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TYOUSON-HDD3\zaisei\財政係バックアップ\31年度\05_決算統計\00_H29決算ベース財政状況資料（追加分）\05_★HP用最終版\"/>
    </mc:Choice>
  </mc:AlternateContent>
  <bookViews>
    <workbookView xWindow="1215" yWindow="1725"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c r="BE35" i="10" s="1"/>
  <c r="BE36" i="10" s="1"/>
  <c r="BW34" i="10" l="1"/>
  <c r="BW35" i="10" s="1"/>
  <c r="BW36" i="10" s="1"/>
  <c r="BW37" i="10" s="1"/>
  <c r="BW38" i="10" s="1"/>
  <c r="BW39" i="10" s="1"/>
  <c r="BW40" i="10" s="1"/>
  <c r="BW41" i="10" s="1"/>
  <c r="BW42" i="10" s="1"/>
  <c r="CO34" i="10" s="1"/>
</calcChain>
</file>

<file path=xl/sharedStrings.xml><?xml version="1.0" encoding="utf-8"?>
<sst xmlns="http://schemas.openxmlformats.org/spreadsheetml/2006/main" count="1152" uniqueCount="618">
  <si>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</si>
  <si>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</si>
  <si>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</si>
  <si>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</si>
  <si>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</si>
  <si>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</si>
  <si>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</si>
  <si>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</si>
  <si>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</si>
  <si>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</si>
  <si>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</si>
  <si>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</si>
  <si>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</si>
  <si>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</si>
  <si>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</si>
  <si>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</si>
  <si>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</si>
  <si>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</si>
  <si>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</si>
  <si>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</si>
  <si>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</si>
  <si>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</si>
  <si>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</si>
  <si>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</si>
  <si>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</si>
  <si>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</si>
  <si>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</si>
  <si>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</si>
  <si>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</si>
  <si>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</si>
  <si>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</si>
  <si>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</si>
  <si>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</si>
  <si>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</si>
  <si>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</si>
  <si>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</si>
  <si>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</si>
  <si>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</si>
  <si>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</si>
  <si>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</si>
  <si>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</si>
  <si>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</si>
  <si>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</si>
  <si>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</si>
  <si>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</si>
  <si>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</si>
  <si>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</si>
  <si>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</si>
  <si>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</si>
  <si>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</si>
  <si>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</si>
  <si>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</si>
  <si>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</si>
  <si>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</si>
  <si>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</si>
  <si>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</si>
  <si>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</si>
  <si>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</si>
  <si>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</si>
  <si>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</si>
  <si>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</si>
  <si>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</si>
  <si>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</si>
  <si>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</si>
  <si>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</si>
  <si>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</si>
  <si>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</si>
  <si>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</si>
  <si>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</si>
  <si>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</si>
  <si>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</si>
  <si>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</si>
  <si>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</si>
  <si>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</si>
  <si>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</si>
  <si>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</si>
  <si>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</si>
  <si>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</si>
  <si>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</si>
  <si>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</si>
  <si>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</si>
  <si>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</si>
  <si>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</si>
  <si>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</si>
  <si>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</si>
  <si>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</si>
  <si>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</si>
  <si>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</si>
  <si>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</si>
  <si>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</si>
  <si>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</si>
  <si>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</si>
  <si>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阿見町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</si>
  <si>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</si>
  <si>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</si>
  <si>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</si>
  <si>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</si>
  <si>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</si>
  <si>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</si>
  <si>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</si>
  <si>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</si>
  <si>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</si>
  <si>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</si>
  <si>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</si>
  <si>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</si>
  <si>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</si>
  <si>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</si>
  <si>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</si>
  <si>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</si>
  <si>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</si>
  <si>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</si>
  <si>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</si>
  <si>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</si>
  <si>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</si>
  <si>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</si>
  <si>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</si>
  <si>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</si>
  <si>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</si>
  <si>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</si>
  <si>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</si>
  <si>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</si>
  <si>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</si>
  <si>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</si>
  <si>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</si>
  <si>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</si>
  <si>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</si>
  <si>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</si>
  <si>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</si>
  <si>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</si>
  <si>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</si>
  <si>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</si>
  <si>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</si>
  <si>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</si>
  <si>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</si>
  <si>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</si>
  <si>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</si>
  <si>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</si>
  <si>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</si>
  <si>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</si>
  <si>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</si>
  <si>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</si>
  <si>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</si>
  <si>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</si>
  <si>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</si>
  <si>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</si>
  <si>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</si>
  <si>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</si>
  <si>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</si>
  <si>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</si>
  <si>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</si>
  <si>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</si>
  <si>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</si>
  <si>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</si>
  <si>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</si>
  <si>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</si>
  <si>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</si>
  <si>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</si>
  <si>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</si>
  <si>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</si>
  <si>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</si>
  <si>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</si>
  <si>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</si>
  <si>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</si>
  <si>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</si>
  <si>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</si>
  <si>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</si>
  <si>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</si>
  <si>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</si>
  <si>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</si>
  <si>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</si>
  <si>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</si>
  <si>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</si>
  <si>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</si>
  <si>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</si>
  <si>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</si>
  <si>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</si>
  <si>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</si>
  <si>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</si>
  <si>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</si>
  <si>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</si>
  <si>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</si>
  <si>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</si>
  <si>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</si>
  <si>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</si>
  <si>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</si>
  <si>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</si>
  <si>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</si>
  <si>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</si>
  <si>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</si>
  <si>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</si>
  <si>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</si>
  <si>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</si>
  <si>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</si>
  <si>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</si>
  <si>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</si>
  <si>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</si>
  <si>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</si>
  <si>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</si>
  <si>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</si>
  <si>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</si>
  <si>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</si>
  <si>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</si>
  <si>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</si>
  <si>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</si>
  <si>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</si>
  <si>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</si>
  <si>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</si>
  <si>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</si>
  <si>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</si>
  <si>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</si>
  <si>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茨城県阿見町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</si>
  <si>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</si>
  <si>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</si>
  <si>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</si>
  <si>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</si>
  <si>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</si>
  <si>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</si>
  <si>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</si>
  <si>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</si>
  <si>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</si>
  <si>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</si>
  <si>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</si>
  <si>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</si>
  <si>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</si>
  <si>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</si>
  <si>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</si>
  <si>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</si>
  <si>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</si>
  <si>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</si>
  <si>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</si>
  <si>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</si>
  <si>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</si>
  <si>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</si>
  <si>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</si>
  <si>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</si>
  <si>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</si>
  <si>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</si>
  <si>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</si>
  <si>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</si>
  <si>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</si>
  <si>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</si>
  <si>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</si>
  <si>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</si>
  <si>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</si>
  <si>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</si>
  <si>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</si>
  <si>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</si>
  <si>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</si>
  <si>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</si>
  <si>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</si>
  <si>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</si>
  <si>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</si>
  <si>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</si>
  <si>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</si>
  <si>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</si>
  <si>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</si>
  <si>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</si>
  <si>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</si>
  <si>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</si>
  <si>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</si>
  <si>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</si>
  <si>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</si>
  <si>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</si>
  <si>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</si>
  <si>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</si>
  <si>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</si>
  <si>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</si>
  <si>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</si>
  <si>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</si>
  <si>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</si>
  <si>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</si>
  <si>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</si>
  <si>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</si>
  <si>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</si>
  <si>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</si>
  <si>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</si>
  <si>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</si>
  <si>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</si>
  <si>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</si>
  <si>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</si>
  <si>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</si>
  <si>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</si>
  <si>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</si>
  <si>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</si>
  <si>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</si>
  <si>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</si>
  <si>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</si>
  <si>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</si>
  <si>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</si>
  <si>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</si>
  <si>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</si>
  <si>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</si>
  <si>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</si>
  <si>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</si>
  <si>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</si>
  <si>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</si>
  <si>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</si>
  <si>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</si>
  <si>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</si>
  <si>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</si>
  <si>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</si>
  <si>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</si>
  <si>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</si>
  <si>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</si>
  <si>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</si>
  <si>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</si>
  <si>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</si>
  <si>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</si>
  <si>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</si>
  <si>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</si>
  <si>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</si>
  <si>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</si>
  <si>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</si>
  <si>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</si>
  <si>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</si>
  <si>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</si>
  <si>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</si>
  <si>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</si>
  <si>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</si>
  <si>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</si>
  <si>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</si>
  <si>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</si>
  <si>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</si>
  <si>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</si>
  <si>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</si>
  <si>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</si>
  <si>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</si>
  <si>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</si>
  <si>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</si>
  <si>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</si>
  <si>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</si>
  <si>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</si>
  <si>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</si>
  <si>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</si>
  <si>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</si>
  <si>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</si>
  <si>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</si>
  <si>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</si>
  <si>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</si>
  <si>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</si>
  <si>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</si>
  <si>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</si>
  <si>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</si>
  <si>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</si>
  <si>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</si>
  <si>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</si>
  <si>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</si>
  <si>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</si>
  <si>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</si>
  <si>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</si>
  <si>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</si>
  <si>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</si>
  <si>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</si>
  <si>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</si>
  <si>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</si>
  <si>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</si>
  <si>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</si>
  <si>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</si>
  <si>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</si>
  <si>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</si>
  <si>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茨城県阿見町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</si>
  <si>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</si>
  <si>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</si>
  <si>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</si>
  <si>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</si>
  <si>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</si>
  <si>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</si>
  <si>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</si>
  <si>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</si>
  <si>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</si>
  <si>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</si>
  <si>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</si>
  <si>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</si>
  <si>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</si>
  <si>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</si>
  <si>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</si>
  <si>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</si>
  <si>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</si>
  <si>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</si>
  <si>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</si>
  <si>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</si>
  <si>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</si>
  <si>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</si>
  <si>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</si>
  <si>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</si>
  <si>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</si>
  <si>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</si>
  <si>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</si>
  <si>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</si>
  <si>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</si>
  <si>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</si>
  <si>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</si>
  <si>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</si>
  <si>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</si>
  <si>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</si>
  <si>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</si>
  <si>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</si>
  <si>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</si>
  <si>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</si>
  <si>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</si>
  <si>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</si>
  <si>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</si>
  <si>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</si>
  <si>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</si>
  <si>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</si>
  <si>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</si>
  <si>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</si>
  <si>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</si>
  <si>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</si>
  <si>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</si>
  <si>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</si>
  <si>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</si>
  <si>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</si>
  <si>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</si>
  <si>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</si>
  <si>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</si>
  <si>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</si>
  <si>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</si>
  <si>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</si>
  <si>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</si>
  <si>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</si>
  <si>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</si>
  <si>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</si>
  <si>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</si>
  <si>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</si>
  <si>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</si>
  <si>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</si>
  <si>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</si>
  <si>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</si>
  <si>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</si>
  <si>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</si>
  <si>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</si>
  <si>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</si>
  <si>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</si>
  <si>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</si>
  <si>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</si>
  <si>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</si>
  <si>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</si>
  <si>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</si>
  <si>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</si>
  <si>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</si>
  <si>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</si>
  <si>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</si>
  <si>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</si>
  <si>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</si>
  <si>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</si>
  <si>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</si>
  <si>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</si>
  <si>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</si>
  <si>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</si>
  <si>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</si>
  <si>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</si>
  <si>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</si>
  <si>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</si>
  <si>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</si>
  <si>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</si>
  <si>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</si>
  <si>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</si>
  <si>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</si>
  <si>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</si>
  <si>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</si>
  <si>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</si>
  <si>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</si>
  <si>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</si>
  <si>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</si>
  <si>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</si>
  <si>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</si>
  <si>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</si>
  <si>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</si>
  <si>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</si>
  <si>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</si>
  <si>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</si>
  <si>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t>
    <phoneticPr fontId="5"/>
  </si>
  <si>
    <t>-</t>
    <phoneticPr fontId="5"/>
  </si>
  <si>
    <t>(Ｆ)</t>
    <phoneticPr fontId="5"/>
  </si>
  <si>
    <t>後期高齢者医療特別会計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</si>
  <si>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</si>
  <si>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</si>
  <si>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</si>
  <si>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</si>
  <si>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</si>
  <si>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</si>
  <si>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</si>
  <si>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</si>
  <si>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</si>
  <si>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</si>
  <si>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</si>
  <si>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</si>
  <si>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</si>
  <si>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</si>
  <si>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</si>
  <si>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</si>
  <si>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</si>
  <si>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</si>
  <si>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</si>
  <si>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</si>
  <si>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</si>
  <si>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</si>
  <si>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</si>
  <si>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</si>
  <si>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</si>
  <si>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</si>
  <si>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</si>
  <si>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</si>
  <si>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</si>
  <si>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</si>
  <si>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</si>
  <si>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</si>
  <si>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</si>
  <si>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</si>
  <si>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</si>
  <si>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</si>
  <si>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</si>
  <si>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</si>
  <si>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</si>
  <si>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</si>
  <si>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</si>
  <si>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</si>
  <si>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</si>
  <si>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</si>
  <si>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</si>
  <si>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</si>
  <si>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</si>
  <si>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</si>
  <si>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</si>
  <si>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</si>
  <si>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</si>
  <si>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</si>
  <si>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</si>
  <si>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</si>
  <si>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</si>
  <si>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</si>
  <si>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</si>
  <si>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</si>
  <si>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</si>
  <si>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</si>
  <si>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</si>
  <si>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</si>
  <si>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</si>
  <si>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</si>
  <si>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</si>
  <si>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</si>
  <si>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</si>
  <si>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</si>
  <si>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</si>
  <si>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</si>
  <si>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</si>
  <si>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</si>
  <si>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</si>
  <si>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</si>
  <si>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</si>
  <si>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</si>
  <si>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</si>
  <si>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</si>
  <si>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</si>
  <si>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</si>
  <si>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</si>
  <si>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</si>
  <si>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</si>
  <si>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</si>
  <si>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</si>
  <si>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</si>
  <si>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</si>
  <si>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</si>
  <si>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</si>
  <si>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</si>
  <si>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</si>
  <si>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</si>
  <si>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</si>
  <si>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</si>
  <si>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3.07</t>
  </si>
  <si>
    <t>▲ 3.70</t>
  </si>
  <si>
    <t>▲ 4.35</t>
  </si>
  <si>
    <t>▲ 0.54</t>
  </si>
  <si>
    <t>水道事業会計</t>
  </si>
  <si>
    <t>一般会計</t>
  </si>
  <si>
    <t>国民健康保険特別会計</t>
  </si>
  <si>
    <t>介護保険特別会計</t>
  </si>
  <si>
    <t>公共下水道事業特別会計</t>
  </si>
  <si>
    <t>後期高齢者医療特別会計</t>
  </si>
  <si>
    <t>農業集落排水事業特別会計</t>
  </si>
  <si>
    <t>土地区画整理事業特別会計</t>
  </si>
  <si>
    <t>その他会計（赤字）</t>
  </si>
  <si>
    <t>その他会計（黒字）</t>
  </si>
  <si>
    <t>借地等取得基金</t>
    <rPh sb="0" eb="2">
      <t>シャクチ</t>
    </rPh>
    <rPh sb="2" eb="3">
      <t>トウ</t>
    </rPh>
    <rPh sb="3" eb="5">
      <t>シュトク</t>
    </rPh>
    <rPh sb="5" eb="7">
      <t>キキン</t>
    </rPh>
    <phoneticPr fontId="11"/>
  </si>
  <si>
    <t>公共公益施設整備基金</t>
    <rPh sb="0" eb="2">
      <t>コウキョウ</t>
    </rPh>
    <rPh sb="2" eb="4">
      <t>コウエキ</t>
    </rPh>
    <rPh sb="4" eb="6">
      <t>シセツ</t>
    </rPh>
    <rPh sb="6" eb="8">
      <t>セイビ</t>
    </rPh>
    <rPh sb="8" eb="10">
      <t>キキン</t>
    </rPh>
    <phoneticPr fontId="11"/>
  </si>
  <si>
    <t>地域福祉基金</t>
    <rPh sb="0" eb="2">
      <t>チイキ</t>
    </rPh>
    <rPh sb="2" eb="4">
      <t>フクシ</t>
    </rPh>
    <rPh sb="4" eb="6">
      <t>キキン</t>
    </rPh>
    <phoneticPr fontId="11"/>
  </si>
  <si>
    <t>町営住宅建替基金</t>
    <rPh sb="0" eb="2">
      <t>チョウエイ</t>
    </rPh>
    <rPh sb="2" eb="4">
      <t>ジュウタク</t>
    </rPh>
    <rPh sb="4" eb="6">
      <t>タテカ</t>
    </rPh>
    <rPh sb="6" eb="8">
      <t>キキン</t>
    </rPh>
    <phoneticPr fontId="11"/>
  </si>
  <si>
    <t>公民館整備基金</t>
    <rPh sb="0" eb="3">
      <t>コウミンカン</t>
    </rPh>
    <rPh sb="3" eb="5">
      <t>セイビ</t>
    </rPh>
    <rPh sb="5" eb="7">
      <t>キキン</t>
    </rPh>
    <phoneticPr fontId="11"/>
  </si>
  <si>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</si>
  <si>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11"/>
  </si>
  <si>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11"/>
  </si>
  <si>
    <t>茨城租税債権管理機構</t>
    <rPh sb="0" eb="2">
      <t>イバラキ</t>
    </rPh>
    <rPh sb="2" eb="4">
      <t>ソゼイ</t>
    </rPh>
    <rPh sb="4" eb="6">
      <t>サイケン</t>
    </rPh>
    <rPh sb="6" eb="8">
      <t>カンリ</t>
    </rPh>
    <rPh sb="8" eb="10">
      <t>キコウ</t>
    </rPh>
    <phoneticPr fontId="11"/>
  </si>
  <si>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11"/>
  </si>
  <si>
    <t>茨城県後期高齢者医療広域連合（後期高齢医療特別会計）</t>
    <rPh sb="15" eb="17">
      <t>コウキ</t>
    </rPh>
    <rPh sb="17" eb="19">
      <t>コウレイ</t>
    </rPh>
    <rPh sb="19" eb="21">
      <t>イリョウ</t>
    </rPh>
    <rPh sb="21" eb="23">
      <t>トクベツ</t>
    </rPh>
    <rPh sb="23" eb="25">
      <t>カイケイ</t>
    </rPh>
    <phoneticPr fontId="11"/>
  </si>
  <si>
    <t>龍ケ崎地方衛生組合</t>
    <rPh sb="0" eb="3">
      <t>リュウガサキ</t>
    </rPh>
    <rPh sb="3" eb="5">
      <t>チホウ</t>
    </rPh>
    <rPh sb="5" eb="7">
      <t>エイセイ</t>
    </rPh>
    <rPh sb="7" eb="9">
      <t>クミアイ</t>
    </rPh>
    <phoneticPr fontId="11"/>
  </si>
  <si>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11"/>
  </si>
  <si>
    <t>稲敷地方広域市町村圏事務組合
（水防事業特別会計）</t>
    <rPh sb="0" eb="2">
      <t>イナシキ</t>
    </rPh>
    <rPh sb="2" eb="4">
      <t>チホウ</t>
    </rPh>
    <rPh sb="4" eb="6">
      <t>コウイキ</t>
    </rPh>
    <rPh sb="6" eb="9">
      <t>シチョウソン</t>
    </rPh>
    <rPh sb="9" eb="10">
      <t>ケン</t>
    </rPh>
    <rPh sb="10" eb="12">
      <t>ジム</t>
    </rPh>
    <rPh sb="12" eb="14">
      <t>クミアイ</t>
    </rPh>
    <rPh sb="16" eb="18">
      <t>スイボウ</t>
    </rPh>
    <rPh sb="18" eb="20">
      <t>ジギョウ</t>
    </rPh>
    <rPh sb="20" eb="22">
      <t>トクベツ</t>
    </rPh>
    <rPh sb="22" eb="24">
      <t>カイケイ</t>
    </rPh>
    <phoneticPr fontId="11"/>
  </si>
  <si>
    <t>牛久市・阿見町斎場組合</t>
    <rPh sb="0" eb="3">
      <t>ウシクシ</t>
    </rPh>
    <rPh sb="4" eb="7">
      <t>アミマチ</t>
    </rPh>
    <rPh sb="7" eb="9">
      <t>サイジョウ</t>
    </rPh>
    <rPh sb="9" eb="11">
      <t>クミアイ</t>
    </rPh>
    <phoneticPr fontId="11"/>
  </si>
  <si>
    <t>阿見町土地開発公社</t>
    <rPh sb="0" eb="2">
      <t>アミ</t>
    </rPh>
    <rPh sb="2" eb="3">
      <t>マチ</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</si>
  <si>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</si>
  <si>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</si>
  <si>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</si>
  <si>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</si>
  <si>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将来負担比率は算出されておらず、有形固定資産減価償却率は類似団体と比較して6.8ポイント低くなっている。
　類似団体では、有形固定資産減価償却率は上昇傾向にあるが、当町では、新小学校の建設等により当該比率が横ばいとなっている。公共施設等総合管理計画に基づき、今後も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</si>
  <si>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</si>
  <si>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</si>
  <si>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</si>
  <si>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</si>
  <si>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</si>
  <si>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</si>
  <si>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</si>
  <si>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</si>
  <si>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将来負担比率は算出されておらず、実質公債費比率は類似団体と比較して1.5ポイント低くなっている。
　しかしながら、今後、新小学校の建設事業に係る地方債の償還が始まり、実質公債費比率が上昇していくことが考えられるため、これまで以上に公債費の適正化に取り組んでいく必要がある。</t>
    <phoneticPr fontId="2"/>
  </si>
  <si>
    <t>将来負担比率</t>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</si>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</sst>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F6B4-4B48-B95B-D2C7061E5B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42647</c:v>
                </c:pt>
                <c:pt idx="1">
                  <c:v>56014</c:v>
                </c:pt>
                <c:pt idx="2">
                  <c:v>43972</c:v>
                </c:pt>
                <c:pt idx="3">
                  <c:v>66714</c:v>
                </c:pt>
                <c:pt idx="4">
                  <c:v>96585</c:v>
                </c:pt>
              </c:numCache>
            </c:numRef>
          </c:val>
          <c:smooth val="0"/>
          <c:extLst xmlns:c16r2="http://schemas.microsoft.com/office/drawing/2015/06/chart">
            <c:ext xmlns:c16="http://schemas.microsoft.com/office/drawing/2014/chart" uri="{C3380CC4-5D6E-409C-BE32-E72D297353CC}">
              <c16:uniqueId val="{00000001-F6B4-4B48-B95B-D2C7061E5BAB}"/>
            </c:ext>
          </c:extLst>
        </c:ser>
        <c:dLbls>
          <c:showLegendKey val="0"/>
          <c:showVal val="0"/>
          <c:showCatName val="0"/>
          <c:showSerName val="0"/>
          <c:showPercent val="0"/>
          <c:showBubbleSize val="0"/>
        </c:dLbls>
        <c:marker val="1"/>
        <c:smooth val="0"/>
        <c:axId val="980642016"/>
        <c:axId val="980638096"/>
      </c:lineChart>
      <c:catAx>
        <c:axId val="980642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0638096"/>
        <c:crosses val="autoZero"/>
        <c:auto val="1"/>
        <c:lblAlgn val="ctr"/>
        <c:lblOffset val="100"/>
        <c:tickLblSkip val="1"/>
        <c:tickMarkSkip val="1"/>
        <c:noMultiLvlLbl val="0"/>
      </c:catAx>
      <c:valAx>
        <c:axId val="9806380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0642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8.2899999999999991</c:v>
                </c:pt>
                <c:pt idx="1">
                  <c:v>5.2</c:v>
                </c:pt>
                <c:pt idx="2">
                  <c:v>7.23</c:v>
                </c:pt>
                <c:pt idx="3">
                  <c:v>7.79</c:v>
                </c:pt>
                <c:pt idx="4">
                  <c:v>7.24</c:v>
                </c:pt>
              </c:numCache>
            </c:numRef>
          </c:val>
          <c:extLst xmlns:c16r2="http://schemas.microsoft.com/office/drawing/2015/06/chart">
            <c:ext xmlns:c16="http://schemas.microsoft.com/office/drawing/2014/chart" uri="{C3380CC4-5D6E-409C-BE32-E72D297353CC}">
              <c16:uniqueId val="{00000000-EBF0-4730-BB2D-722E8C13B4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40.229999999999997</c:v>
                </c:pt>
                <c:pt idx="1">
                  <c:v>40.14</c:v>
                </c:pt>
                <c:pt idx="2">
                  <c:v>33.659999999999997</c:v>
                </c:pt>
                <c:pt idx="3">
                  <c:v>29.03</c:v>
                </c:pt>
                <c:pt idx="4">
                  <c:v>28.97</c:v>
                </c:pt>
              </c:numCache>
            </c:numRef>
          </c:val>
          <c:extLst xmlns:c16r2="http://schemas.microsoft.com/office/drawing/2015/06/chart">
            <c:ext xmlns:c16="http://schemas.microsoft.com/office/drawing/2014/chart" uri="{C3380CC4-5D6E-409C-BE32-E72D297353CC}">
              <c16:uniqueId val="{00000001-EBF0-4730-BB2D-722E8C13B42D}"/>
            </c:ext>
          </c:extLst>
        </c:ser>
        <c:dLbls>
          <c:showLegendKey val="0"/>
          <c:showVal val="0"/>
          <c:showCatName val="0"/>
          <c:showSerName val="0"/>
          <c:showPercent val="0"/>
          <c:showBubbleSize val="0"/>
        </c:dLbls>
        <c:gapWidth val="250"/>
        <c:overlap val="100"/>
        <c:axId val="980638880"/>
        <c:axId val="980647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c:v>
                </c:pt>
                <c:pt idx="1">
                  <c:v>-3.07</c:v>
                </c:pt>
                <c:pt idx="2">
                  <c:v>-3.7</c:v>
                </c:pt>
                <c:pt idx="3">
                  <c:v>-4.3499999999999996</c:v>
                </c:pt>
                <c:pt idx="4">
                  <c:v>-0.54</c:v>
                </c:pt>
              </c:numCache>
            </c:numRef>
          </c:val>
          <c:smooth val="0"/>
          <c:extLst xmlns:c16r2="http://schemas.microsoft.com/office/drawing/2015/06/chart">
            <c:ext xmlns:c16="http://schemas.microsoft.com/office/drawing/2014/chart" uri="{C3380CC4-5D6E-409C-BE32-E72D297353CC}">
              <c16:uniqueId val="{00000002-EBF0-4730-BB2D-722E8C13B42D}"/>
            </c:ext>
          </c:extLst>
        </c:ser>
        <c:dLbls>
          <c:showLegendKey val="0"/>
          <c:showVal val="0"/>
          <c:showCatName val="0"/>
          <c:showSerName val="0"/>
          <c:showPercent val="0"/>
          <c:showBubbleSize val="0"/>
        </c:dLbls>
        <c:marker val="1"/>
        <c:smooth val="0"/>
        <c:axId val="980638880"/>
        <c:axId val="980647112"/>
      </c:lineChart>
      <c:catAx>
        <c:axId val="98063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0647112"/>
        <c:crosses val="autoZero"/>
        <c:auto val="1"/>
        <c:lblAlgn val="ctr"/>
        <c:lblOffset val="100"/>
        <c:tickLblSkip val="1"/>
        <c:tickMarkSkip val="1"/>
        <c:noMultiLvlLbl val="0"/>
      </c:catAx>
      <c:valAx>
        <c:axId val="980647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63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33E-4E3F-B8D5-8534F9D7EF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33E-4E3F-B8D5-8534F9D7EF96}"/>
            </c:ext>
          </c:extLst>
        </c:ser>
        <c:ser>
          <c:idx val="2"/>
          <c:order val="2"/>
          <c:tx>
            <c:strRef>
              <c:f>データシート!$A$29</c:f>
              <c:strCache>
                <c:ptCount val="1"/>
                <c:pt idx="0">
                  <c:v>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0.92</c:v>
                </c:pt>
                <c:pt idx="2">
                  <c:v>#N/A</c:v>
                </c:pt>
                <c:pt idx="3">
                  <c:v>0.21</c:v>
                </c:pt>
                <c:pt idx="4">
                  <c:v>#N/A</c:v>
                </c:pt>
                <c:pt idx="5">
                  <c:v>0.28000000000000003</c:v>
                </c:pt>
                <c:pt idx="6">
                  <c:v>#N/A</c:v>
                </c:pt>
                <c:pt idx="7">
                  <c:v>0.22</c:v>
                </c:pt>
                <c:pt idx="8">
                  <c:v>#N/A</c:v>
                </c:pt>
                <c:pt idx="9">
                  <c:v>0</c:v>
                </c:pt>
              </c:numCache>
            </c:numRef>
          </c:val>
          <c:extLst xmlns:c16r2="http://schemas.microsoft.com/office/drawing/2015/06/chart">
            <c:ext xmlns:c16="http://schemas.microsoft.com/office/drawing/2014/chart" uri="{C3380CC4-5D6E-409C-BE32-E72D297353CC}">
              <c16:uniqueId val="{00000002-033E-4E3F-B8D5-8534F9D7EF96}"/>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0.16</c:v>
                </c:pt>
                <c:pt idx="2">
                  <c:v>#N/A</c:v>
                </c:pt>
                <c:pt idx="3">
                  <c:v>0.15</c:v>
                </c:pt>
                <c:pt idx="4">
                  <c:v>#N/A</c:v>
                </c:pt>
                <c:pt idx="5">
                  <c:v>0.17</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033E-4E3F-B8D5-8534F9D7EF9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033E-4E3F-B8D5-8534F9D7EF96}"/>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1.29</c:v>
                </c:pt>
                <c:pt idx="2">
                  <c:v>#N/A</c:v>
                </c:pt>
                <c:pt idx="3">
                  <c:v>6.24</c:v>
                </c:pt>
                <c:pt idx="4">
                  <c:v>#N/A</c:v>
                </c:pt>
                <c:pt idx="5">
                  <c:v>0.25</c:v>
                </c:pt>
                <c:pt idx="6">
                  <c:v>#N/A</c:v>
                </c:pt>
                <c:pt idx="7">
                  <c:v>0.12</c:v>
                </c:pt>
                <c:pt idx="8">
                  <c:v>#N/A</c:v>
                </c:pt>
                <c:pt idx="9">
                  <c:v>0.1</c:v>
                </c:pt>
              </c:numCache>
            </c:numRef>
          </c:val>
          <c:extLst xmlns:c16r2="http://schemas.microsoft.com/office/drawing/2015/06/chart">
            <c:ext xmlns:c16="http://schemas.microsoft.com/office/drawing/2014/chart" uri="{C3380CC4-5D6E-409C-BE32-E72D297353CC}">
              <c16:uniqueId val="{00000005-033E-4E3F-B8D5-8534F9D7EF9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c:v>
                </c:pt>
                <c:pt idx="2">
                  <c:v>#N/A</c:v>
                </c:pt>
                <c:pt idx="3">
                  <c:v>0.46</c:v>
                </c:pt>
                <c:pt idx="4">
                  <c:v>#N/A</c:v>
                </c:pt>
                <c:pt idx="5">
                  <c:v>0.89</c:v>
                </c:pt>
                <c:pt idx="6">
                  <c:v>#N/A</c:v>
                </c:pt>
                <c:pt idx="7">
                  <c:v>1.05</c:v>
                </c:pt>
                <c:pt idx="8">
                  <c:v>#N/A</c:v>
                </c:pt>
                <c:pt idx="9">
                  <c:v>1.22</c:v>
                </c:pt>
              </c:numCache>
            </c:numRef>
          </c:val>
          <c:extLst xmlns:c16r2="http://schemas.microsoft.com/office/drawing/2015/06/chart">
            <c:ext xmlns:c16="http://schemas.microsoft.com/office/drawing/2014/chart" uri="{C3380CC4-5D6E-409C-BE32-E72D297353CC}">
              <c16:uniqueId val="{00000006-033E-4E3F-B8D5-8534F9D7EF9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c:v>
                </c:pt>
                <c:pt idx="2">
                  <c:v>#N/A</c:v>
                </c:pt>
                <c:pt idx="3">
                  <c:v>6.55</c:v>
                </c:pt>
                <c:pt idx="4">
                  <c:v>#N/A</c:v>
                </c:pt>
                <c:pt idx="5">
                  <c:v>5.35</c:v>
                </c:pt>
                <c:pt idx="6">
                  <c:v>#N/A</c:v>
                </c:pt>
                <c:pt idx="7">
                  <c:v>5.74</c:v>
                </c:pt>
                <c:pt idx="8">
                  <c:v>#N/A</c:v>
                </c:pt>
                <c:pt idx="9">
                  <c:v>4.4000000000000004</c:v>
                </c:pt>
              </c:numCache>
            </c:numRef>
          </c:val>
          <c:extLst xmlns:c16r2="http://schemas.microsoft.com/office/drawing/2015/06/chart">
            <c:ext xmlns:c16="http://schemas.microsoft.com/office/drawing/2014/chart" uri="{C3380CC4-5D6E-409C-BE32-E72D297353CC}">
              <c16:uniqueId val="{00000007-033E-4E3F-B8D5-8534F9D7EF9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8.2799999999999994</c:v>
                </c:pt>
                <c:pt idx="2">
                  <c:v>#N/A</c:v>
                </c:pt>
                <c:pt idx="3">
                  <c:v>5.19</c:v>
                </c:pt>
                <c:pt idx="4">
                  <c:v>#N/A</c:v>
                </c:pt>
                <c:pt idx="5">
                  <c:v>7.23</c:v>
                </c:pt>
                <c:pt idx="6">
                  <c:v>#N/A</c:v>
                </c:pt>
                <c:pt idx="7">
                  <c:v>7.79</c:v>
                </c:pt>
                <c:pt idx="8">
                  <c:v>#N/A</c:v>
                </c:pt>
                <c:pt idx="9">
                  <c:v>7.23</c:v>
                </c:pt>
              </c:numCache>
            </c:numRef>
          </c:val>
          <c:extLst xmlns:c16r2="http://schemas.microsoft.com/office/drawing/2015/06/chart">
            <c:ext xmlns:c16="http://schemas.microsoft.com/office/drawing/2014/chart" uri="{C3380CC4-5D6E-409C-BE32-E72D297353CC}">
              <c16:uniqueId val="{00000008-033E-4E3F-B8D5-8534F9D7EF9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9.18</c:v>
                </c:pt>
                <c:pt idx="2">
                  <c:v>#N/A</c:v>
                </c:pt>
                <c:pt idx="3">
                  <c:v>8.4600000000000009</c:v>
                </c:pt>
                <c:pt idx="4">
                  <c:v>#N/A</c:v>
                </c:pt>
                <c:pt idx="5">
                  <c:v>9.57</c:v>
                </c:pt>
                <c:pt idx="6">
                  <c:v>#N/A</c:v>
                </c:pt>
                <c:pt idx="7">
                  <c:v>9.9</c:v>
                </c:pt>
                <c:pt idx="8">
                  <c:v>#N/A</c:v>
                </c:pt>
                <c:pt idx="9">
                  <c:v>15.72</c:v>
                </c:pt>
              </c:numCache>
            </c:numRef>
          </c:val>
          <c:extLst xmlns:c16r2="http://schemas.microsoft.com/office/drawing/2015/06/chart">
            <c:ext xmlns:c16="http://schemas.microsoft.com/office/drawing/2014/chart" uri="{C3380CC4-5D6E-409C-BE32-E72D297353CC}">
              <c16:uniqueId val="{00000009-033E-4E3F-B8D5-8534F9D7EF96}"/>
            </c:ext>
          </c:extLst>
        </c:ser>
        <c:dLbls>
          <c:showLegendKey val="0"/>
          <c:showVal val="0"/>
          <c:showCatName val="0"/>
          <c:showSerName val="0"/>
          <c:showPercent val="0"/>
          <c:showBubbleSize val="0"/>
        </c:dLbls>
        <c:gapWidth val="150"/>
        <c:overlap val="100"/>
        <c:axId val="980639272"/>
        <c:axId val="980643584"/>
      </c:barChart>
      <c:catAx>
        <c:axId val="980639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0643584"/>
        <c:crosses val="autoZero"/>
        <c:auto val="1"/>
        <c:lblAlgn val="ctr"/>
        <c:lblOffset val="100"/>
        <c:tickLblSkip val="1"/>
        <c:tickMarkSkip val="1"/>
        <c:noMultiLvlLbl val="0"/>
      </c:catAx>
      <c:valAx>
        <c:axId val="980643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639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1528</c:v>
                </c:pt>
                <c:pt idx="5">
                  <c:v>1576</c:v>
                </c:pt>
                <c:pt idx="8">
                  <c:v>1531</c:v>
                </c:pt>
                <c:pt idx="11">
                  <c:v>1536</c:v>
                </c:pt>
                <c:pt idx="14">
                  <c:v>1517</c:v>
                </c:pt>
              </c:numCache>
            </c:numRef>
          </c:val>
          <c:extLst xmlns:c16r2="http://schemas.microsoft.com/office/drawing/2015/06/chart">
            <c:ext xmlns:c16="http://schemas.microsoft.com/office/drawing/2014/chart" uri="{C3380CC4-5D6E-409C-BE32-E72D297353CC}">
              <c16:uniqueId val="{00000000-5946-4437-B8E4-C14F956DF8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946-4437-B8E4-C14F956DF8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946-4437-B8E4-C14F956DF8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87</c:v>
                </c:pt>
                <c:pt idx="3">
                  <c:v>43</c:v>
                </c:pt>
                <c:pt idx="6">
                  <c:v>62</c:v>
                </c:pt>
                <c:pt idx="9">
                  <c:v>51</c:v>
                </c:pt>
                <c:pt idx="12">
                  <c:v>53</c:v>
                </c:pt>
              </c:numCache>
            </c:numRef>
          </c:val>
          <c:extLst xmlns:c16r2="http://schemas.microsoft.com/office/drawing/2015/06/chart">
            <c:ext xmlns:c16="http://schemas.microsoft.com/office/drawing/2014/chart" uri="{C3380CC4-5D6E-409C-BE32-E72D297353CC}">
              <c16:uniqueId val="{00000003-5946-4437-B8E4-C14F956DF8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573</c:v>
                </c:pt>
                <c:pt idx="3">
                  <c:v>562</c:v>
                </c:pt>
                <c:pt idx="6">
                  <c:v>601</c:v>
                </c:pt>
                <c:pt idx="9">
                  <c:v>529</c:v>
                </c:pt>
                <c:pt idx="12">
                  <c:v>531</c:v>
                </c:pt>
              </c:numCache>
            </c:numRef>
          </c:val>
          <c:extLst xmlns:c16r2="http://schemas.microsoft.com/office/drawing/2015/06/chart">
            <c:ext xmlns:c16="http://schemas.microsoft.com/office/drawing/2014/chart" uri="{C3380CC4-5D6E-409C-BE32-E72D297353CC}">
              <c16:uniqueId val="{00000004-5946-4437-B8E4-C14F956DF8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946-4437-B8E4-C14F956DF8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946-4437-B8E4-C14F956DF8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1354</c:v>
                </c:pt>
                <c:pt idx="3">
                  <c:v>1292</c:v>
                </c:pt>
                <c:pt idx="6">
                  <c:v>1296</c:v>
                </c:pt>
                <c:pt idx="9">
                  <c:v>1380</c:v>
                </c:pt>
                <c:pt idx="12">
                  <c:v>1399</c:v>
                </c:pt>
              </c:numCache>
            </c:numRef>
          </c:val>
          <c:extLst xmlns:c16r2="http://schemas.microsoft.com/office/drawing/2015/06/chart">
            <c:ext xmlns:c16="http://schemas.microsoft.com/office/drawing/2014/chart" uri="{C3380CC4-5D6E-409C-BE32-E72D297353CC}">
              <c16:uniqueId val="{00000007-5946-4437-B8E4-C14F956DF826}"/>
            </c:ext>
          </c:extLst>
        </c:ser>
        <c:dLbls>
          <c:showLegendKey val="0"/>
          <c:showVal val="0"/>
          <c:showCatName val="0"/>
          <c:showSerName val="0"/>
          <c:showPercent val="0"/>
          <c:showBubbleSize val="0"/>
        </c:dLbls>
        <c:gapWidth val="100"/>
        <c:overlap val="100"/>
        <c:axId val="961679864"/>
        <c:axId val="961681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486</c:v>
                </c:pt>
                <c:pt idx="2">
                  <c:v>#N/A</c:v>
                </c:pt>
                <c:pt idx="3">
                  <c:v>#N/A</c:v>
                </c:pt>
                <c:pt idx="4">
                  <c:v>321</c:v>
                </c:pt>
                <c:pt idx="5">
                  <c:v>#N/A</c:v>
                </c:pt>
                <c:pt idx="6">
                  <c:v>#N/A</c:v>
                </c:pt>
                <c:pt idx="7">
                  <c:v>428</c:v>
                </c:pt>
                <c:pt idx="8">
                  <c:v>#N/A</c:v>
                </c:pt>
                <c:pt idx="9">
                  <c:v>#N/A</c:v>
                </c:pt>
                <c:pt idx="10">
                  <c:v>424</c:v>
                </c:pt>
                <c:pt idx="11">
                  <c:v>#N/A</c:v>
                </c:pt>
                <c:pt idx="12">
                  <c:v>#N/A</c:v>
                </c:pt>
                <c:pt idx="13">
                  <c:v>466</c:v>
                </c:pt>
                <c:pt idx="14">
                  <c:v>#N/A</c:v>
                </c:pt>
              </c:numCache>
            </c:numRef>
          </c:val>
          <c:smooth val="0"/>
          <c:extLst xmlns:c16r2="http://schemas.microsoft.com/office/drawing/2015/06/chart">
            <c:ext xmlns:c16="http://schemas.microsoft.com/office/drawing/2014/chart" uri="{C3380CC4-5D6E-409C-BE32-E72D297353CC}">
              <c16:uniqueId val="{00000008-5946-4437-B8E4-C14F956DF826}"/>
            </c:ext>
          </c:extLst>
        </c:ser>
        <c:dLbls>
          <c:showLegendKey val="0"/>
          <c:showVal val="0"/>
          <c:showCatName val="0"/>
          <c:showSerName val="0"/>
          <c:showPercent val="0"/>
          <c:showBubbleSize val="0"/>
        </c:dLbls>
        <c:marker val="1"/>
        <c:smooth val="0"/>
        <c:axId val="961679864"/>
        <c:axId val="961681040"/>
      </c:lineChart>
      <c:catAx>
        <c:axId val="961679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1040"/>
        <c:crosses val="autoZero"/>
        <c:auto val="1"/>
        <c:lblAlgn val="ctr"/>
        <c:lblOffset val="100"/>
        <c:tickLblSkip val="1"/>
        <c:tickMarkSkip val="1"/>
        <c:noMultiLvlLbl val="0"/>
      </c:catAx>
      <c:valAx>
        <c:axId val="96168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9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13232</c:v>
                </c:pt>
                <c:pt idx="5">
                  <c:v>13487</c:v>
                </c:pt>
                <c:pt idx="8">
                  <c:v>13548</c:v>
                </c:pt>
                <c:pt idx="11">
                  <c:v>13468</c:v>
                </c:pt>
                <c:pt idx="14">
                  <c:v>13791</c:v>
                </c:pt>
              </c:numCache>
            </c:numRef>
          </c:val>
          <c:extLst xmlns:c16r2="http://schemas.microsoft.com/office/drawing/2015/06/chart">
            <c:ext xmlns:c16="http://schemas.microsoft.com/office/drawing/2014/chart" uri="{C3380CC4-5D6E-409C-BE32-E72D297353CC}">
              <c16:uniqueId val="{00000000-2388-4C3D-AE5F-FC99EA2111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2956</c:v>
                </c:pt>
                <c:pt idx="5">
                  <c:v>2856</c:v>
                </c:pt>
                <c:pt idx="8">
                  <c:v>3084</c:v>
                </c:pt>
                <c:pt idx="11">
                  <c:v>3002</c:v>
                </c:pt>
                <c:pt idx="14">
                  <c:v>2783</c:v>
                </c:pt>
              </c:numCache>
            </c:numRef>
          </c:val>
          <c:extLst xmlns:c16r2="http://schemas.microsoft.com/office/drawing/2015/06/chart">
            <c:ext xmlns:c16="http://schemas.microsoft.com/office/drawing/2014/chart" uri="{C3380CC4-5D6E-409C-BE32-E72D297353CC}">
              <c16:uniqueId val="{00000001-2388-4C3D-AE5F-FC99EA2111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6518</c:v>
                </c:pt>
                <c:pt idx="5">
                  <c:v>6794</c:v>
                </c:pt>
                <c:pt idx="8">
                  <c:v>6173</c:v>
                </c:pt>
                <c:pt idx="11">
                  <c:v>5601</c:v>
                </c:pt>
                <c:pt idx="14">
                  <c:v>5486</c:v>
                </c:pt>
              </c:numCache>
            </c:numRef>
          </c:val>
          <c:extLst xmlns:c16r2="http://schemas.microsoft.com/office/drawing/2015/06/chart">
            <c:ext xmlns:c16="http://schemas.microsoft.com/office/drawing/2014/chart" uri="{C3380CC4-5D6E-409C-BE32-E72D297353CC}">
              <c16:uniqueId val="{00000002-2388-4C3D-AE5F-FC99EA2111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388-4C3D-AE5F-FC99EA2111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388-4C3D-AE5F-FC99EA2111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16</c:v>
                </c:pt>
                <c:pt idx="3">
                  <c:v>0</c:v>
                </c:pt>
                <c:pt idx="6">
                  <c:v>5</c:v>
                </c:pt>
                <c:pt idx="9">
                  <c:v>10</c:v>
                </c:pt>
                <c:pt idx="12">
                  <c:v>0</c:v>
                </c:pt>
              </c:numCache>
            </c:numRef>
          </c:val>
          <c:extLst xmlns:c16r2="http://schemas.microsoft.com/office/drawing/2015/06/chart">
            <c:ext xmlns:c16="http://schemas.microsoft.com/office/drawing/2014/chart" uri="{C3380CC4-5D6E-409C-BE32-E72D297353CC}">
              <c16:uniqueId val="{00000005-2388-4C3D-AE5F-FC99EA2111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1759</c:v>
                </c:pt>
                <c:pt idx="3">
                  <c:v>962</c:v>
                </c:pt>
                <c:pt idx="6">
                  <c:v>847</c:v>
                </c:pt>
                <c:pt idx="9">
                  <c:v>749</c:v>
                </c:pt>
                <c:pt idx="12">
                  <c:v>761</c:v>
                </c:pt>
              </c:numCache>
            </c:numRef>
          </c:val>
          <c:extLst xmlns:c16r2="http://schemas.microsoft.com/office/drawing/2015/06/chart">
            <c:ext xmlns:c16="http://schemas.microsoft.com/office/drawing/2014/chart" uri="{C3380CC4-5D6E-409C-BE32-E72D297353CC}">
              <c16:uniqueId val="{00000006-2388-4C3D-AE5F-FC99EA2111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189</c:v>
                </c:pt>
                <c:pt idx="3">
                  <c:v>169</c:v>
                </c:pt>
                <c:pt idx="6">
                  <c:v>210</c:v>
                </c:pt>
                <c:pt idx="9">
                  <c:v>243</c:v>
                </c:pt>
                <c:pt idx="12">
                  <c:v>207</c:v>
                </c:pt>
              </c:numCache>
            </c:numRef>
          </c:val>
          <c:extLst xmlns:c16r2="http://schemas.microsoft.com/office/drawing/2015/06/chart">
            <c:ext xmlns:c16="http://schemas.microsoft.com/office/drawing/2014/chart" uri="{C3380CC4-5D6E-409C-BE32-E72D297353CC}">
              <c16:uniqueId val="{00000007-2388-4C3D-AE5F-FC99EA2111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6843</c:v>
                </c:pt>
                <c:pt idx="3">
                  <c:v>6055</c:v>
                </c:pt>
                <c:pt idx="6">
                  <c:v>6083</c:v>
                </c:pt>
                <c:pt idx="9">
                  <c:v>5613</c:v>
                </c:pt>
                <c:pt idx="12">
                  <c:v>5092</c:v>
                </c:pt>
              </c:numCache>
            </c:numRef>
          </c:val>
          <c:extLst xmlns:c16r2="http://schemas.microsoft.com/office/drawing/2015/06/chart">
            <c:ext xmlns:c16="http://schemas.microsoft.com/office/drawing/2014/chart" uri="{C3380CC4-5D6E-409C-BE32-E72D297353CC}">
              <c16:uniqueId val="{00000008-2388-4C3D-AE5F-FC99EA2111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388-4C3D-AE5F-FC99EA2111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12393</c:v>
                </c:pt>
                <c:pt idx="3">
                  <c:v>12901</c:v>
                </c:pt>
                <c:pt idx="6">
                  <c:v>13122</c:v>
                </c:pt>
                <c:pt idx="9">
                  <c:v>13752</c:v>
                </c:pt>
                <c:pt idx="12">
                  <c:v>14849</c:v>
                </c:pt>
              </c:numCache>
            </c:numRef>
          </c:val>
          <c:extLst xmlns:c16r2="http://schemas.microsoft.com/office/drawing/2015/06/chart">
            <c:ext xmlns:c16="http://schemas.microsoft.com/office/drawing/2014/chart" uri="{C3380CC4-5D6E-409C-BE32-E72D297353CC}">
              <c16:uniqueId val="{0000000A-2388-4C3D-AE5F-FC99EA2111D0}"/>
            </c:ext>
          </c:extLst>
        </c:ser>
        <c:dLbls>
          <c:showLegendKey val="0"/>
          <c:showVal val="0"/>
          <c:showCatName val="0"/>
          <c:showSerName val="0"/>
          <c:showPercent val="0"/>
          <c:showBubbleSize val="0"/>
        </c:dLbls>
        <c:gapWidth val="100"/>
        <c:overlap val="100"/>
        <c:axId val="961680256"/>
        <c:axId val="961678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388-4C3D-AE5F-FC99EA2111D0}"/>
            </c:ext>
          </c:extLst>
        </c:ser>
        <c:dLbls>
          <c:showLegendKey val="0"/>
          <c:showVal val="0"/>
          <c:showCatName val="0"/>
          <c:showSerName val="0"/>
          <c:showPercent val="0"/>
          <c:showBubbleSize val="0"/>
        </c:dLbls>
        <c:marker val="1"/>
        <c:smooth val="0"/>
        <c:axId val="961680256"/>
        <c:axId val="961678688"/>
      </c:lineChart>
      <c:catAx>
        <c:axId val="96168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1678688"/>
        <c:crosses val="autoZero"/>
        <c:auto val="1"/>
        <c:lblAlgn val="ctr"/>
        <c:lblOffset val="100"/>
        <c:tickLblSkip val="1"/>
        <c:tickMarkSkip val="1"/>
        <c:noMultiLvlLbl val="0"/>
      </c:catAx>
      <c:valAx>
        <c:axId val="96167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8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3172</c:v>
                </c:pt>
                <c:pt idx="1">
                  <c:v>2717</c:v>
                </c:pt>
                <c:pt idx="2">
                  <c:v>2717</c:v>
                </c:pt>
              </c:numCache>
            </c:numRef>
          </c:val>
          <c:extLst xmlns:c16r2="http://schemas.microsoft.com/office/drawing/2015/06/chart">
            <c:ext xmlns:c16="http://schemas.microsoft.com/office/drawing/2014/chart" uri="{C3380CC4-5D6E-409C-BE32-E72D297353CC}">
              <c16:uniqueId val="{00000000-3838-458B-A3E0-1AC64CD7CE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373</c:v>
                </c:pt>
                <c:pt idx="1">
                  <c:v>373</c:v>
                </c:pt>
                <c:pt idx="2">
                  <c:v>373</c:v>
                </c:pt>
              </c:numCache>
            </c:numRef>
          </c:val>
          <c:extLst xmlns:c16r2="http://schemas.microsoft.com/office/drawing/2015/06/chart">
            <c:ext xmlns:c16="http://schemas.microsoft.com/office/drawing/2014/chart" uri="{C3380CC4-5D6E-409C-BE32-E72D297353CC}">
              <c16:uniqueId val="{00000001-3838-458B-A3E0-1AC64CD7CE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2267</c:v>
                </c:pt>
                <c:pt idx="1">
                  <c:v>2070</c:v>
                </c:pt>
                <c:pt idx="2">
                  <c:v>1875</c:v>
                </c:pt>
              </c:numCache>
            </c:numRef>
          </c:val>
          <c:extLst xmlns:c16r2="http://schemas.microsoft.com/office/drawing/2015/06/chart">
            <c:ext xmlns:c16="http://schemas.microsoft.com/office/drawing/2014/chart" uri="{C3380CC4-5D6E-409C-BE32-E72D297353CC}">
              <c16:uniqueId val="{00000002-3838-458B-A3E0-1AC64CD7CE30}"/>
            </c:ext>
          </c:extLst>
        </c:ser>
        <c:dLbls>
          <c:showLegendKey val="0"/>
          <c:showVal val="0"/>
          <c:showCatName val="0"/>
          <c:showSerName val="0"/>
          <c:showPercent val="0"/>
          <c:showBubbleSize val="0"/>
        </c:dLbls>
        <c:gapWidth val="120"/>
        <c:overlap val="100"/>
        <c:axId val="961676728"/>
        <c:axId val="961675944"/>
      </c:barChart>
      <c:catAx>
        <c:axId val="961676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61675944"/>
        <c:crosses val="autoZero"/>
        <c:auto val="1"/>
        <c:lblAlgn val="ctr"/>
        <c:lblOffset val="100"/>
        <c:tickLblSkip val="1"/>
        <c:tickMarkSkip val="1"/>
        <c:noMultiLvlLbl val="0"/>
      </c:catAx>
      <c:valAx>
        <c:axId val="961675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61676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A4D-4AC3-804B-FC8562DE74AC}"/>
                </c:ext>
                <c:ext xmlns:c15="http://schemas.microsoft.com/office/drawing/2012/chart" uri="{CE6537A1-D6FC-4f65-9D91-7224C49458BB}">
                  <c15:dlblFieldTable>
                    <c15:dlblFTEntry>
                      <c15:txfldGUID>{6D060163-6C44-428A-B365-AAC82D56D311}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A4D-4AC3-804B-FC8562DE74AC}"/>
                </c:ext>
                <c:ext xmlns:c15="http://schemas.microsoft.com/office/drawing/2012/chart" uri="{CE6537A1-D6FC-4f65-9D91-7224C49458BB}">
                  <c15:dlblFieldTable>
                    <c15:dlblFTEntry>
                      <c15:txfldGUID>{D397CA56-EE65-43E7-8856-D930E4A3FB6D}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A4D-4AC3-804B-FC8562DE74AC}"/>
                </c:ext>
                <c:ext xmlns:c15="http://schemas.microsoft.com/office/drawing/2012/chart" uri="{CE6537A1-D6FC-4f65-9D91-7224C49458BB}">
                  <c15:dlblFieldTable>
                    <c15:dlblFTEntry>
                      <c15:txfldGUID>{BEA2CFD6-9FB8-492F-B990-A1B233935701}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A4D-4AC3-804B-FC8562DE74AC}"/>
                </c:ext>
                <c:ext xmlns:c15="http://schemas.microsoft.com/office/drawing/2012/chart" uri="{CE6537A1-D6FC-4f65-9D91-7224C49458BB}">
                  <c15:dlblFieldTable>
                    <c15:dlblFTEntry>
                      <c15:txfldGUID>{00B755FB-C42F-48A7-9547-B8E1AA6FED56}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A4D-4AC3-804B-FC8562DE74AC}"/>
                </c:ext>
                <c:ext xmlns:c15="http://schemas.microsoft.com/office/drawing/2012/chart" uri="{CE6537A1-D6FC-4f65-9D91-7224C49458BB}">
                  <c15:dlblFieldTable>
                    <c15:dlblFTEntry>
                      <c15:txfldGUID>{F9432B1D-B594-436F-A512-490436E5C698}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A4D-4AC3-804B-FC8562DE74AC}"/>
                </c:ext>
                <c:ext xmlns:c15="http://schemas.microsoft.com/office/drawing/2012/chart" uri="{CE6537A1-D6FC-4f65-9D91-7224C49458BB}">
                  <c15:dlblFieldTable>
                    <c15:dlblFTEntry>
                      <c15:txfldGUID>{426313D0-A569-4C77-A596-1CBDA6998AD2}</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A4D-4AC3-804B-FC8562DE74AC}"/>
                </c:ext>
                <c:ext xmlns:c15="http://schemas.microsoft.com/office/drawing/2012/chart" uri="{CE6537A1-D6FC-4f65-9D91-7224C49458BB}">
                  <c15:dlblFieldTable>
                    <c15:dlblFTEntry>
                      <c15:txfldGUID>{577D10BE-00DF-48A1-93EA-CC2639748ABB}</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A4D-4AC3-804B-FC8562DE74AC}"/>
                </c:ext>
                <c:ext xmlns:c15="http://schemas.microsoft.com/office/drawing/2012/chart" uri="{CE6537A1-D6FC-4f65-9D91-7224C49458BB}">
                  <c15:dlblFieldTable>
                    <c15:dlblFTEntry>
                      <c15:txfldGUID>{FE470B0E-78B5-4499-8AA9-2F5C2270A8F9}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A4D-4AC3-804B-FC8562DE74AC}"/>
                </c:ext>
                <c:ext xmlns:c15="http://schemas.microsoft.com/office/drawing/2012/chart" uri="{CE6537A1-D6FC-4f65-9D91-7224C49458BB}">
                  <c15:dlblFieldTable>
                    <c15:dlblFTEntry>
                      <c15:txfldGUID>{6DDBF4C6-8D90-49EB-9ECA-BF65058CA9DA}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c:v>
                </c:pt>
                <c:pt idx="24">
                  <c:v>51.3</c:v>
                </c:pt>
                <c:pt idx="32">
                  <c:v>51.3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A4D-4AC3-804B-FC8562DE74A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A4D-4AC3-804B-FC8562DE74AC}"/>
                </c:ext>
                <c:ext xmlns:c15="http://schemas.microsoft.com/office/drawing/2012/chart" uri="{CE6537A1-D6FC-4f65-9D91-7224C49458BB}">
                  <c15:dlblFieldTable>
                    <c15:dlblFTEntry>
                      <c15:txfldGUID>{4E94AF3C-EF85-4AB9-B1D1-606EF5CEF643}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A4D-4AC3-804B-FC8562DE74AC}"/>
                </c:ext>
                <c:ext xmlns:c15="http://schemas.microsoft.com/office/drawing/2012/chart" uri="{CE6537A1-D6FC-4f65-9D91-7224C49458BB}">
                  <c15:dlblFieldTable>
                    <c15:dlblFTEntry>
                      <c15:txfldGUID>{F1B9D85D-6703-4595-A8C6-AC56E8C4BAA9}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A4D-4AC3-804B-FC8562DE74AC}"/>
                </c:ext>
                <c:ext xmlns:c15="http://schemas.microsoft.com/office/drawing/2012/chart" uri="{CE6537A1-D6FC-4f65-9D91-7224C49458BB}">
                  <c15:dlblFieldTable>
                    <c15:dlblFTEntry>
                      <c15:txfldGUID>{4CBCBCEF-196A-4F3A-8187-7B3AD9752074}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A4D-4AC3-804B-FC8562DE74AC}"/>
                </c:ext>
                <c:ext xmlns:c15="http://schemas.microsoft.com/office/drawing/2012/chart" uri="{CE6537A1-D6FC-4f65-9D91-7224C49458BB}">
                  <c15:dlblFieldTable>
                    <c15:dlblFTEntry>
                      <c15:txfldGUID>{40B82783-C99E-4019-83A6-3014E3BFACC8}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A4D-4AC3-804B-FC8562DE74AC}"/>
                </c:ext>
                <c:ext xmlns:c15="http://schemas.microsoft.com/office/drawing/2012/chart" uri="{CE6537A1-D6FC-4f65-9D91-7224C49458BB}">
                  <c15:dlblFieldTable>
                    <c15:dlblFTEntry>
                      <c15:txfldGUID>{7CBC286A-8754-4FE2-B325-EF79F4356CDC}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A4D-4AC3-804B-FC8562DE74AC}"/>
                </c:ext>
                <c:ext xmlns:c15="http://schemas.microsoft.com/office/drawing/2012/chart" uri="{CE6537A1-D6FC-4f65-9D91-7224C49458BB}">
                  <c15:dlblFieldTable>
                    <c15:dlblFTEntry>
                      <c15:txfldGUID>{2095BA13-F0FF-4CF5-835C-816FBE083CEA}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A4D-4AC3-804B-FC8562DE74AC}"/>
                </c:ext>
                <c:ext xmlns:c15="http://schemas.microsoft.com/office/drawing/2012/chart" uri="{CE6537A1-D6FC-4f65-9D91-7224C49458BB}">
                  <c15:dlblFieldTable>
                    <c15:dlblFTEntry>
                      <c15:txfldGUID>{7826BE43-0A4B-4AC3-86F5-1BB5576366A0}</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A4D-4AC3-804B-FC8562DE74AC}"/>
                </c:ext>
                <c:ext xmlns:c15="http://schemas.microsoft.com/office/drawing/2012/chart" uri="{CE6537A1-D6FC-4f65-9D91-7224C49458BB}">
                  <c15:dlblFieldTable>
                    <c15:dlblFTEntry>
                      <c15:txfldGUID>{57255F33-55CF-418F-A513-F4CDA3668EF9}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A4D-4AC3-804B-FC8562DE74AC}"/>
                </c:ext>
                <c:ext xmlns:c15="http://schemas.microsoft.com/office/drawing/2012/chart" uri="{CE6537A1-D6FC-4f65-9D91-7224C49458BB}">
                  <c15:dlblFieldTable>
                    <c15:dlblFTEntry>
                      <c15:txfldGUID>{C03A1FD7-9690-47FC-AFEA-0C7C6B14208D}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0A4D-4AC3-804B-FC8562DE74AC}"/>
            </c:ext>
          </c:extLst>
        </c:ser>
        <c:dLbls>
          <c:showLegendKey val="0"/>
          <c:showVal val="1"/>
          <c:showCatName val="0"/>
          <c:showSerName val="0"/>
          <c:showPercent val="0"/>
          <c:showBubbleSize val="0"/>
        </c:dLbls>
        <c:axId val="980639664"/>
        <c:axId val="980640448"/>
      </c:scatterChart>
      <c:valAx>
        <c:axId val="980639664"/>
        <c:scaling>
          <c:orientation val="minMax"/>
          <c:max val="58.5"/>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0640448"/>
        <c:crosses val="autoZero"/>
        <c:crossBetween val="midCat"/>
      </c:valAx>
      <c:valAx>
        <c:axId val="980640448"/>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80639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219-445F-BDB9-F266169DEBE9}"/>
                </c:ext>
                <c:ext xmlns:c15="http://schemas.microsoft.com/office/drawing/2012/chart" uri="{CE6537A1-D6FC-4f65-9D91-7224C49458BB}">
                  <c15:dlblFieldTable>
                    <c15:dlblFTEntry>
                      <c15:txfldGUID>{5D54C292-581F-476C-A828-FF179758ABC7}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219-445F-BDB9-F266169DEBE9}"/>
                </c:ext>
                <c:ext xmlns:c15="http://schemas.microsoft.com/office/drawing/2012/chart" uri="{CE6537A1-D6FC-4f65-9D91-7224C49458BB}">
                  <c15:dlblFieldTable>
                    <c15:dlblFTEntry>
                      <c15:txfldGUID>{3D6A6752-A6A7-48AF-A2EE-67F577F186DE}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219-445F-BDB9-F266169DEBE9}"/>
                </c:ext>
                <c:ext xmlns:c15="http://schemas.microsoft.com/office/drawing/2012/chart" uri="{CE6537A1-D6FC-4f65-9D91-7224C49458BB}">
                  <c15:dlblFieldTable>
                    <c15:dlblFTEntry>
                      <c15:txfldGUID>{C1D7CC6B-1B56-45B7-B916-5E904C5B7E15}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219-445F-BDB9-F266169DEBE9}"/>
                </c:ext>
                <c:ext xmlns:c15="http://schemas.microsoft.com/office/drawing/2012/chart" uri="{CE6537A1-D6FC-4f65-9D91-7224C49458BB}">
                  <c15:dlblFieldTable>
                    <c15:dlblFTEntry>
                      <c15:txfldGUID>{BB592D48-8957-40D8-A965-D6B803E72556}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219-445F-BDB9-F266169DEBE9}"/>
                </c:ext>
                <c:ext xmlns:c15="http://schemas.microsoft.com/office/drawing/2012/chart" uri="{CE6537A1-D6FC-4f65-9D91-7224C49458BB}">
                  <c15:dlblFieldTable>
                    <c15:dlblFTEntry>
                      <c15:txfldGUID>{F8FC68CC-576E-4E44-9A02-77ED4221127C}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219-445F-BDB9-F266169DEBE9}"/>
                </c:ext>
                <c:ext xmlns:c15="http://schemas.microsoft.com/office/drawing/2012/chart" uri="{CE6537A1-D6FC-4f65-9D91-7224C49458BB}">
                  <c15:dlblFieldTable>
                    <c15:dlblFTEntry>
                      <c15:txfldGUID>{2846F736-99F3-4D99-998D-7359CC0B7BE6}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219-445F-BDB9-F266169DEBE9}"/>
                </c:ext>
                <c:ext xmlns:c15="http://schemas.microsoft.com/office/drawing/2012/chart" uri="{CE6537A1-D6FC-4f65-9D91-7224C49458BB}">
                  <c15:dlblFieldTable>
                    <c15:dlblFTEntry>
                      <c15:txfldGUID>{B00B9A82-3747-4D17-B6BD-B286C9414852}</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219-445F-BDB9-F266169DEBE9}"/>
                </c:ext>
                <c:ext xmlns:c15="http://schemas.microsoft.com/office/drawing/2012/chart" uri="{CE6537A1-D6FC-4f65-9D91-7224C49458BB}">
                  <c15:dlblFieldTable>
                    <c15:dlblFTEntry>
                      <c15:txfldGUID>{85BB79CD-2557-430B-8FDF-8C0386CA00C1}</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219-445F-BDB9-F266169DEBE9}"/>
                </c:ext>
                <c:ext xmlns:c15="http://schemas.microsoft.com/office/drawing/2012/chart" uri="{CE6537A1-D6FC-4f65-9D91-7224C49458BB}">
                  <c15:dlblFieldTable>
                    <c15:dlblFTEntry>
                      <c15:txfldGUID>{F0D681F7-082E-46E2-BE09-8EBA6660FE02}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5.7</c:v>
                </c:pt>
                <c:pt idx="16">
                  <c:v>5</c:v>
                </c:pt>
                <c:pt idx="24">
                  <c:v>4.7</c:v>
                </c:pt>
                <c:pt idx="32">
                  <c:v>5.3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219-445F-BDB9-F266169DEBE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219-445F-BDB9-F266169DEBE9}"/>
                </c:ext>
                <c:ext xmlns:c15="http://schemas.microsoft.com/office/drawing/2012/chart" uri="{CE6537A1-D6FC-4f65-9D91-7224C49458BB}">
                  <c15:dlblFieldTable>
                    <c15:dlblFTEntry>
                      <c15:txfldGUID>{1214EDB3-2046-464A-A899-AAE5A875DF5E}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219-445F-BDB9-F266169DEBE9}"/>
                </c:ext>
                <c:ext xmlns:c15="http://schemas.microsoft.com/office/drawing/2012/chart" uri="{CE6537A1-D6FC-4f65-9D91-7224C49458BB}">
                  <c15:dlblFieldTable>
                    <c15:dlblFTEntry>
                      <c15:txfldGUID>{09AED71B-9E80-4A2C-95D2-F188D925854A}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219-445F-BDB9-F266169DEBE9}"/>
                </c:ext>
                <c:ext xmlns:c15="http://schemas.microsoft.com/office/drawing/2012/chart" uri="{CE6537A1-D6FC-4f65-9D91-7224C49458BB}">
                  <c15:dlblFieldTable>
                    <c15:dlblFTEntry>
                      <c15:txfldGUID>{EF822111-460C-434D-8D8A-9C105708C367}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219-445F-BDB9-F266169DEBE9}"/>
                </c:ext>
                <c:ext xmlns:c15="http://schemas.microsoft.com/office/drawing/2012/chart" uri="{CE6537A1-D6FC-4f65-9D91-7224C49458BB}">
                  <c15:dlblFieldTable>
                    <c15:dlblFTEntry>
                      <c15:txfldGUID>{04A1F424-749D-476B-ABDA-E72555FFFC96}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219-445F-BDB9-F266169DEBE9}"/>
                </c:ext>
                <c:ext xmlns:c15="http://schemas.microsoft.com/office/drawing/2012/chart" uri="{CE6537A1-D6FC-4f65-9D91-7224C49458BB}">
                  <c15:dlblFieldTable>
                    <c15:dlblFTEntry>
                      <c15:txfldGUID>{FEEB207F-7E02-470C-92AB-FA400427B9F6}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219-445F-BDB9-F266169DEBE9}"/>
                </c:ext>
                <c:ext xmlns:c15="http://schemas.microsoft.com/office/drawing/2012/chart" uri="{CE6537A1-D6FC-4f65-9D91-7224C49458BB}">
                  <c15:dlblFieldTable>
                    <c15:dlblFTEntry>
                      <c15:txfldGUID>{2CF34D4D-A0EA-4E73-A816-6233B857C5B1}</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219-445F-BDB9-F266169DEBE9}"/>
                </c:ext>
                <c:ext xmlns:c15="http://schemas.microsoft.com/office/drawing/2012/chart" uri="{CE6537A1-D6FC-4f65-9D91-7224C49458BB}">
                  <c15:dlblFieldTable>
                    <c15:dlblFTEntry>
                      <c15:txfldGUID>{0F64F656-454E-4C4D-B6A7-9D6356F9E2C7}</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219-445F-BDB9-F266169DEBE9}"/>
                </c:ext>
                <c:ext xmlns:c15="http://schemas.microsoft.com/office/drawing/2012/chart" uri="{CE6537A1-D6FC-4f65-9D91-7224C49458BB}">
                  <c15:dlblFieldTable>
                    <c15:dlblFTEntry>
                      <c15:txfldGUID>{ABF838A1-50F0-4D82-808E-29159C9E4FBF}</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219-445F-BDB9-F266169DEBE9}"/>
                </c:ext>
                <c:ext xmlns:c15="http://schemas.microsoft.com/office/drawing/2012/chart" uri="{CE6537A1-D6FC-4f65-9D91-7224C49458BB}">
                  <c15:dlblFieldTable>
                    <c15:dlblFTEntry>
                      <c15:txfldGUID>{7DC0ACEC-83C1-46A0-B7C6-192F534AE430}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C219-445F-BDB9-F266169DEBE9}"/>
            </c:ext>
          </c:extLst>
        </c:ser>
        <c:dLbls>
          <c:showLegendKey val="0"/>
          <c:showVal val="1"/>
          <c:showCatName val="0"/>
          <c:showSerName val="0"/>
          <c:showPercent val="0"/>
          <c:showBubbleSize val="0"/>
        </c:dLbls>
        <c:axId val="980643976"/>
        <c:axId val="980644760"/>
      </c:scatterChart>
      <c:valAx>
        <c:axId val="980643976"/>
        <c:scaling>
          <c:orientation val="minMax"/>
          <c:max val="8.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0644760"/>
        <c:crosses val="autoZero"/>
        <c:crossBetween val="midCat"/>
      </c:valAx>
      <c:valAx>
        <c:axId val="980644760"/>
        <c:scaling>
          <c:orientation val="minMax"/>
          <c:max val="23.900000000000002"/>
          <c:min val="1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806439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元利償還金等で、元利償還金が増となっているのは、学校教育施設等整備事業債の元金償還額が増加しているため。</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算入公債費等は、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道路橋りょう費算入額の減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事業費補正により基準財政需要額に算入された公債費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が減少したため、実質公債比率の分子が増加となっている。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今後も引き続き、</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地方債発行の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抑制・平準化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などにより、実質公債費比率上昇の抑制に努めていく。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将来負担額で、公営企業債等繰入見込額が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公共下水道事業の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地方債現在高の減少による繰入見込額の減により減少した一方、</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新設小学校建設に係る学校施設等整備事業債等の借入により、地方債残高が増加したため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、増加となっている。また、充当可能</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財源等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都市計画事業債残高の減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により充当可能</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特定歳入</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が減少したため、減少となっている。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年度以降、将来負担比率の分子は、負となっており、将来負担比率は生じていないが、今後、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施設等の大規模改修等により、地方債残高が増加し、充当可能基金が減少する見込みのため、事業の見直しや地方債発行の抑制、充当可能基金の確保等に努めていく。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茨城県阿見町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・「特定防衛施設周辺整備調整交付金事業基金」が新規事業採択により、積立額が取崩額を上回り</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百万円の増となった一方、新小学校整備事業のため「公共公益施設整備基金」を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194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公共施設の後年度の建て替え等に備え</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「公共公益施設整備基金」の積み立てをする予定である。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・積み立てにより一時的に増加する場合もあるが、中長期的には減少傾向にある。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・借地等取得基金：町の公共施設等のある借地の取得。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・公共公益施設整備基金：公共施設の建て替えや大規模改修等の整備事業。</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・地域福祉基金（果実運用型）：高齢者保健福祉の推進、民間福祉活動に対する助成等。</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・公共公益施設整備基金：町有地の売却代金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百万円を積み立てた一方、新小学校整備事業に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・特定防衛施設周辺整備調整交付金事業基金：既採択事業に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百万円を充当した一方、新規採択事業分を含めた交付金を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・公共公益施設整備基金</a:t>
          </a:r>
          <a:r>
            <a:rPr kumimoji="1" lang="ja-JP" altLang="en-US" sz="16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：公共施設の後年度の建て替え等に備えて</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、一定額の積み立てをする予定。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・景気の動向に伴う町民税収入等の増加により、取り崩しの必要がなくなった。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ysClr val="windowText" lastClr="000000"/>
              </a:solidFill>
              <a:effectLst/>
              <a:latin typeface="ＭＳ ゴシック" panose="020B0609070205080204" pitchFamily="49" charset="-128"/>
              <a:ea typeface="ＭＳ ゴシック" panose="020B0609070205080204" pitchFamily="49" charset="-128"/>
              <a:cs typeface="+mn-cs"/>
            </a:rPr>
            <a:t>経済情勢悪化による激変緩和及び災害等に備えた積み立て額としては、過去の実績等を踏まえ、現状の金額で十分であると考えている。</a:t>
          </a:r>
          <a:endParaRPr kumimoji="1" lang="en-US" altLang="ja-JP" sz="16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・地方債償還のピークに備え、取り崩さなかった。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・借入額の大きい新小学校整備事業債の元金償還が開始になる平成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年度から取り崩す予定。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47,506
46,650
71.40
18,260,785
17,310,974
678,500
9,375,730
14,848,760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当町では、平成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％削減するという目標を掲げ、計画的な保全による施設の長寿命化を進めている。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有形固定資産減価償却率は類似団体より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ポイント低くなっているが、個別施設計画を策定した公共施設等については、今後も当該計画に基づいた施設の維持管理を適切に進めていく。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74" name="直線コネクタ 73"/>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75"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6" name="直線コネクタ 75"/>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7"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8" name="直線コネクタ 77"/>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165389</xdr:rowOff>
    </xdr:from>
    <xdr:ext cx="405111" cy="259045"/>
    <xdr:sp macro="" textlink="">
      <xdr:nvSpPr>
        <xdr:cNvPr id="79" name="有形固定資産減価償却率平均値テキスト"/>
        <xdr:cNvSpPr txBox="1"/>
      </xdr:nvSpPr>
      <xdr:spPr>
        <a:xfrm>
          <a:off x="4813300" y="573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80" name="フローチャート: 判断 79"/>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81" name="フローチャート: 判断 80"/>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2" name="フローチャート: 判断 81"/>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9344</xdr:rowOff>
    </xdr:from>
    <xdr:to>
      <xdr:col>23</xdr:col>
      <xdr:colOff>136525</xdr:colOff>
      <xdr:row>31</xdr:row>
      <xdr:rowOff>110944</xdr:rowOff>
    </xdr:to>
    <xdr:sp macro="" textlink="">
      <xdr:nvSpPr>
        <xdr:cNvPr id="88" name="楕円 87"/>
        <xdr:cNvSpPr/>
      </xdr:nvSpPr>
      <xdr:spPr>
        <a:xfrm>
          <a:off x="47117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159221</xdr:rowOff>
    </xdr:from>
    <xdr:ext cx="405111" cy="259045"/>
    <xdr:sp macro="" textlink="">
      <xdr:nvSpPr>
        <xdr:cNvPr id="89" name="有形固定資産減価償却率該当値テキスト"/>
        <xdr:cNvSpPr txBox="1"/>
      </xdr:nvSpPr>
      <xdr:spPr>
        <a:xfrm>
          <a:off x="4813300" y="6074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9344</xdr:rowOff>
    </xdr:from>
    <xdr:to>
      <xdr:col>19</xdr:col>
      <xdr:colOff>187325</xdr:colOff>
      <xdr:row>31</xdr:row>
      <xdr:rowOff>110944</xdr:rowOff>
    </xdr:to>
    <xdr:sp macro="" textlink="">
      <xdr:nvSpPr>
        <xdr:cNvPr id="90" name="楕円 89"/>
        <xdr:cNvSpPr/>
      </xdr:nvSpPr>
      <xdr:spPr>
        <a:xfrm>
          <a:off x="40005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60144</xdr:rowOff>
    </xdr:from>
    <xdr:to>
      <xdr:col>23</xdr:col>
      <xdr:colOff>85725</xdr:colOff>
      <xdr:row>31</xdr:row>
      <xdr:rowOff>60144</xdr:rowOff>
    </xdr:to>
    <xdr:cxnSp macro="">
      <xdr:nvCxnSpPr>
        <xdr:cNvPr id="91" name="直線コネクタ 90"/>
        <xdr:cNvCxnSpPr/>
      </xdr:nvCxnSpPr>
      <xdr:spPr>
        <a:xfrm>
          <a:off x="4051300" y="6146619"/>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49439</xdr:rowOff>
    </xdr:from>
    <xdr:to>
      <xdr:col>15</xdr:col>
      <xdr:colOff>187325</xdr:colOff>
      <xdr:row>31</xdr:row>
      <xdr:rowOff>151039</xdr:rowOff>
    </xdr:to>
    <xdr:sp macro="" textlink="">
      <xdr:nvSpPr>
        <xdr:cNvPr id="92" name="楕円 91"/>
        <xdr:cNvSpPr/>
      </xdr:nvSpPr>
      <xdr:spPr>
        <a:xfrm>
          <a:off x="3238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60144</xdr:rowOff>
    </xdr:from>
    <xdr:to>
      <xdr:col>19</xdr:col>
      <xdr:colOff>136525</xdr:colOff>
      <xdr:row>31</xdr:row>
      <xdr:rowOff>100239</xdr:rowOff>
    </xdr:to>
    <xdr:cxnSp macro="">
      <xdr:nvCxnSpPr>
        <xdr:cNvPr id="93" name="直線コネクタ 92"/>
        <xdr:cNvCxnSpPr/>
      </xdr:nvCxnSpPr>
      <xdr:spPr>
        <a:xfrm flipV="1">
          <a:off x="3289300" y="6146619"/>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150875</xdr:rowOff>
    </xdr:from>
    <xdr:ext cx="405111" cy="259045"/>
    <xdr:sp macro="" textlink="">
      <xdr:nvSpPr>
        <xdr:cNvPr id="94" name="n_1aveValue有形固定資産減価償却率"/>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95"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102071</xdr:rowOff>
    </xdr:from>
    <xdr:ext cx="405111" cy="259045"/>
    <xdr:sp macro="" textlink="">
      <xdr:nvSpPr>
        <xdr:cNvPr id="96" name="n_1mainValue有形固定資産減価償却率"/>
        <xdr:cNvSpPr txBox="1"/>
      </xdr:nvSpPr>
      <xdr:spPr>
        <a:xfrm>
          <a:off x="38360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142166</xdr:rowOff>
    </xdr:from>
    <xdr:ext cx="405111" cy="259045"/>
    <xdr:sp macro="" textlink="">
      <xdr:nvSpPr>
        <xdr:cNvPr id="97" name="n_2mainValue有形固定資産減価償却率"/>
        <xdr:cNvSpPr txBox="1"/>
      </xdr:nvSpPr>
      <xdr:spPr>
        <a:xfrm>
          <a:off x="30867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低くなっている</a:t>
          </a:r>
          <a:r>
            <a:rPr kumimoji="1" lang="ja-JP" altLang="ja-JP"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これは公債費の適正化として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地方債発行の抑制・平準化など</a:t>
          </a:r>
          <a:r>
            <a:rPr kumimoji="1" lang="ja-JP" altLang="en-US"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に取り組んでいるためと考えられる。</a:t>
          </a:r>
          <a:endParaRPr kumimoji="1" lang="en-US" altLang="ja-JP"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一方で新小学校の建設事業に係る地方債の新規発行に伴い、地方債残高が増加しているため、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今後も引き続き、公債費の適正化に取り組んでいく。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8" name="テキスト ボックス 117"/>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20" name="テキスト ボックス 119"/>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6" name="直線コネクタ 125"/>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9"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30" name="直線コネクタ 129"/>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31" name="債務償還可能年数平均値テキスト"/>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32" name="フローチャート: 判断 131"/>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119592</xdr:rowOff>
    </xdr:from>
    <xdr:to>
      <xdr:col>76</xdr:col>
      <xdr:colOff>73025</xdr:colOff>
      <xdr:row>33</xdr:row>
      <xdr:rowOff>49742</xdr:rowOff>
    </xdr:to>
    <xdr:sp macro="" textlink="">
      <xdr:nvSpPr>
        <xdr:cNvPr id="138" name="楕円 137"/>
        <xdr:cNvSpPr/>
      </xdr:nvSpPr>
      <xdr:spPr>
        <a:xfrm>
          <a:off x="14744700" y="63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98019</xdr:rowOff>
    </xdr:from>
    <xdr:ext cx="340478" cy="259045"/>
    <xdr:sp macro="" textlink="">
      <xdr:nvSpPr>
        <xdr:cNvPr id="139" name="債務償還可能年数該当値テキスト"/>
        <xdr:cNvSpPr txBox="1"/>
      </xdr:nvSpPr>
      <xdr:spPr>
        <a:xfrm>
          <a:off x="14846300" y="63559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47,506
46,650
71.40
18,260,785
17,310,974
678,500
9,375,730
14,848,760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101600</xdr:rowOff>
    </xdr:from>
    <xdr:to>
      <xdr:col>24</xdr:col>
      <xdr:colOff>114300</xdr:colOff>
      <xdr:row>40</xdr:row>
      <xdr:rowOff>31750</xdr:rowOff>
    </xdr:to>
    <xdr:sp macro="" textlink="">
      <xdr:nvSpPr>
        <xdr:cNvPr id="70" name="楕円 69"/>
        <xdr:cNvSpPr/>
      </xdr:nvSpPr>
      <xdr:spPr>
        <a:xfrm>
          <a:off x="45847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80027</xdr:rowOff>
    </xdr:from>
    <xdr:ext cx="405111" cy="259045"/>
    <xdr:sp macro="" textlink="">
      <xdr:nvSpPr>
        <xdr:cNvPr id="71" name="【道路】&#10;有形固定資産減価償却率該当値テキスト"/>
        <xdr:cNvSpPr txBox="1"/>
      </xdr:nvSpPr>
      <xdr:spPr>
        <a:xfrm>
          <a:off x="4673600"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128270</xdr:rowOff>
    </xdr:from>
    <xdr:to>
      <xdr:col>20</xdr:col>
      <xdr:colOff>38100</xdr:colOff>
      <xdr:row>40</xdr:row>
      <xdr:rowOff>58420</xdr:rowOff>
    </xdr:to>
    <xdr:sp macro="" textlink="">
      <xdr:nvSpPr>
        <xdr:cNvPr id="72" name="楕円 71"/>
        <xdr:cNvSpPr/>
      </xdr:nvSpPr>
      <xdr:spPr>
        <a:xfrm>
          <a:off x="3746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152400</xdr:rowOff>
    </xdr:from>
    <xdr:to>
      <xdr:col>24</xdr:col>
      <xdr:colOff>63500</xdr:colOff>
      <xdr:row>40</xdr:row>
      <xdr:rowOff>7620</xdr:rowOff>
    </xdr:to>
    <xdr:cxnSp macro="">
      <xdr:nvCxnSpPr>
        <xdr:cNvPr id="73" name="直線コネクタ 72"/>
        <xdr:cNvCxnSpPr/>
      </xdr:nvCxnSpPr>
      <xdr:spPr>
        <a:xfrm flipV="1">
          <a:off x="3797300" y="68389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139700</xdr:rowOff>
    </xdr:from>
    <xdr:to>
      <xdr:col>15</xdr:col>
      <xdr:colOff>101600</xdr:colOff>
      <xdr:row>40</xdr:row>
      <xdr:rowOff>69850</xdr:rowOff>
    </xdr:to>
    <xdr:sp macro="" textlink="">
      <xdr:nvSpPr>
        <xdr:cNvPr id="74" name="楕円 73"/>
        <xdr:cNvSpPr/>
      </xdr:nvSpPr>
      <xdr:spPr>
        <a:xfrm>
          <a:off x="2857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xdr:rowOff>
    </xdr:from>
    <xdr:to>
      <xdr:col>19</xdr:col>
      <xdr:colOff>177800</xdr:colOff>
      <xdr:row>40</xdr:row>
      <xdr:rowOff>19050</xdr:rowOff>
    </xdr:to>
    <xdr:cxnSp macro="">
      <xdr:nvCxnSpPr>
        <xdr:cNvPr id="75" name="直線コネクタ 74"/>
        <xdr:cNvCxnSpPr/>
      </xdr:nvCxnSpPr>
      <xdr:spPr>
        <a:xfrm flipV="1">
          <a:off x="2908300" y="6865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6"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7"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49547</xdr:rowOff>
    </xdr:from>
    <xdr:ext cx="405111" cy="259045"/>
    <xdr:sp macro="" textlink="">
      <xdr:nvSpPr>
        <xdr:cNvPr id="78" name="n_1mainValue【道路】&#10;有形固定資産減価償却率"/>
        <xdr:cNvSpPr txBox="1"/>
      </xdr:nvSpPr>
      <xdr:spPr>
        <a:xfrm>
          <a:off x="35820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60977</xdr:rowOff>
    </xdr:from>
    <xdr:ext cx="405111" cy="259045"/>
    <xdr:sp macro="" textlink="">
      <xdr:nvSpPr>
        <xdr:cNvPr id="79" name="n_2mainValue【道路】&#10;有形固定資産減価償却率"/>
        <xdr:cNvSpPr txBox="1"/>
      </xdr:nvSpPr>
      <xdr:spPr>
        <a:xfrm>
          <a:off x="2705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6" name="【道路】&#10;一人当たり延長平均値テキスト"/>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163703</xdr:rowOff>
    </xdr:from>
    <xdr:to>
      <xdr:col>55</xdr:col>
      <xdr:colOff>50800</xdr:colOff>
      <xdr:row>39</xdr:row>
      <xdr:rowOff>93853</xdr:rowOff>
    </xdr:to>
    <xdr:sp macro="" textlink="">
      <xdr:nvSpPr>
        <xdr:cNvPr id="115" name="楕円 114"/>
        <xdr:cNvSpPr/>
      </xdr:nvSpPr>
      <xdr:spPr>
        <a:xfrm>
          <a:off x="104267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142130</xdr:rowOff>
    </xdr:from>
    <xdr:ext cx="469744" cy="259045"/>
    <xdr:sp macro="" textlink="">
      <xdr:nvSpPr>
        <xdr:cNvPr id="116" name="【道路】&#10;一人当たり延長該当値テキスト"/>
        <xdr:cNvSpPr txBox="1"/>
      </xdr:nvSpPr>
      <xdr:spPr>
        <a:xfrm>
          <a:off x="10515600"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166629</xdr:rowOff>
    </xdr:from>
    <xdr:to>
      <xdr:col>50</xdr:col>
      <xdr:colOff>165100</xdr:colOff>
      <xdr:row>39</xdr:row>
      <xdr:rowOff>96779</xdr:rowOff>
    </xdr:to>
    <xdr:sp macro="" textlink="">
      <xdr:nvSpPr>
        <xdr:cNvPr id="117" name="楕円 116"/>
        <xdr:cNvSpPr/>
      </xdr:nvSpPr>
      <xdr:spPr>
        <a:xfrm>
          <a:off x="9588500" y="668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43053</xdr:rowOff>
    </xdr:from>
    <xdr:to>
      <xdr:col>55</xdr:col>
      <xdr:colOff>0</xdr:colOff>
      <xdr:row>39</xdr:row>
      <xdr:rowOff>45979</xdr:rowOff>
    </xdr:to>
    <xdr:cxnSp macro="">
      <xdr:nvCxnSpPr>
        <xdr:cNvPr id="118" name="直線コネクタ 117"/>
        <xdr:cNvCxnSpPr/>
      </xdr:nvCxnSpPr>
      <xdr:spPr>
        <a:xfrm flipV="1">
          <a:off x="9639300" y="6729603"/>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169510</xdr:rowOff>
    </xdr:from>
    <xdr:to>
      <xdr:col>46</xdr:col>
      <xdr:colOff>38100</xdr:colOff>
      <xdr:row>39</xdr:row>
      <xdr:rowOff>99660</xdr:rowOff>
    </xdr:to>
    <xdr:sp macro="" textlink="">
      <xdr:nvSpPr>
        <xdr:cNvPr id="119" name="楕円 118"/>
        <xdr:cNvSpPr/>
      </xdr:nvSpPr>
      <xdr:spPr>
        <a:xfrm>
          <a:off x="8699500" y="668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45979</xdr:rowOff>
    </xdr:from>
    <xdr:to>
      <xdr:col>50</xdr:col>
      <xdr:colOff>114300</xdr:colOff>
      <xdr:row>39</xdr:row>
      <xdr:rowOff>48860</xdr:rowOff>
    </xdr:to>
    <xdr:cxnSp macro="">
      <xdr:nvCxnSpPr>
        <xdr:cNvPr id="120" name="直線コネクタ 119"/>
        <xdr:cNvCxnSpPr/>
      </xdr:nvCxnSpPr>
      <xdr:spPr>
        <a:xfrm flipV="1">
          <a:off x="8750300" y="6732529"/>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21"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22"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87906</xdr:rowOff>
    </xdr:from>
    <xdr:ext cx="469744" cy="259045"/>
    <xdr:sp macro="" textlink="">
      <xdr:nvSpPr>
        <xdr:cNvPr id="123" name="n_1mainValue【道路】&#10;一人当たり延長"/>
        <xdr:cNvSpPr txBox="1"/>
      </xdr:nvSpPr>
      <xdr:spPr>
        <a:xfrm>
          <a:off x="9391727" y="677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90787</xdr:rowOff>
    </xdr:from>
    <xdr:ext cx="469744" cy="259045"/>
    <xdr:sp macro="" textlink="">
      <xdr:nvSpPr>
        <xdr:cNvPr id="124" name="n_2mainValue【道路】&#10;一人当たり延長"/>
        <xdr:cNvSpPr txBox="1"/>
      </xdr:nvSpPr>
      <xdr:spPr>
        <a:xfrm>
          <a:off x="8515427" y="677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132097</xdr:rowOff>
    </xdr:from>
    <xdr:ext cx="405111" cy="259045"/>
    <xdr:sp macro="" textlink="">
      <xdr:nvSpPr>
        <xdr:cNvPr id="155" name="【橋りょう・トンネル】&#10;有形固定資産減価償却率平均値テキスト"/>
        <xdr:cNvSpPr txBox="1"/>
      </xdr:nvSpPr>
      <xdr:spPr>
        <a:xfrm>
          <a:off x="4673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64" name="楕円 163"/>
        <xdr:cNvSpPr/>
      </xdr:nvSpPr>
      <xdr:spPr>
        <a:xfrm>
          <a:off x="45847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33762</xdr:rowOff>
    </xdr:from>
    <xdr:ext cx="405111" cy="259045"/>
    <xdr:sp macro="" textlink="">
      <xdr:nvSpPr>
        <xdr:cNvPr id="165" name="【橋りょう・トンネル】&#10;有形固定資産減価償却率該当値テキスト"/>
        <xdr:cNvSpPr txBox="1"/>
      </xdr:nvSpPr>
      <xdr:spPr>
        <a:xfrm>
          <a:off x="4673600" y="1032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138612</xdr:rowOff>
    </xdr:from>
    <xdr:to>
      <xdr:col>20</xdr:col>
      <xdr:colOff>38100</xdr:colOff>
      <xdr:row>60</xdr:row>
      <xdr:rowOff>68762</xdr:rowOff>
    </xdr:to>
    <xdr:sp macro="" textlink="">
      <xdr:nvSpPr>
        <xdr:cNvPr id="166" name="楕円 165"/>
        <xdr:cNvSpPr/>
      </xdr:nvSpPr>
      <xdr:spPr>
        <a:xfrm>
          <a:off x="3746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17962</xdr:rowOff>
    </xdr:from>
    <xdr:to>
      <xdr:col>24</xdr:col>
      <xdr:colOff>63500</xdr:colOff>
      <xdr:row>60</xdr:row>
      <xdr:rowOff>106135</xdr:rowOff>
    </xdr:to>
    <xdr:cxnSp macro="">
      <xdr:nvCxnSpPr>
        <xdr:cNvPr id="167" name="直線コネクタ 166"/>
        <xdr:cNvCxnSpPr/>
      </xdr:nvCxnSpPr>
      <xdr:spPr>
        <a:xfrm>
          <a:off x="3797300" y="10304962"/>
          <a:ext cx="838200" cy="8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66766</xdr:rowOff>
    </xdr:from>
    <xdr:to>
      <xdr:col>15</xdr:col>
      <xdr:colOff>101600</xdr:colOff>
      <xdr:row>59</xdr:row>
      <xdr:rowOff>168366</xdr:rowOff>
    </xdr:to>
    <xdr:sp macro="" textlink="">
      <xdr:nvSpPr>
        <xdr:cNvPr id="168" name="楕円 167"/>
        <xdr:cNvSpPr/>
      </xdr:nvSpPr>
      <xdr:spPr>
        <a:xfrm>
          <a:off x="2857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117566</xdr:rowOff>
    </xdr:from>
    <xdr:to>
      <xdr:col>19</xdr:col>
      <xdr:colOff>177800</xdr:colOff>
      <xdr:row>60</xdr:row>
      <xdr:rowOff>17962</xdr:rowOff>
    </xdr:to>
    <xdr:cxnSp macro="">
      <xdr:nvCxnSpPr>
        <xdr:cNvPr id="169" name="直線コネクタ 168"/>
        <xdr:cNvCxnSpPr/>
      </xdr:nvCxnSpPr>
      <xdr:spPr>
        <a:xfrm>
          <a:off x="2908300" y="1023311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131008</xdr:rowOff>
    </xdr:from>
    <xdr:ext cx="405111" cy="259045"/>
    <xdr:sp macro="" textlink="">
      <xdr:nvSpPr>
        <xdr:cNvPr id="170" name="n_1ave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1" name="n_2ave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59889</xdr:rowOff>
    </xdr:from>
    <xdr:ext cx="405111" cy="259045"/>
    <xdr:sp macro="" textlink="">
      <xdr:nvSpPr>
        <xdr:cNvPr id="172" name="n_1mainValue【橋りょう・トンネル】&#10;有形固定資産減価償却率"/>
        <xdr:cNvSpPr txBox="1"/>
      </xdr:nvSpPr>
      <xdr:spPr>
        <a:xfrm>
          <a:off x="3582044"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13443</xdr:rowOff>
    </xdr:from>
    <xdr:ext cx="405111" cy="259045"/>
    <xdr:sp macro="" textlink="">
      <xdr:nvSpPr>
        <xdr:cNvPr id="173" name="n_2mainValue【橋りょう・トンネル】&#10;有形固定資産減価償却率"/>
        <xdr:cNvSpPr txBox="1"/>
      </xdr:nvSpPr>
      <xdr:spPr>
        <a:xfrm>
          <a:off x="2705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19856</xdr:rowOff>
    </xdr:from>
    <xdr:to>
      <xdr:col>55</xdr:col>
      <xdr:colOff>50800</xdr:colOff>
      <xdr:row>64</xdr:row>
      <xdr:rowOff>121456</xdr:rowOff>
    </xdr:to>
    <xdr:sp macro="" textlink="">
      <xdr:nvSpPr>
        <xdr:cNvPr id="211" name="楕円 210"/>
        <xdr:cNvSpPr/>
      </xdr:nvSpPr>
      <xdr:spPr>
        <a:xfrm>
          <a:off x="10426700" y="1099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106233</xdr:rowOff>
    </xdr:from>
    <xdr:ext cx="469744" cy="259045"/>
    <xdr:sp macro="" textlink="">
      <xdr:nvSpPr>
        <xdr:cNvPr id="212" name="【橋りょう・トンネル】&#10;一人当たり有形固定資産（償却資産）額該当値テキスト"/>
        <xdr:cNvSpPr txBox="1"/>
      </xdr:nvSpPr>
      <xdr:spPr>
        <a:xfrm>
          <a:off x="10515600" y="1090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20646</xdr:rowOff>
    </xdr:from>
    <xdr:to>
      <xdr:col>50</xdr:col>
      <xdr:colOff>165100</xdr:colOff>
      <xdr:row>64</xdr:row>
      <xdr:rowOff>122246</xdr:rowOff>
    </xdr:to>
    <xdr:sp macro="" textlink="">
      <xdr:nvSpPr>
        <xdr:cNvPr id="213" name="楕円 212"/>
        <xdr:cNvSpPr/>
      </xdr:nvSpPr>
      <xdr:spPr>
        <a:xfrm>
          <a:off x="9588500" y="1099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70656</xdr:rowOff>
    </xdr:from>
    <xdr:to>
      <xdr:col>55</xdr:col>
      <xdr:colOff>0</xdr:colOff>
      <xdr:row>64</xdr:row>
      <xdr:rowOff>71446</xdr:rowOff>
    </xdr:to>
    <xdr:cxnSp macro="">
      <xdr:nvCxnSpPr>
        <xdr:cNvPr id="214" name="直線コネクタ 213"/>
        <xdr:cNvCxnSpPr/>
      </xdr:nvCxnSpPr>
      <xdr:spPr>
        <a:xfrm flipV="1">
          <a:off x="9639300" y="11043456"/>
          <a:ext cx="838200" cy="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21203</xdr:rowOff>
    </xdr:from>
    <xdr:to>
      <xdr:col>46</xdr:col>
      <xdr:colOff>38100</xdr:colOff>
      <xdr:row>64</xdr:row>
      <xdr:rowOff>122803</xdr:rowOff>
    </xdr:to>
    <xdr:sp macro="" textlink="">
      <xdr:nvSpPr>
        <xdr:cNvPr id="215" name="楕円 214"/>
        <xdr:cNvSpPr/>
      </xdr:nvSpPr>
      <xdr:spPr>
        <a:xfrm>
          <a:off x="8699500" y="1099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71446</xdr:rowOff>
    </xdr:from>
    <xdr:to>
      <xdr:col>50</xdr:col>
      <xdr:colOff>114300</xdr:colOff>
      <xdr:row>64</xdr:row>
      <xdr:rowOff>72003</xdr:rowOff>
    </xdr:to>
    <xdr:cxnSp macro="">
      <xdr:nvCxnSpPr>
        <xdr:cNvPr id="216" name="直線コネクタ 215"/>
        <xdr:cNvCxnSpPr/>
      </xdr:nvCxnSpPr>
      <xdr:spPr>
        <a:xfrm flipV="1">
          <a:off x="8750300" y="11044246"/>
          <a:ext cx="8890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8"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113373</xdr:rowOff>
    </xdr:from>
    <xdr:ext cx="469744" cy="259045"/>
    <xdr:sp macro="" textlink="">
      <xdr:nvSpPr>
        <xdr:cNvPr id="219" name="n_1mainValue【橋りょう・トンネル】&#10;一人当たり有形固定資産（償却資産）額"/>
        <xdr:cNvSpPr txBox="1"/>
      </xdr:nvSpPr>
      <xdr:spPr>
        <a:xfrm>
          <a:off x="9391728" y="1108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113930</xdr:rowOff>
    </xdr:from>
    <xdr:ext cx="469744" cy="259045"/>
    <xdr:sp macro="" textlink="">
      <xdr:nvSpPr>
        <xdr:cNvPr id="220" name="n_2mainValue【橋りょう・トンネル】&#10;一人当たり有形固定資産（償却資産）額"/>
        <xdr:cNvSpPr txBox="1"/>
      </xdr:nvSpPr>
      <xdr:spPr>
        <a:xfrm>
          <a:off x="8515428" y="110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50"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126364</xdr:rowOff>
    </xdr:from>
    <xdr:to>
      <xdr:col>24</xdr:col>
      <xdr:colOff>114300</xdr:colOff>
      <xdr:row>81</xdr:row>
      <xdr:rowOff>56514</xdr:rowOff>
    </xdr:to>
    <xdr:sp macro="" textlink="">
      <xdr:nvSpPr>
        <xdr:cNvPr id="259" name="楕円 258"/>
        <xdr:cNvSpPr/>
      </xdr:nvSpPr>
      <xdr:spPr>
        <a:xfrm>
          <a:off x="45847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149241</xdr:rowOff>
    </xdr:from>
    <xdr:ext cx="405111" cy="259045"/>
    <xdr:sp macro="" textlink="">
      <xdr:nvSpPr>
        <xdr:cNvPr id="260" name="【公営住宅】&#10;有形固定資産減価償却率該当値テキスト"/>
        <xdr:cNvSpPr txBox="1"/>
      </xdr:nvSpPr>
      <xdr:spPr>
        <a:xfrm>
          <a:off x="4673600"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149225</xdr:rowOff>
    </xdr:from>
    <xdr:to>
      <xdr:col>20</xdr:col>
      <xdr:colOff>38100</xdr:colOff>
      <xdr:row>81</xdr:row>
      <xdr:rowOff>79375</xdr:rowOff>
    </xdr:to>
    <xdr:sp macro="" textlink="">
      <xdr:nvSpPr>
        <xdr:cNvPr id="261" name="楕円 260"/>
        <xdr:cNvSpPr/>
      </xdr:nvSpPr>
      <xdr:spPr>
        <a:xfrm>
          <a:off x="3746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5714</xdr:rowOff>
    </xdr:from>
    <xdr:to>
      <xdr:col>24</xdr:col>
      <xdr:colOff>63500</xdr:colOff>
      <xdr:row>81</xdr:row>
      <xdr:rowOff>28575</xdr:rowOff>
    </xdr:to>
    <xdr:cxnSp macro="">
      <xdr:nvCxnSpPr>
        <xdr:cNvPr id="262" name="直線コネクタ 261"/>
        <xdr:cNvCxnSpPr/>
      </xdr:nvCxnSpPr>
      <xdr:spPr>
        <a:xfrm flipV="1">
          <a:off x="3797300" y="1389316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2539</xdr:rowOff>
    </xdr:from>
    <xdr:to>
      <xdr:col>15</xdr:col>
      <xdr:colOff>101600</xdr:colOff>
      <xdr:row>81</xdr:row>
      <xdr:rowOff>104139</xdr:rowOff>
    </xdr:to>
    <xdr:sp macro="" textlink="">
      <xdr:nvSpPr>
        <xdr:cNvPr id="263" name="楕円 262"/>
        <xdr:cNvSpPr/>
      </xdr:nvSpPr>
      <xdr:spPr>
        <a:xfrm>
          <a:off x="2857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28575</xdr:rowOff>
    </xdr:from>
    <xdr:to>
      <xdr:col>19</xdr:col>
      <xdr:colOff>177800</xdr:colOff>
      <xdr:row>81</xdr:row>
      <xdr:rowOff>53339</xdr:rowOff>
    </xdr:to>
    <xdr:cxnSp macro="">
      <xdr:nvCxnSpPr>
        <xdr:cNvPr id="264" name="直線コネクタ 263"/>
        <xdr:cNvCxnSpPr/>
      </xdr:nvCxnSpPr>
      <xdr:spPr>
        <a:xfrm flipV="1">
          <a:off x="2908300" y="1391602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65" name="n_1ave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66" name="n_2aveValue【公営住宅】&#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95902</xdr:rowOff>
    </xdr:from>
    <xdr:ext cx="405111" cy="259045"/>
    <xdr:sp macro="" textlink="">
      <xdr:nvSpPr>
        <xdr:cNvPr id="267" name="n_1mainValue【公営住宅】&#10;有形固定資産減価償却率"/>
        <xdr:cNvSpPr txBox="1"/>
      </xdr:nvSpPr>
      <xdr:spPr>
        <a:xfrm>
          <a:off x="35820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268" name="n_2mainValue【公営住宅】&#10;有形固定資産減価償却率"/>
        <xdr:cNvSpPr txBox="1"/>
      </xdr:nvSpPr>
      <xdr:spPr>
        <a:xfrm>
          <a:off x="2705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99" name="【公営住宅】&#10;一人当たり面積平均値テキスト"/>
        <xdr:cNvSpPr txBox="1"/>
      </xdr:nvSpPr>
      <xdr:spPr>
        <a:xfrm>
          <a:off x="10515600"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155811</xdr:rowOff>
    </xdr:from>
    <xdr:to>
      <xdr:col>55</xdr:col>
      <xdr:colOff>50800</xdr:colOff>
      <xdr:row>86</xdr:row>
      <xdr:rowOff>85961</xdr:rowOff>
    </xdr:to>
    <xdr:sp macro="" textlink="">
      <xdr:nvSpPr>
        <xdr:cNvPr id="308" name="楕円 307"/>
        <xdr:cNvSpPr/>
      </xdr:nvSpPr>
      <xdr:spPr>
        <a:xfrm>
          <a:off x="10426700" y="147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134238</xdr:rowOff>
    </xdr:from>
    <xdr:ext cx="469744" cy="259045"/>
    <xdr:sp macro="" textlink="">
      <xdr:nvSpPr>
        <xdr:cNvPr id="309" name="【公営住宅】&#10;一人当たり面積該当値テキスト"/>
        <xdr:cNvSpPr txBox="1"/>
      </xdr:nvSpPr>
      <xdr:spPr>
        <a:xfrm>
          <a:off x="10515600" y="1470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152871</xdr:rowOff>
    </xdr:from>
    <xdr:to>
      <xdr:col>50</xdr:col>
      <xdr:colOff>165100</xdr:colOff>
      <xdr:row>86</xdr:row>
      <xdr:rowOff>83021</xdr:rowOff>
    </xdr:to>
    <xdr:sp macro="" textlink="">
      <xdr:nvSpPr>
        <xdr:cNvPr id="310" name="楕円 309"/>
        <xdr:cNvSpPr/>
      </xdr:nvSpPr>
      <xdr:spPr>
        <a:xfrm>
          <a:off x="9588500" y="1472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32221</xdr:rowOff>
    </xdr:from>
    <xdr:to>
      <xdr:col>55</xdr:col>
      <xdr:colOff>0</xdr:colOff>
      <xdr:row>86</xdr:row>
      <xdr:rowOff>35161</xdr:rowOff>
    </xdr:to>
    <xdr:cxnSp macro="">
      <xdr:nvCxnSpPr>
        <xdr:cNvPr id="311" name="直線コネクタ 310"/>
        <xdr:cNvCxnSpPr/>
      </xdr:nvCxnSpPr>
      <xdr:spPr>
        <a:xfrm>
          <a:off x="9639300" y="14776921"/>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150912</xdr:rowOff>
    </xdr:from>
    <xdr:to>
      <xdr:col>46</xdr:col>
      <xdr:colOff>38100</xdr:colOff>
      <xdr:row>86</xdr:row>
      <xdr:rowOff>81062</xdr:rowOff>
    </xdr:to>
    <xdr:sp macro="" textlink="">
      <xdr:nvSpPr>
        <xdr:cNvPr id="312" name="楕円 311"/>
        <xdr:cNvSpPr/>
      </xdr:nvSpPr>
      <xdr:spPr>
        <a:xfrm>
          <a:off x="8699500" y="1472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30262</xdr:rowOff>
    </xdr:from>
    <xdr:to>
      <xdr:col>50</xdr:col>
      <xdr:colOff>114300</xdr:colOff>
      <xdr:row>86</xdr:row>
      <xdr:rowOff>32221</xdr:rowOff>
    </xdr:to>
    <xdr:cxnSp macro="">
      <xdr:nvCxnSpPr>
        <xdr:cNvPr id="313" name="直線コネクタ 312"/>
        <xdr:cNvCxnSpPr/>
      </xdr:nvCxnSpPr>
      <xdr:spPr>
        <a:xfrm>
          <a:off x="8750300" y="14774962"/>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314"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315"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74148</xdr:rowOff>
    </xdr:from>
    <xdr:ext cx="469744" cy="259045"/>
    <xdr:sp macro="" textlink="">
      <xdr:nvSpPr>
        <xdr:cNvPr id="316" name="n_1mainValue【公営住宅】&#10;一人当たり面積"/>
        <xdr:cNvSpPr txBox="1"/>
      </xdr:nvSpPr>
      <xdr:spPr>
        <a:xfrm>
          <a:off x="9391727" y="1481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72189</xdr:rowOff>
    </xdr:from>
    <xdr:ext cx="469744" cy="259045"/>
    <xdr:sp macro="" textlink="">
      <xdr:nvSpPr>
        <xdr:cNvPr id="317" name="n_2mainValue【公営住宅】&#10;一人当たり面積"/>
        <xdr:cNvSpPr txBox="1"/>
      </xdr:nvSpPr>
      <xdr:spPr>
        <a:xfrm>
          <a:off x="8515427" y="1481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59" name="直線コネクタ 358"/>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0"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1" name="直線コネクタ 360"/>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3" name="直線コネクタ 36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364" name="【認定こども園・幼稚園・保育所】&#10;有形固定資産減価償却率平均値テキスト"/>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5" name="フローチャート: 判断 364"/>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66" name="フローチャート: 判断 365"/>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7" name="フローチャート: 判断 366"/>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46627</xdr:rowOff>
    </xdr:from>
    <xdr:to>
      <xdr:col>85</xdr:col>
      <xdr:colOff>177800</xdr:colOff>
      <xdr:row>37</xdr:row>
      <xdr:rowOff>148227</xdr:rowOff>
    </xdr:to>
    <xdr:sp macro="" textlink="">
      <xdr:nvSpPr>
        <xdr:cNvPr id="373" name="楕円 372"/>
        <xdr:cNvSpPr/>
      </xdr:nvSpPr>
      <xdr:spPr>
        <a:xfrm>
          <a:off x="162687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25054</xdr:rowOff>
    </xdr:from>
    <xdr:ext cx="405111" cy="259045"/>
    <xdr:sp macro="" textlink="">
      <xdr:nvSpPr>
        <xdr:cNvPr id="374" name="【認定こども園・幼稚園・保育所】&#10;有形固定資産減価償却率該当値テキスト"/>
        <xdr:cNvSpPr txBox="1"/>
      </xdr:nvSpPr>
      <xdr:spPr>
        <a:xfrm>
          <a:off x="16357600" y="636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84183</xdr:rowOff>
    </xdr:from>
    <xdr:to>
      <xdr:col>81</xdr:col>
      <xdr:colOff>101600</xdr:colOff>
      <xdr:row>38</xdr:row>
      <xdr:rowOff>14332</xdr:rowOff>
    </xdr:to>
    <xdr:sp macro="" textlink="">
      <xdr:nvSpPr>
        <xdr:cNvPr id="375" name="楕円 374"/>
        <xdr:cNvSpPr/>
      </xdr:nvSpPr>
      <xdr:spPr>
        <a:xfrm>
          <a:off x="15430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97427</xdr:rowOff>
    </xdr:from>
    <xdr:to>
      <xdr:col>85</xdr:col>
      <xdr:colOff>127000</xdr:colOff>
      <xdr:row>37</xdr:row>
      <xdr:rowOff>134983</xdr:rowOff>
    </xdr:to>
    <xdr:cxnSp macro="">
      <xdr:nvCxnSpPr>
        <xdr:cNvPr id="376" name="直線コネクタ 375"/>
        <xdr:cNvCxnSpPr/>
      </xdr:nvCxnSpPr>
      <xdr:spPr>
        <a:xfrm flipV="1">
          <a:off x="15481300" y="644107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120106</xdr:rowOff>
    </xdr:from>
    <xdr:to>
      <xdr:col>76</xdr:col>
      <xdr:colOff>165100</xdr:colOff>
      <xdr:row>37</xdr:row>
      <xdr:rowOff>50256</xdr:rowOff>
    </xdr:to>
    <xdr:sp macro="" textlink="">
      <xdr:nvSpPr>
        <xdr:cNvPr id="377" name="楕円 376"/>
        <xdr:cNvSpPr/>
      </xdr:nvSpPr>
      <xdr:spPr>
        <a:xfrm>
          <a:off x="14541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170906</xdr:rowOff>
    </xdr:from>
    <xdr:to>
      <xdr:col>81</xdr:col>
      <xdr:colOff>50800</xdr:colOff>
      <xdr:row>37</xdr:row>
      <xdr:rowOff>134983</xdr:rowOff>
    </xdr:to>
    <xdr:cxnSp macro="">
      <xdr:nvCxnSpPr>
        <xdr:cNvPr id="378" name="直線コネクタ 377"/>
        <xdr:cNvCxnSpPr/>
      </xdr:nvCxnSpPr>
      <xdr:spPr>
        <a:xfrm>
          <a:off x="14592300" y="6343106"/>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379" name="n_1aveValue【認定こども園・幼稚園・保育所】&#10;有形固定資産減価償却率"/>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0"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5460</xdr:rowOff>
    </xdr:from>
    <xdr:ext cx="405111" cy="259045"/>
    <xdr:sp macro="" textlink="">
      <xdr:nvSpPr>
        <xdr:cNvPr id="381" name="n_1mainValue【認定こども園・幼稚園・保育所】&#10;有形固定資産減価償却率"/>
        <xdr:cNvSpPr txBox="1"/>
      </xdr:nvSpPr>
      <xdr:spPr>
        <a:xfrm>
          <a:off x="152660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66783</xdr:rowOff>
    </xdr:from>
    <xdr:ext cx="405111" cy="259045"/>
    <xdr:sp macro="" textlink="">
      <xdr:nvSpPr>
        <xdr:cNvPr id="382" name="n_2mainValue【認定こども園・幼稚園・保育所】&#10;有形固定資産減価償却率"/>
        <xdr:cNvSpPr txBox="1"/>
      </xdr:nvSpPr>
      <xdr:spPr>
        <a:xfrm>
          <a:off x="14389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06" name="直線コネクタ 405"/>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7"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8" name="直線コネクタ 407"/>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9"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10" name="直線コネクタ 409"/>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11" name="【認定こども園・幼稚園・保育所】&#10;一人当たり面積平均値テキスト"/>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12" name="フローチャート: 判断 411"/>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13" name="フローチャート: 判断 412"/>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14" name="フローチャート: 判断 413"/>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67310</xdr:rowOff>
    </xdr:from>
    <xdr:to>
      <xdr:col>116</xdr:col>
      <xdr:colOff>114300</xdr:colOff>
      <xdr:row>41</xdr:row>
      <xdr:rowOff>168910</xdr:rowOff>
    </xdr:to>
    <xdr:sp macro="" textlink="">
      <xdr:nvSpPr>
        <xdr:cNvPr id="420" name="楕円 419"/>
        <xdr:cNvSpPr/>
      </xdr:nvSpPr>
      <xdr:spPr>
        <a:xfrm>
          <a:off x="221107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153687</xdr:rowOff>
    </xdr:from>
    <xdr:ext cx="469744" cy="259045"/>
    <xdr:sp macro="" textlink="">
      <xdr:nvSpPr>
        <xdr:cNvPr id="421" name="【認定こども園・幼稚園・保育所】&#10;一人当たり面積該当値テキスト"/>
        <xdr:cNvSpPr txBox="1"/>
      </xdr:nvSpPr>
      <xdr:spPr>
        <a:xfrm>
          <a:off x="22199600" y="701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67310</xdr:rowOff>
    </xdr:from>
    <xdr:to>
      <xdr:col>112</xdr:col>
      <xdr:colOff>38100</xdr:colOff>
      <xdr:row>41</xdr:row>
      <xdr:rowOff>168910</xdr:rowOff>
    </xdr:to>
    <xdr:sp macro="" textlink="">
      <xdr:nvSpPr>
        <xdr:cNvPr id="422" name="楕円 421"/>
        <xdr:cNvSpPr/>
      </xdr:nvSpPr>
      <xdr:spPr>
        <a:xfrm>
          <a:off x="21272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118110</xdr:rowOff>
    </xdr:from>
    <xdr:to>
      <xdr:col>116</xdr:col>
      <xdr:colOff>63500</xdr:colOff>
      <xdr:row>41</xdr:row>
      <xdr:rowOff>118110</xdr:rowOff>
    </xdr:to>
    <xdr:cxnSp macro="">
      <xdr:nvCxnSpPr>
        <xdr:cNvPr id="423" name="直線コネクタ 422"/>
        <xdr:cNvCxnSpPr/>
      </xdr:nvCxnSpPr>
      <xdr:spPr>
        <a:xfrm>
          <a:off x="21323300" y="7147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57785</xdr:rowOff>
    </xdr:from>
    <xdr:to>
      <xdr:col>107</xdr:col>
      <xdr:colOff>101600</xdr:colOff>
      <xdr:row>41</xdr:row>
      <xdr:rowOff>159385</xdr:rowOff>
    </xdr:to>
    <xdr:sp macro="" textlink="">
      <xdr:nvSpPr>
        <xdr:cNvPr id="424" name="楕円 423"/>
        <xdr:cNvSpPr/>
      </xdr:nvSpPr>
      <xdr:spPr>
        <a:xfrm>
          <a:off x="203835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108585</xdr:rowOff>
    </xdr:from>
    <xdr:to>
      <xdr:col>111</xdr:col>
      <xdr:colOff>177800</xdr:colOff>
      <xdr:row>41</xdr:row>
      <xdr:rowOff>118110</xdr:rowOff>
    </xdr:to>
    <xdr:cxnSp macro="">
      <xdr:nvCxnSpPr>
        <xdr:cNvPr id="425" name="直線コネクタ 424"/>
        <xdr:cNvCxnSpPr/>
      </xdr:nvCxnSpPr>
      <xdr:spPr>
        <a:xfrm>
          <a:off x="20434300" y="71380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426" name="n_1aveValue【認定こども園・幼稚園・保育所】&#10;一人当たり面積"/>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27"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160037</xdr:rowOff>
    </xdr:from>
    <xdr:ext cx="469744" cy="259045"/>
    <xdr:sp macro="" textlink="">
      <xdr:nvSpPr>
        <xdr:cNvPr id="428" name="n_1mainValue【認定こども園・幼稚園・保育所】&#10;一人当たり面積"/>
        <xdr:cNvSpPr txBox="1"/>
      </xdr:nvSpPr>
      <xdr:spPr>
        <a:xfrm>
          <a:off x="210757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150512</xdr:rowOff>
    </xdr:from>
    <xdr:ext cx="469744" cy="259045"/>
    <xdr:sp macro="" textlink="">
      <xdr:nvSpPr>
        <xdr:cNvPr id="429" name="n_2mainValue【認定こども園・幼稚園・保育所】&#10;一人当たり面積"/>
        <xdr:cNvSpPr txBox="1"/>
      </xdr:nvSpPr>
      <xdr:spPr>
        <a:xfrm>
          <a:off x="20199427" y="71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0" name="テキスト ボックス 44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54" name="直線コネクタ 453"/>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55"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56" name="直線コネクタ 455"/>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57"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58" name="直線コネクタ 457"/>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59"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60" name="フローチャート: 判断 459"/>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61" name="フローチャート: 判断 460"/>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62" name="フローチャート: 判断 461"/>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71120</xdr:rowOff>
    </xdr:from>
    <xdr:to>
      <xdr:col>85</xdr:col>
      <xdr:colOff>177800</xdr:colOff>
      <xdr:row>61</xdr:row>
      <xdr:rowOff>1270</xdr:rowOff>
    </xdr:to>
    <xdr:sp macro="" textlink="">
      <xdr:nvSpPr>
        <xdr:cNvPr id="468" name="楕円 467"/>
        <xdr:cNvSpPr/>
      </xdr:nvSpPr>
      <xdr:spPr>
        <a:xfrm>
          <a:off x="16268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49547</xdr:rowOff>
    </xdr:from>
    <xdr:ext cx="405111" cy="259045"/>
    <xdr:sp macro="" textlink="">
      <xdr:nvSpPr>
        <xdr:cNvPr id="469" name="【学校施設】&#10;有形固定資産減価償却率該当値テキスト"/>
        <xdr:cNvSpPr txBox="1"/>
      </xdr:nvSpPr>
      <xdr:spPr>
        <a:xfrm>
          <a:off x="16357600"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88265</xdr:rowOff>
    </xdr:from>
    <xdr:to>
      <xdr:col>81</xdr:col>
      <xdr:colOff>101600</xdr:colOff>
      <xdr:row>59</xdr:row>
      <xdr:rowOff>18415</xdr:rowOff>
    </xdr:to>
    <xdr:sp macro="" textlink="">
      <xdr:nvSpPr>
        <xdr:cNvPr id="470" name="楕円 469"/>
        <xdr:cNvSpPr/>
      </xdr:nvSpPr>
      <xdr:spPr>
        <a:xfrm>
          <a:off x="15430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139065</xdr:rowOff>
    </xdr:from>
    <xdr:to>
      <xdr:col>85</xdr:col>
      <xdr:colOff>127000</xdr:colOff>
      <xdr:row>60</xdr:row>
      <xdr:rowOff>121920</xdr:rowOff>
    </xdr:to>
    <xdr:cxnSp macro="">
      <xdr:nvCxnSpPr>
        <xdr:cNvPr id="471" name="直線コネクタ 470"/>
        <xdr:cNvCxnSpPr/>
      </xdr:nvCxnSpPr>
      <xdr:spPr>
        <a:xfrm>
          <a:off x="15481300" y="10083165"/>
          <a:ext cx="8382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93980</xdr:rowOff>
    </xdr:from>
    <xdr:to>
      <xdr:col>76</xdr:col>
      <xdr:colOff>165100</xdr:colOff>
      <xdr:row>58</xdr:row>
      <xdr:rowOff>24130</xdr:rowOff>
    </xdr:to>
    <xdr:sp macro="" textlink="">
      <xdr:nvSpPr>
        <xdr:cNvPr id="472" name="楕円 471"/>
        <xdr:cNvSpPr/>
      </xdr:nvSpPr>
      <xdr:spPr>
        <a:xfrm>
          <a:off x="14541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144780</xdr:rowOff>
    </xdr:from>
    <xdr:to>
      <xdr:col>81</xdr:col>
      <xdr:colOff>50800</xdr:colOff>
      <xdr:row>58</xdr:row>
      <xdr:rowOff>139065</xdr:rowOff>
    </xdr:to>
    <xdr:cxnSp macro="">
      <xdr:nvCxnSpPr>
        <xdr:cNvPr id="473" name="直線コネクタ 472"/>
        <xdr:cNvCxnSpPr/>
      </xdr:nvCxnSpPr>
      <xdr:spPr>
        <a:xfrm>
          <a:off x="14592300" y="991743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474"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475" name="n_2aveValue【学校施設】&#10;有形固定資産減価償却率"/>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34942</xdr:rowOff>
    </xdr:from>
    <xdr:ext cx="405111" cy="259045"/>
    <xdr:sp macro="" textlink="">
      <xdr:nvSpPr>
        <xdr:cNvPr id="476" name="n_1mainValue【学校施設】&#10;有形固定資産減価償却率"/>
        <xdr:cNvSpPr txBox="1"/>
      </xdr:nvSpPr>
      <xdr:spPr>
        <a:xfrm>
          <a:off x="152660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40657</xdr:rowOff>
    </xdr:from>
    <xdr:ext cx="405111" cy="259045"/>
    <xdr:sp macro="" textlink="">
      <xdr:nvSpPr>
        <xdr:cNvPr id="477" name="n_2mainValue【学校施設】&#10;有形固定資産減価償却率"/>
        <xdr:cNvSpPr txBox="1"/>
      </xdr:nvSpPr>
      <xdr:spPr>
        <a:xfrm>
          <a:off x="143897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9" name="直線コネクタ 4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0" name="テキスト ボックス 4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1" name="直線コネクタ 4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2" name="テキスト ボックス 4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3" name="直線コネクタ 4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4" name="テキスト ボックス 4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5" name="直線コネクタ 4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6" name="テキスト ボックス 4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00" name="直線コネクタ 499"/>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01"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02" name="直線コネクタ 501"/>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03"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04" name="直線コネクタ 503"/>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23741</xdr:rowOff>
    </xdr:from>
    <xdr:ext cx="469744" cy="259045"/>
    <xdr:sp macro="" textlink="">
      <xdr:nvSpPr>
        <xdr:cNvPr id="505" name="【学校施設】&#10;一人当たり面積平均値テキスト"/>
        <xdr:cNvSpPr txBox="1"/>
      </xdr:nvSpPr>
      <xdr:spPr>
        <a:xfrm>
          <a:off x="22199600" y="1031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06" name="フローチャート: 判断 505"/>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07" name="フローチャート: 判断 506"/>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08" name="フローチャート: 判断 507"/>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10008</xdr:rowOff>
    </xdr:from>
    <xdr:to>
      <xdr:col>116</xdr:col>
      <xdr:colOff>114300</xdr:colOff>
      <xdr:row>61</xdr:row>
      <xdr:rowOff>111608</xdr:rowOff>
    </xdr:to>
    <xdr:sp macro="" textlink="">
      <xdr:nvSpPr>
        <xdr:cNvPr id="514" name="楕円 513"/>
        <xdr:cNvSpPr/>
      </xdr:nvSpPr>
      <xdr:spPr>
        <a:xfrm>
          <a:off x="22110700" y="1046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159885</xdr:rowOff>
    </xdr:from>
    <xdr:ext cx="469744" cy="259045"/>
    <xdr:sp macro="" textlink="">
      <xdr:nvSpPr>
        <xdr:cNvPr id="515" name="【学校施設】&#10;一人当たり面積該当値テキスト"/>
        <xdr:cNvSpPr txBox="1"/>
      </xdr:nvSpPr>
      <xdr:spPr>
        <a:xfrm>
          <a:off x="22199600" y="104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15037</xdr:rowOff>
    </xdr:from>
    <xdr:to>
      <xdr:col>112</xdr:col>
      <xdr:colOff>38100</xdr:colOff>
      <xdr:row>62</xdr:row>
      <xdr:rowOff>116637</xdr:rowOff>
    </xdr:to>
    <xdr:sp macro="" textlink="">
      <xdr:nvSpPr>
        <xdr:cNvPr id="516" name="楕円 515"/>
        <xdr:cNvSpPr/>
      </xdr:nvSpPr>
      <xdr:spPr>
        <a:xfrm>
          <a:off x="21272500" y="1064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60808</xdr:rowOff>
    </xdr:from>
    <xdr:to>
      <xdr:col>116</xdr:col>
      <xdr:colOff>63500</xdr:colOff>
      <xdr:row>62</xdr:row>
      <xdr:rowOff>65837</xdr:rowOff>
    </xdr:to>
    <xdr:cxnSp macro="">
      <xdr:nvCxnSpPr>
        <xdr:cNvPr id="517" name="直線コネクタ 516"/>
        <xdr:cNvCxnSpPr/>
      </xdr:nvCxnSpPr>
      <xdr:spPr>
        <a:xfrm flipV="1">
          <a:off x="21323300" y="10519258"/>
          <a:ext cx="838200" cy="1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3149</xdr:rowOff>
    </xdr:from>
    <xdr:to>
      <xdr:col>107</xdr:col>
      <xdr:colOff>101600</xdr:colOff>
      <xdr:row>62</xdr:row>
      <xdr:rowOff>104749</xdr:rowOff>
    </xdr:to>
    <xdr:sp macro="" textlink="">
      <xdr:nvSpPr>
        <xdr:cNvPr id="518" name="楕円 517"/>
        <xdr:cNvSpPr/>
      </xdr:nvSpPr>
      <xdr:spPr>
        <a:xfrm>
          <a:off x="20383500" y="1063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53949</xdr:rowOff>
    </xdr:from>
    <xdr:to>
      <xdr:col>111</xdr:col>
      <xdr:colOff>177800</xdr:colOff>
      <xdr:row>62</xdr:row>
      <xdr:rowOff>65837</xdr:rowOff>
    </xdr:to>
    <xdr:cxnSp macro="">
      <xdr:nvCxnSpPr>
        <xdr:cNvPr id="519" name="直線コネクタ 518"/>
        <xdr:cNvCxnSpPr/>
      </xdr:nvCxnSpPr>
      <xdr:spPr>
        <a:xfrm>
          <a:off x="20434300" y="10683849"/>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520"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21"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107764</xdr:rowOff>
    </xdr:from>
    <xdr:ext cx="469744" cy="259045"/>
    <xdr:sp macro="" textlink="">
      <xdr:nvSpPr>
        <xdr:cNvPr id="522" name="n_1mainValue【学校施設】&#10;一人当たり面積"/>
        <xdr:cNvSpPr txBox="1"/>
      </xdr:nvSpPr>
      <xdr:spPr>
        <a:xfrm>
          <a:off x="21075727" y="1073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95876</xdr:rowOff>
    </xdr:from>
    <xdr:ext cx="469744" cy="259045"/>
    <xdr:sp macro="" textlink="">
      <xdr:nvSpPr>
        <xdr:cNvPr id="523" name="n_2mainValue【学校施設】&#10;一人当たり面積"/>
        <xdr:cNvSpPr txBox="1"/>
      </xdr:nvSpPr>
      <xdr:spPr>
        <a:xfrm>
          <a:off x="20199427" y="107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5" name="テキスト ボックス 5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5" name="テキスト ボックス 5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7" name="テキスト ボックス 5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49" name="直線コネクタ 54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50"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51" name="直線コネクタ 55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3" name="直線コネクタ 55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554" name="【児童館】&#10;有形固定資産減価償却率平均値テキスト"/>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55" name="フローチャート: 判断 554"/>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56" name="フローチャート: 判断 55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57" name="フローチャート: 判断 556"/>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70576</xdr:rowOff>
    </xdr:from>
    <xdr:to>
      <xdr:col>85</xdr:col>
      <xdr:colOff>177800</xdr:colOff>
      <xdr:row>82</xdr:row>
      <xdr:rowOff>726</xdr:rowOff>
    </xdr:to>
    <xdr:sp macro="" textlink="">
      <xdr:nvSpPr>
        <xdr:cNvPr id="563" name="楕円 562"/>
        <xdr:cNvSpPr/>
      </xdr:nvSpPr>
      <xdr:spPr>
        <a:xfrm>
          <a:off x="162687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93453</xdr:rowOff>
    </xdr:from>
    <xdr:ext cx="405111" cy="259045"/>
    <xdr:sp macro="" textlink="">
      <xdr:nvSpPr>
        <xdr:cNvPr id="564" name="【児童館】&#10;有形固定資産減価償却率該当値テキスト"/>
        <xdr:cNvSpPr txBox="1"/>
      </xdr:nvSpPr>
      <xdr:spPr>
        <a:xfrm>
          <a:off x="16357600" y="138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104866</xdr:rowOff>
    </xdr:from>
    <xdr:to>
      <xdr:col>81</xdr:col>
      <xdr:colOff>101600</xdr:colOff>
      <xdr:row>82</xdr:row>
      <xdr:rowOff>35016</xdr:rowOff>
    </xdr:to>
    <xdr:sp macro="" textlink="">
      <xdr:nvSpPr>
        <xdr:cNvPr id="565" name="楕円 564"/>
        <xdr:cNvSpPr/>
      </xdr:nvSpPr>
      <xdr:spPr>
        <a:xfrm>
          <a:off x="15430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121376</xdr:rowOff>
    </xdr:from>
    <xdr:to>
      <xdr:col>85</xdr:col>
      <xdr:colOff>127000</xdr:colOff>
      <xdr:row>81</xdr:row>
      <xdr:rowOff>155666</xdr:rowOff>
    </xdr:to>
    <xdr:cxnSp macro="">
      <xdr:nvCxnSpPr>
        <xdr:cNvPr id="566" name="直線コネクタ 565"/>
        <xdr:cNvCxnSpPr/>
      </xdr:nvCxnSpPr>
      <xdr:spPr>
        <a:xfrm flipV="1">
          <a:off x="15481300" y="1400882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36286</xdr:rowOff>
    </xdr:from>
    <xdr:to>
      <xdr:col>76</xdr:col>
      <xdr:colOff>165100</xdr:colOff>
      <xdr:row>81</xdr:row>
      <xdr:rowOff>137886</xdr:rowOff>
    </xdr:to>
    <xdr:sp macro="" textlink="">
      <xdr:nvSpPr>
        <xdr:cNvPr id="567" name="楕円 566"/>
        <xdr:cNvSpPr/>
      </xdr:nvSpPr>
      <xdr:spPr>
        <a:xfrm>
          <a:off x="145415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87086</xdr:rowOff>
    </xdr:from>
    <xdr:to>
      <xdr:col>81</xdr:col>
      <xdr:colOff>50800</xdr:colOff>
      <xdr:row>81</xdr:row>
      <xdr:rowOff>155666</xdr:rowOff>
    </xdr:to>
    <xdr:cxnSp macro="">
      <xdr:nvCxnSpPr>
        <xdr:cNvPr id="568" name="直線コネクタ 567"/>
        <xdr:cNvCxnSpPr/>
      </xdr:nvCxnSpPr>
      <xdr:spPr>
        <a:xfrm>
          <a:off x="14592300" y="139745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569"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86558</xdr:rowOff>
    </xdr:from>
    <xdr:ext cx="405111" cy="259045"/>
    <xdr:sp macro="" textlink="">
      <xdr:nvSpPr>
        <xdr:cNvPr id="570" name="n_2aveValue【児童館】&#10;有形固定資産減価償却率"/>
        <xdr:cNvSpPr txBox="1"/>
      </xdr:nvSpPr>
      <xdr:spPr>
        <a:xfrm>
          <a:off x="14389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51543</xdr:rowOff>
    </xdr:from>
    <xdr:ext cx="405111" cy="259045"/>
    <xdr:sp macro="" textlink="">
      <xdr:nvSpPr>
        <xdr:cNvPr id="571" name="n_1mainValue【児童館】&#10;有形固定資産減価償却率"/>
        <xdr:cNvSpPr txBox="1"/>
      </xdr:nvSpPr>
      <xdr:spPr>
        <a:xfrm>
          <a:off x="152660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154413</xdr:rowOff>
    </xdr:from>
    <xdr:ext cx="405111" cy="259045"/>
    <xdr:sp macro="" textlink="">
      <xdr:nvSpPr>
        <xdr:cNvPr id="572" name="n_2mainValue【児童館】&#10;有形固定資産減価償却率"/>
        <xdr:cNvSpPr txBox="1"/>
      </xdr:nvSpPr>
      <xdr:spPr>
        <a:xfrm>
          <a:off x="14389744" y="136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3" name="直線コネクタ 5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4" name="テキスト ボックス 5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5" name="直線コネクタ 5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6" name="テキスト ボックス 5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7" name="直線コネクタ 5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8" name="テキスト ボックス 5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9" name="直線コネクタ 5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0" name="テキスト ボックス 5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1" name="直線コネクタ 5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2" name="テキスト ボックス 5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96" name="直線コネクタ 595"/>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9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8" name="直線コネクタ 59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99"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00" name="直線コネクタ 599"/>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01"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602" name="フローチャート: 判断 601"/>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03" name="フローチャート: 判断 602"/>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604" name="フローチャート: 判断 603"/>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19050</xdr:rowOff>
    </xdr:from>
    <xdr:to>
      <xdr:col>116</xdr:col>
      <xdr:colOff>114300</xdr:colOff>
      <xdr:row>85</xdr:row>
      <xdr:rowOff>120650</xdr:rowOff>
    </xdr:to>
    <xdr:sp macro="" textlink="">
      <xdr:nvSpPr>
        <xdr:cNvPr id="610" name="楕円 609"/>
        <xdr:cNvSpPr/>
      </xdr:nvSpPr>
      <xdr:spPr>
        <a:xfrm>
          <a:off x="221107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611"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19050</xdr:rowOff>
    </xdr:from>
    <xdr:to>
      <xdr:col>112</xdr:col>
      <xdr:colOff>38100</xdr:colOff>
      <xdr:row>85</xdr:row>
      <xdr:rowOff>120650</xdr:rowOff>
    </xdr:to>
    <xdr:sp macro="" textlink="">
      <xdr:nvSpPr>
        <xdr:cNvPr id="612" name="楕円 611"/>
        <xdr:cNvSpPr/>
      </xdr:nvSpPr>
      <xdr:spPr>
        <a:xfrm>
          <a:off x="21272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69850</xdr:rowOff>
    </xdr:from>
    <xdr:to>
      <xdr:col>116</xdr:col>
      <xdr:colOff>63500</xdr:colOff>
      <xdr:row>85</xdr:row>
      <xdr:rowOff>69850</xdr:rowOff>
    </xdr:to>
    <xdr:cxnSp macro="">
      <xdr:nvCxnSpPr>
        <xdr:cNvPr id="613" name="直線コネクタ 612"/>
        <xdr:cNvCxnSpPr/>
      </xdr:nvCxnSpPr>
      <xdr:spPr>
        <a:xfrm>
          <a:off x="21323300" y="1464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19050</xdr:rowOff>
    </xdr:from>
    <xdr:to>
      <xdr:col>107</xdr:col>
      <xdr:colOff>101600</xdr:colOff>
      <xdr:row>85</xdr:row>
      <xdr:rowOff>120650</xdr:rowOff>
    </xdr:to>
    <xdr:sp macro="" textlink="">
      <xdr:nvSpPr>
        <xdr:cNvPr id="614" name="楕円 613"/>
        <xdr:cNvSpPr/>
      </xdr:nvSpPr>
      <xdr:spPr>
        <a:xfrm>
          <a:off x="20383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69850</xdr:rowOff>
    </xdr:from>
    <xdr:to>
      <xdr:col>111</xdr:col>
      <xdr:colOff>177800</xdr:colOff>
      <xdr:row>85</xdr:row>
      <xdr:rowOff>69850</xdr:rowOff>
    </xdr:to>
    <xdr:cxnSp macro="">
      <xdr:nvCxnSpPr>
        <xdr:cNvPr id="615" name="直線コネクタ 614"/>
        <xdr:cNvCxnSpPr/>
      </xdr:nvCxnSpPr>
      <xdr:spPr>
        <a:xfrm>
          <a:off x="20434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616"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617" name="n_2aveValue【児童館】&#10;一人当たり面積"/>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111777</xdr:rowOff>
    </xdr:from>
    <xdr:ext cx="469744" cy="259045"/>
    <xdr:sp macro="" textlink="">
      <xdr:nvSpPr>
        <xdr:cNvPr id="618" name="n_1mainValue【児童館】&#10;一人当たり面積"/>
        <xdr:cNvSpPr txBox="1"/>
      </xdr:nvSpPr>
      <xdr:spPr>
        <a:xfrm>
          <a:off x="210757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111777</xdr:rowOff>
    </xdr:from>
    <xdr:ext cx="469744" cy="259045"/>
    <xdr:sp macro="" textlink="">
      <xdr:nvSpPr>
        <xdr:cNvPr id="619" name="n_2mainValue【児童館】&#10;一人当たり面積"/>
        <xdr:cNvSpPr txBox="1"/>
      </xdr:nvSpPr>
      <xdr:spPr>
        <a:xfrm>
          <a:off x="20199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8" name="テキスト ボックス 6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9" name="直線コネクタ 6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0" name="テキスト ボックス 62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1" name="直線コネクタ 63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2" name="テキスト ボックス 63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3" name="直線コネクタ 63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4" name="テキスト ボックス 63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5" name="直線コネクタ 63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6" name="テキスト ボックス 63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7" name="直線コネクタ 63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8" name="テキスト ボックス 63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642" name="直線コネクタ 641"/>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643"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644" name="直線コネクタ 643"/>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4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46" name="直線コネクタ 64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20845</xdr:rowOff>
    </xdr:from>
    <xdr:ext cx="405111" cy="259045"/>
    <xdr:sp macro="" textlink="">
      <xdr:nvSpPr>
        <xdr:cNvPr id="647" name="【公民館】&#10;有形固定資産減価償却率平均値テキスト"/>
        <xdr:cNvSpPr txBox="1"/>
      </xdr:nvSpPr>
      <xdr:spPr>
        <a:xfrm>
          <a:off x="16357600" y="1785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648" name="フローチャート: 判断 647"/>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649" name="フローチャート: 判断 648"/>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650" name="フローチャート: 判断 649"/>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45974</xdr:rowOff>
    </xdr:from>
    <xdr:to>
      <xdr:col>85</xdr:col>
      <xdr:colOff>177800</xdr:colOff>
      <xdr:row>107</xdr:row>
      <xdr:rowOff>147574</xdr:rowOff>
    </xdr:to>
    <xdr:sp macro="" textlink="">
      <xdr:nvSpPr>
        <xdr:cNvPr id="656" name="楕円 655"/>
        <xdr:cNvSpPr/>
      </xdr:nvSpPr>
      <xdr:spPr>
        <a:xfrm>
          <a:off x="162687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24401</xdr:rowOff>
    </xdr:from>
    <xdr:ext cx="405111" cy="259045"/>
    <xdr:sp macro="" textlink="">
      <xdr:nvSpPr>
        <xdr:cNvPr id="657" name="【公民館】&#10;有形固定資産減価償却率該当値テキスト"/>
        <xdr:cNvSpPr txBox="1"/>
      </xdr:nvSpPr>
      <xdr:spPr>
        <a:xfrm>
          <a:off x="16357600" y="1836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93980</xdr:rowOff>
    </xdr:from>
    <xdr:to>
      <xdr:col>81</xdr:col>
      <xdr:colOff>101600</xdr:colOff>
      <xdr:row>108</xdr:row>
      <xdr:rowOff>24130</xdr:rowOff>
    </xdr:to>
    <xdr:sp macro="" textlink="">
      <xdr:nvSpPr>
        <xdr:cNvPr id="658" name="楕円 657"/>
        <xdr:cNvSpPr/>
      </xdr:nvSpPr>
      <xdr:spPr>
        <a:xfrm>
          <a:off x="15430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96774</xdr:rowOff>
    </xdr:from>
    <xdr:to>
      <xdr:col>85</xdr:col>
      <xdr:colOff>127000</xdr:colOff>
      <xdr:row>107</xdr:row>
      <xdr:rowOff>144780</xdr:rowOff>
    </xdr:to>
    <xdr:cxnSp macro="">
      <xdr:nvCxnSpPr>
        <xdr:cNvPr id="659" name="直線コネクタ 658"/>
        <xdr:cNvCxnSpPr/>
      </xdr:nvCxnSpPr>
      <xdr:spPr>
        <a:xfrm flipV="1">
          <a:off x="15481300" y="1844192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11685</xdr:rowOff>
    </xdr:from>
    <xdr:to>
      <xdr:col>76</xdr:col>
      <xdr:colOff>165100</xdr:colOff>
      <xdr:row>107</xdr:row>
      <xdr:rowOff>113285</xdr:rowOff>
    </xdr:to>
    <xdr:sp macro="" textlink="">
      <xdr:nvSpPr>
        <xdr:cNvPr id="660" name="楕円 659"/>
        <xdr:cNvSpPr/>
      </xdr:nvSpPr>
      <xdr:spPr>
        <a:xfrm>
          <a:off x="14541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62485</xdr:rowOff>
    </xdr:from>
    <xdr:to>
      <xdr:col>81</xdr:col>
      <xdr:colOff>50800</xdr:colOff>
      <xdr:row>107</xdr:row>
      <xdr:rowOff>144780</xdr:rowOff>
    </xdr:to>
    <xdr:cxnSp macro="">
      <xdr:nvCxnSpPr>
        <xdr:cNvPr id="661" name="直線コネクタ 660"/>
        <xdr:cNvCxnSpPr/>
      </xdr:nvCxnSpPr>
      <xdr:spPr>
        <a:xfrm>
          <a:off x="14592300" y="1840763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157242</xdr:rowOff>
    </xdr:from>
    <xdr:ext cx="405111" cy="259045"/>
    <xdr:sp macro="" textlink="">
      <xdr:nvSpPr>
        <xdr:cNvPr id="662" name="n_1aveValue【公民館】&#10;有形固定資産減価償却率"/>
        <xdr:cNvSpPr txBox="1"/>
      </xdr:nvSpPr>
      <xdr:spPr>
        <a:xfrm>
          <a:off x="15266044" y="178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663" name="n_2aveValue【公民館】&#10;有形固定資産減価償却率"/>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15257</xdr:rowOff>
    </xdr:from>
    <xdr:ext cx="405111" cy="259045"/>
    <xdr:sp macro="" textlink="">
      <xdr:nvSpPr>
        <xdr:cNvPr id="664" name="n_1mainValue【公民館】&#10;有形固定資産減価償却率"/>
        <xdr:cNvSpPr txBox="1"/>
      </xdr:nvSpPr>
      <xdr:spPr>
        <a:xfrm>
          <a:off x="15266044"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104412</xdr:rowOff>
    </xdr:from>
    <xdr:ext cx="405111" cy="259045"/>
    <xdr:sp macro="" textlink="">
      <xdr:nvSpPr>
        <xdr:cNvPr id="665" name="n_2mainValue【公民館】&#10;有形固定資産減価償却率"/>
        <xdr:cNvSpPr txBox="1"/>
      </xdr:nvSpPr>
      <xdr:spPr>
        <a:xfrm>
          <a:off x="14389744" y="184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6" name="直線コネクタ 67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7" name="テキスト ボックス 67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8" name="直線コネクタ 67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9" name="テキスト ボックス 67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0" name="直線コネクタ 67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1" name="テキスト ボックス 68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2" name="直線コネクタ 68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3" name="テキスト ボックス 68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87" name="直線コネクタ 686"/>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88"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89" name="直線コネクタ 688"/>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90"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91" name="直線コネクタ 690"/>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39133</xdr:rowOff>
    </xdr:from>
    <xdr:ext cx="469744" cy="259045"/>
    <xdr:sp macro="" textlink="">
      <xdr:nvSpPr>
        <xdr:cNvPr id="692" name="【公民館】&#10;一人当たり面積平均値テキスト"/>
        <xdr:cNvSpPr txBox="1"/>
      </xdr:nvSpPr>
      <xdr:spPr>
        <a:xfrm>
          <a:off x="22199600" y="1804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93" name="フローチャート: 判断 692"/>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94" name="フローチャート: 判断 693"/>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95" name="フローチャート: 判断 694"/>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01" name="楕円 700"/>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702" name="【公民館】&#10;一人当たり面積該当値テキスト"/>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703" name="楕円 702"/>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144780</xdr:rowOff>
    </xdr:to>
    <xdr:cxnSp macro="">
      <xdr:nvCxnSpPr>
        <xdr:cNvPr id="704" name="直線コネクタ 703"/>
        <xdr:cNvCxnSpPr/>
      </xdr:nvCxnSpPr>
      <xdr:spPr>
        <a:xfrm>
          <a:off x="21323300" y="1831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705" name="楕円 704"/>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144780</xdr:rowOff>
    </xdr:to>
    <xdr:cxnSp macro="">
      <xdr:nvCxnSpPr>
        <xdr:cNvPr id="706" name="直線コネクタ 705"/>
        <xdr:cNvCxnSpPr/>
      </xdr:nvCxnSpPr>
      <xdr:spPr>
        <a:xfrm>
          <a:off x="20434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707"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708"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709" name="n_1mainValue【公民館】&#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710" name="n_2mainValue【公民館】&#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類似団体と比較して特に有形固定資産減価償却率が高くなっている施設は、児童館であり、特に低くなっている施設は、道路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橋りょう、公民館である。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児童館については、昭和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年代と平成元年～</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に建てられた建物のため、有形固定資産減価償却率が高くなっている。今後も引き続き、個別施設計画に基づき、必要な面積を検証し、他の既存公共施設での事業実施が可能かどうかについて検討していく。</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道路については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近年、阿見吉原土地区画整理事業地内の町道整備を行ったため、一人当たりの面積が増加するとともに、有形固定資産減価償却率が低くなっている。今後新設する道路は、都市計画道路については引き続き都市計画マスタープランに基づき計画的な整備を進めるとともに、現況に即した都市計画道路の見直しも進めていく。</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橋りょうについては、平成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年度に策定した橋梁長寿命化修繕計画に基づき、計画的に修繕を行っているため、有形固定資産減価償却率が低くなっている。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予防保全型の改修を行うことにより、施設の長寿命化を図るとともに、維持管理費用の縮減・平準化を図っていく。</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公民館については、平成元年～</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に建てられた建物が多いため、有形固定資産減価償却率が低くなっている。今後も引き続き、個別施設計画に基づき、各施設の稼働状況から公民館の適正な規模を検証し利用者の声を把握した上で、統廃合も含めて将来の方向性を検討し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47,506
46,650
71.40
18,260,785
17,310,974
678,500
9,375,730
14,848,760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64262</xdr:rowOff>
    </xdr:from>
    <xdr:to>
      <xdr:col>24</xdr:col>
      <xdr:colOff>114300</xdr:colOff>
      <xdr:row>36</xdr:row>
      <xdr:rowOff>165862</xdr:rowOff>
    </xdr:to>
    <xdr:sp macro="" textlink="">
      <xdr:nvSpPr>
        <xdr:cNvPr id="68" name="楕円 67"/>
        <xdr:cNvSpPr/>
      </xdr:nvSpPr>
      <xdr:spPr>
        <a:xfrm>
          <a:off x="45847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87139</xdr:rowOff>
    </xdr:from>
    <xdr:ext cx="405111" cy="259045"/>
    <xdr:sp macro="" textlink="">
      <xdr:nvSpPr>
        <xdr:cNvPr id="69" name="【図書館】&#10;有形固定資産減価償却率該当値テキスト"/>
        <xdr:cNvSpPr txBox="1"/>
      </xdr:nvSpPr>
      <xdr:spPr>
        <a:xfrm>
          <a:off x="4673600" y="608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107696</xdr:rowOff>
    </xdr:from>
    <xdr:to>
      <xdr:col>20</xdr:col>
      <xdr:colOff>38100</xdr:colOff>
      <xdr:row>37</xdr:row>
      <xdr:rowOff>37846</xdr:rowOff>
    </xdr:to>
    <xdr:sp macro="" textlink="">
      <xdr:nvSpPr>
        <xdr:cNvPr id="70" name="楕円 69"/>
        <xdr:cNvSpPr/>
      </xdr:nvSpPr>
      <xdr:spPr>
        <a:xfrm>
          <a:off x="37465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115062</xdr:rowOff>
    </xdr:from>
    <xdr:to>
      <xdr:col>24</xdr:col>
      <xdr:colOff>63500</xdr:colOff>
      <xdr:row>36</xdr:row>
      <xdr:rowOff>158496</xdr:rowOff>
    </xdr:to>
    <xdr:cxnSp macro="">
      <xdr:nvCxnSpPr>
        <xdr:cNvPr id="71" name="直線コネクタ 70"/>
        <xdr:cNvCxnSpPr/>
      </xdr:nvCxnSpPr>
      <xdr:spPr>
        <a:xfrm flipV="1">
          <a:off x="3797300" y="628726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2" name="楕円 71"/>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158496</xdr:rowOff>
    </xdr:from>
    <xdr:to>
      <xdr:col>19</xdr:col>
      <xdr:colOff>177800</xdr:colOff>
      <xdr:row>37</xdr:row>
      <xdr:rowOff>41910</xdr:rowOff>
    </xdr:to>
    <xdr:cxnSp macro="">
      <xdr:nvCxnSpPr>
        <xdr:cNvPr id="73" name="直線コネクタ 72"/>
        <xdr:cNvCxnSpPr/>
      </xdr:nvCxnSpPr>
      <xdr:spPr>
        <a:xfrm flipV="1">
          <a:off x="2908300" y="63306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19829</xdr:rowOff>
    </xdr:from>
    <xdr:ext cx="405111" cy="259045"/>
    <xdr:sp macro="" textlink="">
      <xdr:nvSpPr>
        <xdr:cNvPr id="74" name="n_1ave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40403</xdr:rowOff>
    </xdr:from>
    <xdr:ext cx="405111" cy="259045"/>
    <xdr:sp macro="" textlink="">
      <xdr:nvSpPr>
        <xdr:cNvPr id="75" name="n_2aveValue【図書館】&#10;有形固定資産減価償却率"/>
        <xdr:cNvSpPr txBox="1"/>
      </xdr:nvSpPr>
      <xdr:spPr>
        <a:xfrm>
          <a:off x="27057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54373</xdr:rowOff>
    </xdr:from>
    <xdr:ext cx="405111" cy="259045"/>
    <xdr:sp macro="" textlink="">
      <xdr:nvSpPr>
        <xdr:cNvPr id="76" name="n_1mainValue【図書館】&#10;有形固定資産減価償却率"/>
        <xdr:cNvSpPr txBox="1"/>
      </xdr:nvSpPr>
      <xdr:spPr>
        <a:xfrm>
          <a:off x="3582044" y="605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77" name="n_2mainValue【図書館】&#10;有形固定資産減価償却率"/>
        <xdr:cNvSpPr txBox="1"/>
      </xdr:nvSpPr>
      <xdr:spPr>
        <a:xfrm>
          <a:off x="2705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9" name="直線コネクタ 98"/>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0"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1" name="直線コネクタ 100"/>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2"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3" name="直線コネクタ 102"/>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164863</xdr:rowOff>
    </xdr:from>
    <xdr:ext cx="469744" cy="259045"/>
    <xdr:sp macro="" textlink="">
      <xdr:nvSpPr>
        <xdr:cNvPr id="104" name="【図書館】&#10;一人当たり面積平均値テキスト"/>
        <xdr:cNvSpPr txBox="1"/>
      </xdr:nvSpPr>
      <xdr:spPr>
        <a:xfrm>
          <a:off x="10515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5" name="フローチャート: 判断 104"/>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6" name="フローチャート: 判断 105"/>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7" name="フローチャート: 判断 106"/>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98552</xdr:rowOff>
    </xdr:from>
    <xdr:to>
      <xdr:col>55</xdr:col>
      <xdr:colOff>50800</xdr:colOff>
      <xdr:row>41</xdr:row>
      <xdr:rowOff>28702</xdr:rowOff>
    </xdr:to>
    <xdr:sp macro="" textlink="">
      <xdr:nvSpPr>
        <xdr:cNvPr id="113" name="楕円 112"/>
        <xdr:cNvSpPr/>
      </xdr:nvSpPr>
      <xdr:spPr>
        <a:xfrm>
          <a:off x="104267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13479</xdr:rowOff>
    </xdr:from>
    <xdr:ext cx="469744" cy="259045"/>
    <xdr:sp macro="" textlink="">
      <xdr:nvSpPr>
        <xdr:cNvPr id="114" name="【図書館】&#10;一人当たり面積該当値テキスト"/>
        <xdr:cNvSpPr txBox="1"/>
      </xdr:nvSpPr>
      <xdr:spPr>
        <a:xfrm>
          <a:off x="10515600" y="687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98552</xdr:rowOff>
    </xdr:from>
    <xdr:to>
      <xdr:col>50</xdr:col>
      <xdr:colOff>165100</xdr:colOff>
      <xdr:row>41</xdr:row>
      <xdr:rowOff>28702</xdr:rowOff>
    </xdr:to>
    <xdr:sp macro="" textlink="">
      <xdr:nvSpPr>
        <xdr:cNvPr id="115" name="楕円 114"/>
        <xdr:cNvSpPr/>
      </xdr:nvSpPr>
      <xdr:spPr>
        <a:xfrm>
          <a:off x="9588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149352</xdr:rowOff>
    </xdr:from>
    <xdr:to>
      <xdr:col>55</xdr:col>
      <xdr:colOff>0</xdr:colOff>
      <xdr:row>40</xdr:row>
      <xdr:rowOff>149352</xdr:rowOff>
    </xdr:to>
    <xdr:cxnSp macro="">
      <xdr:nvCxnSpPr>
        <xdr:cNvPr id="116" name="直線コネクタ 115"/>
        <xdr:cNvCxnSpPr/>
      </xdr:nvCxnSpPr>
      <xdr:spPr>
        <a:xfrm>
          <a:off x="9639300" y="700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98552</xdr:rowOff>
    </xdr:from>
    <xdr:to>
      <xdr:col>46</xdr:col>
      <xdr:colOff>38100</xdr:colOff>
      <xdr:row>41</xdr:row>
      <xdr:rowOff>28702</xdr:rowOff>
    </xdr:to>
    <xdr:sp macro="" textlink="">
      <xdr:nvSpPr>
        <xdr:cNvPr id="117" name="楕円 116"/>
        <xdr:cNvSpPr/>
      </xdr:nvSpPr>
      <xdr:spPr>
        <a:xfrm>
          <a:off x="8699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149352</xdr:rowOff>
    </xdr:from>
    <xdr:to>
      <xdr:col>50</xdr:col>
      <xdr:colOff>114300</xdr:colOff>
      <xdr:row>40</xdr:row>
      <xdr:rowOff>149352</xdr:rowOff>
    </xdr:to>
    <xdr:cxnSp macro="">
      <xdr:nvCxnSpPr>
        <xdr:cNvPr id="118" name="直線コネクタ 117"/>
        <xdr:cNvCxnSpPr/>
      </xdr:nvCxnSpPr>
      <xdr:spPr>
        <a:xfrm>
          <a:off x="8750300" y="700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93235</xdr:rowOff>
    </xdr:from>
    <xdr:ext cx="469744" cy="259045"/>
    <xdr:sp macro="" textlink="">
      <xdr:nvSpPr>
        <xdr:cNvPr id="119" name="n_1aveValue【図書館】&#10;一人当たり面積"/>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125239</xdr:rowOff>
    </xdr:from>
    <xdr:ext cx="469744" cy="259045"/>
    <xdr:sp macro="" textlink="">
      <xdr:nvSpPr>
        <xdr:cNvPr id="120"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19829</xdr:rowOff>
    </xdr:from>
    <xdr:ext cx="469744" cy="259045"/>
    <xdr:sp macro="" textlink="">
      <xdr:nvSpPr>
        <xdr:cNvPr id="121" name="n_1mainValue【図書館】&#10;一人当たり面積"/>
        <xdr:cNvSpPr txBox="1"/>
      </xdr:nvSpPr>
      <xdr:spPr>
        <a:xfrm>
          <a:off x="93917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19829</xdr:rowOff>
    </xdr:from>
    <xdr:ext cx="469744" cy="259045"/>
    <xdr:sp macro="" textlink="">
      <xdr:nvSpPr>
        <xdr:cNvPr id="122" name="n_2mainValue【図書館】&#10;一人当たり面積"/>
        <xdr:cNvSpPr txBox="1"/>
      </xdr:nvSpPr>
      <xdr:spPr>
        <a:xfrm>
          <a:off x="8515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8" name="直線コネクタ 147"/>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9"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0" name="直線コネクタ 149"/>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1"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53"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4" name="フローチャート: 判断 153"/>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5" name="フローチャート: 判断 154"/>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6" name="フローチャート: 判断 15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81462</xdr:rowOff>
    </xdr:from>
    <xdr:to>
      <xdr:col>24</xdr:col>
      <xdr:colOff>114300</xdr:colOff>
      <xdr:row>59</xdr:row>
      <xdr:rowOff>11612</xdr:rowOff>
    </xdr:to>
    <xdr:sp macro="" textlink="">
      <xdr:nvSpPr>
        <xdr:cNvPr id="162" name="楕円 161"/>
        <xdr:cNvSpPr/>
      </xdr:nvSpPr>
      <xdr:spPr>
        <a:xfrm>
          <a:off x="45847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104339</xdr:rowOff>
    </xdr:from>
    <xdr:ext cx="405111" cy="259045"/>
    <xdr:sp macro="" textlink="">
      <xdr:nvSpPr>
        <xdr:cNvPr id="163" name="【体育館・プール】&#10;有形固定資産減価償却率該当値テキスト"/>
        <xdr:cNvSpPr txBox="1"/>
      </xdr:nvSpPr>
      <xdr:spPr>
        <a:xfrm>
          <a:off x="4673600" y="9876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102688</xdr:rowOff>
    </xdr:from>
    <xdr:to>
      <xdr:col>20</xdr:col>
      <xdr:colOff>38100</xdr:colOff>
      <xdr:row>59</xdr:row>
      <xdr:rowOff>32838</xdr:rowOff>
    </xdr:to>
    <xdr:sp macro="" textlink="">
      <xdr:nvSpPr>
        <xdr:cNvPr id="164" name="楕円 163"/>
        <xdr:cNvSpPr/>
      </xdr:nvSpPr>
      <xdr:spPr>
        <a:xfrm>
          <a:off x="3746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132262</xdr:rowOff>
    </xdr:from>
    <xdr:to>
      <xdr:col>24</xdr:col>
      <xdr:colOff>63500</xdr:colOff>
      <xdr:row>58</xdr:row>
      <xdr:rowOff>153488</xdr:rowOff>
    </xdr:to>
    <xdr:cxnSp macro="">
      <xdr:nvCxnSpPr>
        <xdr:cNvPr id="165" name="直線コネクタ 164"/>
        <xdr:cNvCxnSpPr/>
      </xdr:nvCxnSpPr>
      <xdr:spPr>
        <a:xfrm flipV="1">
          <a:off x="3797300" y="10076362"/>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168003</xdr:rowOff>
    </xdr:from>
    <xdr:to>
      <xdr:col>15</xdr:col>
      <xdr:colOff>101600</xdr:colOff>
      <xdr:row>55</xdr:row>
      <xdr:rowOff>98153</xdr:rowOff>
    </xdr:to>
    <xdr:sp macro="" textlink="">
      <xdr:nvSpPr>
        <xdr:cNvPr id="166" name="楕円 165"/>
        <xdr:cNvSpPr/>
      </xdr:nvSpPr>
      <xdr:spPr>
        <a:xfrm>
          <a:off x="2857500" y="94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47353</xdr:rowOff>
    </xdr:from>
    <xdr:to>
      <xdr:col>19</xdr:col>
      <xdr:colOff>177800</xdr:colOff>
      <xdr:row>58</xdr:row>
      <xdr:rowOff>153488</xdr:rowOff>
    </xdr:to>
    <xdr:cxnSp macro="">
      <xdr:nvCxnSpPr>
        <xdr:cNvPr id="167" name="直線コネクタ 166"/>
        <xdr:cNvCxnSpPr/>
      </xdr:nvCxnSpPr>
      <xdr:spPr>
        <a:xfrm>
          <a:off x="2908300" y="9477103"/>
          <a:ext cx="8890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68"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69" name="n_2aveValue【体育館・プー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49365</xdr:rowOff>
    </xdr:from>
    <xdr:ext cx="405111" cy="259045"/>
    <xdr:sp macro="" textlink="">
      <xdr:nvSpPr>
        <xdr:cNvPr id="170" name="n_1mainValue【体育館・プール】&#10;有形固定資産減価償却率"/>
        <xdr:cNvSpPr txBox="1"/>
      </xdr:nvSpPr>
      <xdr:spPr>
        <a:xfrm>
          <a:off x="35820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114680</xdr:rowOff>
    </xdr:from>
    <xdr:ext cx="405111" cy="259045"/>
    <xdr:sp macro="" textlink="">
      <xdr:nvSpPr>
        <xdr:cNvPr id="171" name="n_2mainValue【体育館・プール】&#10;有形固定資産減価償却率"/>
        <xdr:cNvSpPr txBox="1"/>
      </xdr:nvSpPr>
      <xdr:spPr>
        <a:xfrm>
          <a:off x="2705744" y="920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5" name="直線コネクタ 194"/>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7" name="直線コネクタ 19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8"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9" name="直線コネクタ 198"/>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124477</xdr:rowOff>
    </xdr:from>
    <xdr:ext cx="469744" cy="259045"/>
    <xdr:sp macro="" textlink="">
      <xdr:nvSpPr>
        <xdr:cNvPr id="200" name="【体育館・プール】&#10;一人当たり面積平均値テキスト"/>
        <xdr:cNvSpPr txBox="1"/>
      </xdr:nvSpPr>
      <xdr:spPr>
        <a:xfrm>
          <a:off x="105156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01" name="フローチャート: 判断 200"/>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202" name="フローチャート: 判断 201"/>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203" name="フローチャート: 判断 202"/>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90170</xdr:rowOff>
    </xdr:from>
    <xdr:to>
      <xdr:col>55</xdr:col>
      <xdr:colOff>50800</xdr:colOff>
      <xdr:row>63</xdr:row>
      <xdr:rowOff>20320</xdr:rowOff>
    </xdr:to>
    <xdr:sp macro="" textlink="">
      <xdr:nvSpPr>
        <xdr:cNvPr id="209" name="楕円 208"/>
        <xdr:cNvSpPr/>
      </xdr:nvSpPr>
      <xdr:spPr>
        <a:xfrm>
          <a:off x="104267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68597</xdr:rowOff>
    </xdr:from>
    <xdr:ext cx="469744" cy="259045"/>
    <xdr:sp macro="" textlink="">
      <xdr:nvSpPr>
        <xdr:cNvPr id="210" name="【体育館・プール】&#10;一人当たり面積該当値テキスト"/>
        <xdr:cNvSpPr txBox="1"/>
      </xdr:nvSpPr>
      <xdr:spPr>
        <a:xfrm>
          <a:off x="1051560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90170</xdr:rowOff>
    </xdr:from>
    <xdr:to>
      <xdr:col>50</xdr:col>
      <xdr:colOff>165100</xdr:colOff>
      <xdr:row>63</xdr:row>
      <xdr:rowOff>20320</xdr:rowOff>
    </xdr:to>
    <xdr:sp macro="" textlink="">
      <xdr:nvSpPr>
        <xdr:cNvPr id="211" name="楕円 210"/>
        <xdr:cNvSpPr/>
      </xdr:nvSpPr>
      <xdr:spPr>
        <a:xfrm>
          <a:off x="9588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140970</xdr:rowOff>
    </xdr:from>
    <xdr:to>
      <xdr:col>55</xdr:col>
      <xdr:colOff>0</xdr:colOff>
      <xdr:row>62</xdr:row>
      <xdr:rowOff>140970</xdr:rowOff>
    </xdr:to>
    <xdr:cxnSp macro="">
      <xdr:nvCxnSpPr>
        <xdr:cNvPr id="212" name="直線コネクタ 211"/>
        <xdr:cNvCxnSpPr/>
      </xdr:nvCxnSpPr>
      <xdr:spPr>
        <a:xfrm>
          <a:off x="9639300" y="10770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90170</xdr:rowOff>
    </xdr:from>
    <xdr:to>
      <xdr:col>46</xdr:col>
      <xdr:colOff>38100</xdr:colOff>
      <xdr:row>63</xdr:row>
      <xdr:rowOff>20320</xdr:rowOff>
    </xdr:to>
    <xdr:sp macro="" textlink="">
      <xdr:nvSpPr>
        <xdr:cNvPr id="213" name="楕円 212"/>
        <xdr:cNvSpPr/>
      </xdr:nvSpPr>
      <xdr:spPr>
        <a:xfrm>
          <a:off x="8699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140970</xdr:rowOff>
    </xdr:from>
    <xdr:to>
      <xdr:col>50</xdr:col>
      <xdr:colOff>114300</xdr:colOff>
      <xdr:row>62</xdr:row>
      <xdr:rowOff>140970</xdr:rowOff>
    </xdr:to>
    <xdr:cxnSp macro="">
      <xdr:nvCxnSpPr>
        <xdr:cNvPr id="214" name="直線コネクタ 213"/>
        <xdr:cNvCxnSpPr/>
      </xdr:nvCxnSpPr>
      <xdr:spPr>
        <a:xfrm>
          <a:off x="8750300" y="1077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10177</xdr:rowOff>
    </xdr:from>
    <xdr:ext cx="469744" cy="259045"/>
    <xdr:sp macro="" textlink="">
      <xdr:nvSpPr>
        <xdr:cNvPr id="215"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48277</xdr:rowOff>
    </xdr:from>
    <xdr:ext cx="469744" cy="259045"/>
    <xdr:sp macro="" textlink="">
      <xdr:nvSpPr>
        <xdr:cNvPr id="216"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11447</xdr:rowOff>
    </xdr:from>
    <xdr:ext cx="469744" cy="259045"/>
    <xdr:sp macro="" textlink="">
      <xdr:nvSpPr>
        <xdr:cNvPr id="217" name="n_1mainValue【体育館・プール】&#10;一人当たり面積"/>
        <xdr:cNvSpPr txBox="1"/>
      </xdr:nvSpPr>
      <xdr:spPr>
        <a:xfrm>
          <a:off x="9391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11447</xdr:rowOff>
    </xdr:from>
    <xdr:ext cx="469744" cy="259045"/>
    <xdr:sp macro="" textlink="">
      <xdr:nvSpPr>
        <xdr:cNvPr id="218" name="n_2mainValue【体育館・プール】&#10;一人当たり面積"/>
        <xdr:cNvSpPr txBox="1"/>
      </xdr:nvSpPr>
      <xdr:spPr>
        <a:xfrm>
          <a:off x="8515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41" name="直線コネクタ 240"/>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42"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43" name="直線コネクタ 242"/>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46"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47" name="フローチャート: 判断 246"/>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48" name="フローチャート: 判断 247"/>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42163</xdr:rowOff>
    </xdr:from>
    <xdr:to>
      <xdr:col>15</xdr:col>
      <xdr:colOff>101600</xdr:colOff>
      <xdr:row>84</xdr:row>
      <xdr:rowOff>143763</xdr:rowOff>
    </xdr:to>
    <xdr:sp macro="" textlink="">
      <xdr:nvSpPr>
        <xdr:cNvPr id="249" name="フローチャート: 判断 248"/>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85598</xdr:rowOff>
    </xdr:from>
    <xdr:to>
      <xdr:col>24</xdr:col>
      <xdr:colOff>114300</xdr:colOff>
      <xdr:row>84</xdr:row>
      <xdr:rowOff>15748</xdr:rowOff>
    </xdr:to>
    <xdr:sp macro="" textlink="">
      <xdr:nvSpPr>
        <xdr:cNvPr id="255" name="楕円 254"/>
        <xdr:cNvSpPr/>
      </xdr:nvSpPr>
      <xdr:spPr>
        <a:xfrm>
          <a:off x="45847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108475</xdr:rowOff>
    </xdr:from>
    <xdr:ext cx="405111" cy="259045"/>
    <xdr:sp macro="" textlink="">
      <xdr:nvSpPr>
        <xdr:cNvPr id="256" name="【福祉施設】&#10;有形固定資産減価償却率該当値テキスト"/>
        <xdr:cNvSpPr txBox="1"/>
      </xdr:nvSpPr>
      <xdr:spPr>
        <a:xfrm>
          <a:off x="4673600" y="1416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131318</xdr:rowOff>
    </xdr:from>
    <xdr:to>
      <xdr:col>20</xdr:col>
      <xdr:colOff>38100</xdr:colOff>
      <xdr:row>84</xdr:row>
      <xdr:rowOff>61468</xdr:rowOff>
    </xdr:to>
    <xdr:sp macro="" textlink="">
      <xdr:nvSpPr>
        <xdr:cNvPr id="257" name="楕円 256"/>
        <xdr:cNvSpPr/>
      </xdr:nvSpPr>
      <xdr:spPr>
        <a:xfrm>
          <a:off x="3746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136398</xdr:rowOff>
    </xdr:from>
    <xdr:to>
      <xdr:col>24</xdr:col>
      <xdr:colOff>63500</xdr:colOff>
      <xdr:row>84</xdr:row>
      <xdr:rowOff>10668</xdr:rowOff>
    </xdr:to>
    <xdr:cxnSp macro="">
      <xdr:nvCxnSpPr>
        <xdr:cNvPr id="258" name="直線コネクタ 257"/>
        <xdr:cNvCxnSpPr/>
      </xdr:nvCxnSpPr>
      <xdr:spPr>
        <a:xfrm flipV="1">
          <a:off x="3797300" y="143667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170180</xdr:rowOff>
    </xdr:from>
    <xdr:to>
      <xdr:col>15</xdr:col>
      <xdr:colOff>101600</xdr:colOff>
      <xdr:row>83</xdr:row>
      <xdr:rowOff>100330</xdr:rowOff>
    </xdr:to>
    <xdr:sp macro="" textlink="">
      <xdr:nvSpPr>
        <xdr:cNvPr id="259" name="楕円 258"/>
        <xdr:cNvSpPr/>
      </xdr:nvSpPr>
      <xdr:spPr>
        <a:xfrm>
          <a:off x="2857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49530</xdr:rowOff>
    </xdr:from>
    <xdr:to>
      <xdr:col>19</xdr:col>
      <xdr:colOff>177800</xdr:colOff>
      <xdr:row>84</xdr:row>
      <xdr:rowOff>10668</xdr:rowOff>
    </xdr:to>
    <xdr:cxnSp macro="">
      <xdr:nvCxnSpPr>
        <xdr:cNvPr id="260" name="直線コネクタ 259"/>
        <xdr:cNvCxnSpPr/>
      </xdr:nvCxnSpPr>
      <xdr:spPr>
        <a:xfrm>
          <a:off x="2908300" y="1427988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162323</xdr:rowOff>
    </xdr:from>
    <xdr:ext cx="405111" cy="259045"/>
    <xdr:sp macro="" textlink="">
      <xdr:nvSpPr>
        <xdr:cNvPr id="261" name="n_1ave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134890</xdr:rowOff>
    </xdr:from>
    <xdr:ext cx="405111" cy="259045"/>
    <xdr:sp macro="" textlink="">
      <xdr:nvSpPr>
        <xdr:cNvPr id="262" name="n_2aveValue【福祉施設】&#10;有形固定資産減価償却率"/>
        <xdr:cNvSpPr txBox="1"/>
      </xdr:nvSpPr>
      <xdr:spPr>
        <a:xfrm>
          <a:off x="27057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77995</xdr:rowOff>
    </xdr:from>
    <xdr:ext cx="405111" cy="259045"/>
    <xdr:sp macro="" textlink="">
      <xdr:nvSpPr>
        <xdr:cNvPr id="263" name="n_1mainValue【福祉施設】&#10;有形固定資産減価償却率"/>
        <xdr:cNvSpPr txBox="1"/>
      </xdr:nvSpPr>
      <xdr:spPr>
        <a:xfrm>
          <a:off x="3582044" y="1413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64" name="n_2main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86" name="直線コネクタ 285"/>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7"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88" name="直線コネクタ 287"/>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89"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90" name="直線コネクタ 289"/>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91" name="【福祉施設】&#10;一人当たり面積平均値テキスト"/>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92" name="フローチャート: 判断 291"/>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93" name="フローチャート: 判断 292"/>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94" name="フローチャート: 判断 293"/>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49022</xdr:rowOff>
    </xdr:from>
    <xdr:to>
      <xdr:col>55</xdr:col>
      <xdr:colOff>50800</xdr:colOff>
      <xdr:row>85</xdr:row>
      <xdr:rowOff>150622</xdr:rowOff>
    </xdr:to>
    <xdr:sp macro="" textlink="">
      <xdr:nvSpPr>
        <xdr:cNvPr id="300" name="楕円 299"/>
        <xdr:cNvSpPr/>
      </xdr:nvSpPr>
      <xdr:spPr>
        <a:xfrm>
          <a:off x="10426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135399</xdr:rowOff>
    </xdr:from>
    <xdr:ext cx="469744" cy="259045"/>
    <xdr:sp macro="" textlink="">
      <xdr:nvSpPr>
        <xdr:cNvPr id="301" name="【福祉施設】&#10;一人当たり面積該当値テキスト"/>
        <xdr:cNvSpPr txBox="1"/>
      </xdr:nvSpPr>
      <xdr:spPr>
        <a:xfrm>
          <a:off x="10515600" y="1453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49022</xdr:rowOff>
    </xdr:from>
    <xdr:to>
      <xdr:col>50</xdr:col>
      <xdr:colOff>165100</xdr:colOff>
      <xdr:row>85</xdr:row>
      <xdr:rowOff>150622</xdr:rowOff>
    </xdr:to>
    <xdr:sp macro="" textlink="">
      <xdr:nvSpPr>
        <xdr:cNvPr id="302" name="楕円 301"/>
        <xdr:cNvSpPr/>
      </xdr:nvSpPr>
      <xdr:spPr>
        <a:xfrm>
          <a:off x="9588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99822</xdr:rowOff>
    </xdr:from>
    <xdr:to>
      <xdr:col>55</xdr:col>
      <xdr:colOff>0</xdr:colOff>
      <xdr:row>85</xdr:row>
      <xdr:rowOff>99822</xdr:rowOff>
    </xdr:to>
    <xdr:cxnSp macro="">
      <xdr:nvCxnSpPr>
        <xdr:cNvPr id="303" name="直線コネクタ 302"/>
        <xdr:cNvCxnSpPr/>
      </xdr:nvCxnSpPr>
      <xdr:spPr>
        <a:xfrm>
          <a:off x="9639300" y="1467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49022</xdr:rowOff>
    </xdr:from>
    <xdr:to>
      <xdr:col>46</xdr:col>
      <xdr:colOff>38100</xdr:colOff>
      <xdr:row>85</xdr:row>
      <xdr:rowOff>150622</xdr:rowOff>
    </xdr:to>
    <xdr:sp macro="" textlink="">
      <xdr:nvSpPr>
        <xdr:cNvPr id="304" name="楕円 303"/>
        <xdr:cNvSpPr/>
      </xdr:nvSpPr>
      <xdr:spPr>
        <a:xfrm>
          <a:off x="8699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99822</xdr:rowOff>
    </xdr:from>
    <xdr:to>
      <xdr:col>50</xdr:col>
      <xdr:colOff>114300</xdr:colOff>
      <xdr:row>85</xdr:row>
      <xdr:rowOff>99822</xdr:rowOff>
    </xdr:to>
    <xdr:cxnSp macro="">
      <xdr:nvCxnSpPr>
        <xdr:cNvPr id="305" name="直線コネクタ 304"/>
        <xdr:cNvCxnSpPr/>
      </xdr:nvCxnSpPr>
      <xdr:spPr>
        <a:xfrm>
          <a:off x="8750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06" name="n_1aveValue【福祉施設】&#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307"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141749</xdr:rowOff>
    </xdr:from>
    <xdr:ext cx="469744" cy="259045"/>
    <xdr:sp macro="" textlink="">
      <xdr:nvSpPr>
        <xdr:cNvPr id="308" name="n_1mainValue【福祉施設】&#10;一人当たり面積"/>
        <xdr:cNvSpPr txBox="1"/>
      </xdr:nvSpPr>
      <xdr:spPr>
        <a:xfrm>
          <a:off x="9391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141749</xdr:rowOff>
    </xdr:from>
    <xdr:ext cx="469744" cy="259045"/>
    <xdr:sp macro="" textlink="">
      <xdr:nvSpPr>
        <xdr:cNvPr id="309" name="n_2mainValue【福祉施設】&#10;一人当たり面積"/>
        <xdr:cNvSpPr txBox="1"/>
      </xdr:nvSpPr>
      <xdr:spPr>
        <a:xfrm>
          <a:off x="8515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8" name="テキスト ボックス 3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9" name="直線コネクタ 3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0" name="テキスト ボックス 31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1" name="直線コネクタ 32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2" name="テキスト ボックス 32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3" name="直線コネクタ 32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4" name="テキスト ボックス 32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5" name="直線コネクタ 32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6" name="テキスト ボックス 32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7" name="直線コネクタ 32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8" name="テキスト ボックス 32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9" name="直線コネクタ 32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0" name="テキスト ボックス 32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1" name="直線コネクタ 33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2" name="テキスト ボックス 33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34" name="直線コネクタ 333"/>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35"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36" name="直線コネクタ 335"/>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7"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38" name="直線コネクタ 33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8272</xdr:rowOff>
    </xdr:from>
    <xdr:ext cx="405111" cy="259045"/>
    <xdr:sp macro="" textlink="">
      <xdr:nvSpPr>
        <xdr:cNvPr id="339" name="【市民会館】&#10;有形固定資産減価償却率平均値テキスト"/>
        <xdr:cNvSpPr txBox="1"/>
      </xdr:nvSpPr>
      <xdr:spPr>
        <a:xfrm>
          <a:off x="4673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40" name="フローチャート: 判断 339"/>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41" name="フローチャート: 判断 340"/>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342" name="フローチャート: 判断 341"/>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3" name="テキスト ボックス 34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4" name="テキスト ボックス 34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5" name="テキスト ボックス 34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6" name="テキスト ボックス 34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7" name="テキスト ボックス 34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65405</xdr:rowOff>
    </xdr:from>
    <xdr:to>
      <xdr:col>24</xdr:col>
      <xdr:colOff>114300</xdr:colOff>
      <xdr:row>107</xdr:row>
      <xdr:rowOff>167005</xdr:rowOff>
    </xdr:to>
    <xdr:sp macro="" textlink="">
      <xdr:nvSpPr>
        <xdr:cNvPr id="348" name="楕円 347"/>
        <xdr:cNvSpPr/>
      </xdr:nvSpPr>
      <xdr:spPr>
        <a:xfrm>
          <a:off x="45847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43832</xdr:rowOff>
    </xdr:from>
    <xdr:ext cx="405111" cy="259045"/>
    <xdr:sp macro="" textlink="">
      <xdr:nvSpPr>
        <xdr:cNvPr id="349" name="【市民会館】&#10;有形固定資産減価償却率該当値テキスト"/>
        <xdr:cNvSpPr txBox="1"/>
      </xdr:nvSpPr>
      <xdr:spPr>
        <a:xfrm>
          <a:off x="4673600"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111125</xdr:rowOff>
    </xdr:from>
    <xdr:to>
      <xdr:col>20</xdr:col>
      <xdr:colOff>38100</xdr:colOff>
      <xdr:row>108</xdr:row>
      <xdr:rowOff>41275</xdr:rowOff>
    </xdr:to>
    <xdr:sp macro="" textlink="">
      <xdr:nvSpPr>
        <xdr:cNvPr id="350" name="楕円 349"/>
        <xdr:cNvSpPr/>
      </xdr:nvSpPr>
      <xdr:spPr>
        <a:xfrm>
          <a:off x="3746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116205</xdr:rowOff>
    </xdr:from>
    <xdr:to>
      <xdr:col>24</xdr:col>
      <xdr:colOff>63500</xdr:colOff>
      <xdr:row>107</xdr:row>
      <xdr:rowOff>161925</xdr:rowOff>
    </xdr:to>
    <xdr:cxnSp macro="">
      <xdr:nvCxnSpPr>
        <xdr:cNvPr id="351" name="直線コネクタ 350"/>
        <xdr:cNvCxnSpPr/>
      </xdr:nvCxnSpPr>
      <xdr:spPr>
        <a:xfrm flipV="1">
          <a:off x="3797300" y="184613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139700</xdr:rowOff>
    </xdr:from>
    <xdr:to>
      <xdr:col>15</xdr:col>
      <xdr:colOff>101600</xdr:colOff>
      <xdr:row>108</xdr:row>
      <xdr:rowOff>69850</xdr:rowOff>
    </xdr:to>
    <xdr:sp macro="" textlink="">
      <xdr:nvSpPr>
        <xdr:cNvPr id="352" name="楕円 351"/>
        <xdr:cNvSpPr/>
      </xdr:nvSpPr>
      <xdr:spPr>
        <a:xfrm>
          <a:off x="2857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161925</xdr:rowOff>
    </xdr:from>
    <xdr:to>
      <xdr:col>19</xdr:col>
      <xdr:colOff>177800</xdr:colOff>
      <xdr:row>108</xdr:row>
      <xdr:rowOff>19050</xdr:rowOff>
    </xdr:to>
    <xdr:cxnSp macro="">
      <xdr:nvCxnSpPr>
        <xdr:cNvPr id="353" name="直線コネクタ 352"/>
        <xdr:cNvCxnSpPr/>
      </xdr:nvCxnSpPr>
      <xdr:spPr>
        <a:xfrm flipV="1">
          <a:off x="2908300" y="18507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134002</xdr:rowOff>
    </xdr:from>
    <xdr:ext cx="405111" cy="259045"/>
    <xdr:sp macro="" textlink="">
      <xdr:nvSpPr>
        <xdr:cNvPr id="354" name="n_1aveValue【市民会館】&#10;有形固定資産減価償却率"/>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132097</xdr:rowOff>
    </xdr:from>
    <xdr:ext cx="405111" cy="259045"/>
    <xdr:sp macro="" textlink="">
      <xdr:nvSpPr>
        <xdr:cNvPr id="355" name="n_2aveValue【市民会館】&#10;有形固定資産減価償却率"/>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32402</xdr:rowOff>
    </xdr:from>
    <xdr:ext cx="405111" cy="259045"/>
    <xdr:sp macro="" textlink="">
      <xdr:nvSpPr>
        <xdr:cNvPr id="356" name="n_1mainValue【市民会館】&#10;有形固定資産減価償却率"/>
        <xdr:cNvSpPr txBox="1"/>
      </xdr:nvSpPr>
      <xdr:spPr>
        <a:xfrm>
          <a:off x="3582044" y="185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60977</xdr:rowOff>
    </xdr:from>
    <xdr:ext cx="405111" cy="259045"/>
    <xdr:sp macro="" textlink="">
      <xdr:nvSpPr>
        <xdr:cNvPr id="357" name="n_2mainValue【市民会館】&#10;有形固定資産減価償却率"/>
        <xdr:cNvSpPr txBox="1"/>
      </xdr:nvSpPr>
      <xdr:spPr>
        <a:xfrm>
          <a:off x="27057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6" name="テキスト ボックス 36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7" name="直線コネクタ 36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8" name="直線コネクタ 36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9" name="テキスト ボックス 36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0" name="直線コネクタ 36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1" name="テキスト ボックス 37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2" name="直線コネクタ 37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3" name="テキスト ボックス 37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4" name="直線コネクタ 37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5" name="テキスト ボックス 37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6" name="直線コネクタ 37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7" name="テキスト ボックス 37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8" name="直線コネクタ 37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9" name="テキスト ボックス 37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83" name="直線コネクタ 382"/>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84"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85" name="直線コネクタ 384"/>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86"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87" name="直線コネクタ 386"/>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170741</xdr:rowOff>
    </xdr:from>
    <xdr:ext cx="469744" cy="259045"/>
    <xdr:sp macro="" textlink="">
      <xdr:nvSpPr>
        <xdr:cNvPr id="388" name="【市民会館】&#10;一人当たり面積平均値テキスト"/>
        <xdr:cNvSpPr txBox="1"/>
      </xdr:nvSpPr>
      <xdr:spPr>
        <a:xfrm>
          <a:off x="10515600" y="1800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89" name="フローチャート: 判断 388"/>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90" name="フローチャート: 判断 389"/>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391" name="フローチャート: 判断 390"/>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141332</xdr:rowOff>
    </xdr:from>
    <xdr:to>
      <xdr:col>55</xdr:col>
      <xdr:colOff>50800</xdr:colOff>
      <xdr:row>108</xdr:row>
      <xdr:rowOff>71482</xdr:rowOff>
    </xdr:to>
    <xdr:sp macro="" textlink="">
      <xdr:nvSpPr>
        <xdr:cNvPr id="397" name="楕円 396"/>
        <xdr:cNvSpPr/>
      </xdr:nvSpPr>
      <xdr:spPr>
        <a:xfrm>
          <a:off x="104267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119759</xdr:rowOff>
    </xdr:from>
    <xdr:ext cx="469744" cy="259045"/>
    <xdr:sp macro="" textlink="">
      <xdr:nvSpPr>
        <xdr:cNvPr id="398" name="【市民会館】&#10;一人当たり面積該当値テキスト"/>
        <xdr:cNvSpPr txBox="1"/>
      </xdr:nvSpPr>
      <xdr:spPr>
        <a:xfrm>
          <a:off x="10515600"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141332</xdr:rowOff>
    </xdr:from>
    <xdr:to>
      <xdr:col>50</xdr:col>
      <xdr:colOff>165100</xdr:colOff>
      <xdr:row>108</xdr:row>
      <xdr:rowOff>71482</xdr:rowOff>
    </xdr:to>
    <xdr:sp macro="" textlink="">
      <xdr:nvSpPr>
        <xdr:cNvPr id="399" name="楕円 398"/>
        <xdr:cNvSpPr/>
      </xdr:nvSpPr>
      <xdr:spPr>
        <a:xfrm>
          <a:off x="9588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20682</xdr:rowOff>
    </xdr:from>
    <xdr:to>
      <xdr:col>55</xdr:col>
      <xdr:colOff>0</xdr:colOff>
      <xdr:row>108</xdr:row>
      <xdr:rowOff>20682</xdr:rowOff>
    </xdr:to>
    <xdr:cxnSp macro="">
      <xdr:nvCxnSpPr>
        <xdr:cNvPr id="400" name="直線コネクタ 399"/>
        <xdr:cNvCxnSpPr/>
      </xdr:nvCxnSpPr>
      <xdr:spPr>
        <a:xfrm>
          <a:off x="9639300" y="185372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141332</xdr:rowOff>
    </xdr:from>
    <xdr:to>
      <xdr:col>46</xdr:col>
      <xdr:colOff>38100</xdr:colOff>
      <xdr:row>108</xdr:row>
      <xdr:rowOff>71482</xdr:rowOff>
    </xdr:to>
    <xdr:sp macro="" textlink="">
      <xdr:nvSpPr>
        <xdr:cNvPr id="401" name="楕円 400"/>
        <xdr:cNvSpPr/>
      </xdr:nvSpPr>
      <xdr:spPr>
        <a:xfrm>
          <a:off x="8699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20682</xdr:rowOff>
    </xdr:from>
    <xdr:to>
      <xdr:col>50</xdr:col>
      <xdr:colOff>114300</xdr:colOff>
      <xdr:row>108</xdr:row>
      <xdr:rowOff>20682</xdr:rowOff>
    </xdr:to>
    <xdr:cxnSp macro="">
      <xdr:nvCxnSpPr>
        <xdr:cNvPr id="402" name="直線コネクタ 401"/>
        <xdr:cNvCxnSpPr/>
      </xdr:nvCxnSpPr>
      <xdr:spPr>
        <a:xfrm>
          <a:off x="8750300" y="1853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136996</xdr:rowOff>
    </xdr:from>
    <xdr:ext cx="469744" cy="259045"/>
    <xdr:sp macro="" textlink="">
      <xdr:nvSpPr>
        <xdr:cNvPr id="403" name="n_1aveValue【市民会館】&#10;一人当たり面積"/>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404"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62609</xdr:rowOff>
    </xdr:from>
    <xdr:ext cx="469744" cy="259045"/>
    <xdr:sp macro="" textlink="">
      <xdr:nvSpPr>
        <xdr:cNvPr id="405" name="n_1mainValue【市民会館】&#10;一人当たり面積"/>
        <xdr:cNvSpPr txBox="1"/>
      </xdr:nvSpPr>
      <xdr:spPr>
        <a:xfrm>
          <a:off x="93917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62609</xdr:rowOff>
    </xdr:from>
    <xdr:ext cx="469744" cy="259045"/>
    <xdr:sp macro="" textlink="">
      <xdr:nvSpPr>
        <xdr:cNvPr id="406" name="n_2mainValue【市民会館】&#10;一人当たり面積"/>
        <xdr:cNvSpPr txBox="1"/>
      </xdr:nvSpPr>
      <xdr:spPr>
        <a:xfrm>
          <a:off x="8515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7" name="テキスト ボックス 42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431" name="直線コネクタ 430"/>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32"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33" name="直線コネクタ 432"/>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34"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35" name="直線コネクタ 434"/>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436" name="【一般廃棄物処理施設】&#10;有形固定資産減価償却率平均値テキスト"/>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37" name="フローチャート: 判断 436"/>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38" name="フローチャート: 判断 437"/>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39" name="フローチャート: 判断 438"/>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45" name="楕円 444"/>
        <xdr:cNvSpPr/>
      </xdr:nvSpPr>
      <xdr:spPr>
        <a:xfrm>
          <a:off x="162687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154322</xdr:rowOff>
    </xdr:from>
    <xdr:ext cx="405111" cy="259045"/>
    <xdr:sp macro="" textlink="">
      <xdr:nvSpPr>
        <xdr:cNvPr id="446" name="【一般廃棄物処理施設】&#10;有形固定資産減価償却率該当値テキスト"/>
        <xdr:cNvSpPr txBox="1"/>
      </xdr:nvSpPr>
      <xdr:spPr>
        <a:xfrm>
          <a:off x="16357600"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42545</xdr:rowOff>
    </xdr:from>
    <xdr:to>
      <xdr:col>81</xdr:col>
      <xdr:colOff>101600</xdr:colOff>
      <xdr:row>38</xdr:row>
      <xdr:rowOff>144145</xdr:rowOff>
    </xdr:to>
    <xdr:sp macro="" textlink="">
      <xdr:nvSpPr>
        <xdr:cNvPr id="447" name="楕円 446"/>
        <xdr:cNvSpPr/>
      </xdr:nvSpPr>
      <xdr:spPr>
        <a:xfrm>
          <a:off x="15430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55245</xdr:rowOff>
    </xdr:from>
    <xdr:to>
      <xdr:col>85</xdr:col>
      <xdr:colOff>127000</xdr:colOff>
      <xdr:row>38</xdr:row>
      <xdr:rowOff>93345</xdr:rowOff>
    </xdr:to>
    <xdr:cxnSp macro="">
      <xdr:nvCxnSpPr>
        <xdr:cNvPr id="448" name="直線コネクタ 447"/>
        <xdr:cNvCxnSpPr/>
      </xdr:nvCxnSpPr>
      <xdr:spPr>
        <a:xfrm flipV="1">
          <a:off x="15481300" y="65703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88265</xdr:rowOff>
    </xdr:from>
    <xdr:to>
      <xdr:col>76</xdr:col>
      <xdr:colOff>165100</xdr:colOff>
      <xdr:row>39</xdr:row>
      <xdr:rowOff>18415</xdr:rowOff>
    </xdr:to>
    <xdr:sp macro="" textlink="">
      <xdr:nvSpPr>
        <xdr:cNvPr id="449" name="楕円 448"/>
        <xdr:cNvSpPr/>
      </xdr:nvSpPr>
      <xdr:spPr>
        <a:xfrm>
          <a:off x="14541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93345</xdr:rowOff>
    </xdr:from>
    <xdr:to>
      <xdr:col>81</xdr:col>
      <xdr:colOff>50800</xdr:colOff>
      <xdr:row>38</xdr:row>
      <xdr:rowOff>139065</xdr:rowOff>
    </xdr:to>
    <xdr:cxnSp macro="">
      <xdr:nvCxnSpPr>
        <xdr:cNvPr id="450" name="直線コネクタ 449"/>
        <xdr:cNvCxnSpPr/>
      </xdr:nvCxnSpPr>
      <xdr:spPr>
        <a:xfrm flipV="1">
          <a:off x="14592300" y="66084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451" name="n_1aveValue【一般廃棄物処理施設】&#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452"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135272</xdr:rowOff>
    </xdr:from>
    <xdr:ext cx="405111" cy="259045"/>
    <xdr:sp macro="" textlink="">
      <xdr:nvSpPr>
        <xdr:cNvPr id="453" name="n_1mainValue【一般廃棄物処理施設】&#10;有形固定資産減価償却率"/>
        <xdr:cNvSpPr txBox="1"/>
      </xdr:nvSpPr>
      <xdr:spPr>
        <a:xfrm>
          <a:off x="152660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9542</xdr:rowOff>
    </xdr:from>
    <xdr:ext cx="405111" cy="259045"/>
    <xdr:sp macro="" textlink="">
      <xdr:nvSpPr>
        <xdr:cNvPr id="454" name="n_2mainValue【一般廃棄物処理施設】&#10;有形固定資産減価償却率"/>
        <xdr:cNvSpPr txBox="1"/>
      </xdr:nvSpPr>
      <xdr:spPr>
        <a:xfrm>
          <a:off x="14389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476" name="直線コネクタ 475"/>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477"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78" name="直線コネクタ 477"/>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79"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80" name="直線コネクタ 479"/>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481" name="【一般廃棄物処理施設】&#10;一人当たり有形固定資産（償却資産）額平均値テキスト"/>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82" name="フローチャート: 判断 481"/>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83" name="フローチャート: 判断 482"/>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484" name="フローチャート: 判断 483"/>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74974</xdr:rowOff>
    </xdr:from>
    <xdr:to>
      <xdr:col>116</xdr:col>
      <xdr:colOff>114300</xdr:colOff>
      <xdr:row>38</xdr:row>
      <xdr:rowOff>5124</xdr:rowOff>
    </xdr:to>
    <xdr:sp macro="" textlink="">
      <xdr:nvSpPr>
        <xdr:cNvPr id="490" name="楕円 489"/>
        <xdr:cNvSpPr/>
      </xdr:nvSpPr>
      <xdr:spPr>
        <a:xfrm>
          <a:off x="22110700" y="64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97851</xdr:rowOff>
    </xdr:from>
    <xdr:ext cx="599010" cy="259045"/>
    <xdr:sp macro="" textlink="">
      <xdr:nvSpPr>
        <xdr:cNvPr id="491" name="【一般廃棄物処理施設】&#10;一人当たり有形固定資産（償却資産）額該当値テキスト"/>
        <xdr:cNvSpPr txBox="1"/>
      </xdr:nvSpPr>
      <xdr:spPr>
        <a:xfrm>
          <a:off x="22199600" y="627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86966</xdr:rowOff>
    </xdr:from>
    <xdr:to>
      <xdr:col>112</xdr:col>
      <xdr:colOff>38100</xdr:colOff>
      <xdr:row>38</xdr:row>
      <xdr:rowOff>17117</xdr:rowOff>
    </xdr:to>
    <xdr:sp macro="" textlink="">
      <xdr:nvSpPr>
        <xdr:cNvPr id="492" name="楕円 491"/>
        <xdr:cNvSpPr/>
      </xdr:nvSpPr>
      <xdr:spPr>
        <a:xfrm>
          <a:off x="21272500" y="64306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125774</xdr:rowOff>
    </xdr:from>
    <xdr:to>
      <xdr:col>116</xdr:col>
      <xdr:colOff>63500</xdr:colOff>
      <xdr:row>37</xdr:row>
      <xdr:rowOff>137766</xdr:rowOff>
    </xdr:to>
    <xdr:cxnSp macro="">
      <xdr:nvCxnSpPr>
        <xdr:cNvPr id="493" name="直線コネクタ 492"/>
        <xdr:cNvCxnSpPr/>
      </xdr:nvCxnSpPr>
      <xdr:spPr>
        <a:xfrm flipV="1">
          <a:off x="21323300" y="6469424"/>
          <a:ext cx="838200" cy="1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3025</xdr:rowOff>
    </xdr:from>
    <xdr:to>
      <xdr:col>107</xdr:col>
      <xdr:colOff>101600</xdr:colOff>
      <xdr:row>38</xdr:row>
      <xdr:rowOff>104625</xdr:rowOff>
    </xdr:to>
    <xdr:sp macro="" textlink="">
      <xdr:nvSpPr>
        <xdr:cNvPr id="494" name="楕円 493"/>
        <xdr:cNvSpPr/>
      </xdr:nvSpPr>
      <xdr:spPr>
        <a:xfrm>
          <a:off x="20383500" y="65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137766</xdr:rowOff>
    </xdr:from>
    <xdr:to>
      <xdr:col>111</xdr:col>
      <xdr:colOff>177800</xdr:colOff>
      <xdr:row>38</xdr:row>
      <xdr:rowOff>53825</xdr:rowOff>
    </xdr:to>
    <xdr:cxnSp macro="">
      <xdr:nvCxnSpPr>
        <xdr:cNvPr id="495" name="直線コネクタ 494"/>
        <xdr:cNvCxnSpPr/>
      </xdr:nvCxnSpPr>
      <xdr:spPr>
        <a:xfrm flipV="1">
          <a:off x="20434300" y="6481416"/>
          <a:ext cx="889000" cy="8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17452</xdr:rowOff>
    </xdr:from>
    <xdr:ext cx="534377" cy="259045"/>
    <xdr:sp macro="" textlink="">
      <xdr:nvSpPr>
        <xdr:cNvPr id="496" name="n_1aveValue【一般廃棄物処理施設】&#10;一人当たり有形固定資産（償却資産）額"/>
        <xdr:cNvSpPr txBox="1"/>
      </xdr:nvSpPr>
      <xdr:spPr>
        <a:xfrm>
          <a:off x="21043411" y="68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52771</xdr:rowOff>
    </xdr:from>
    <xdr:ext cx="534377" cy="259045"/>
    <xdr:sp macro="" textlink="">
      <xdr:nvSpPr>
        <xdr:cNvPr id="497" name="n_2aveValue【一般廃棄物処理施設】&#10;一人当たり有形固定資産（償却資産）額"/>
        <xdr:cNvSpPr txBox="1"/>
      </xdr:nvSpPr>
      <xdr:spPr>
        <a:xfrm>
          <a:off x="20167111" y="691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33643</xdr:rowOff>
    </xdr:from>
    <xdr:ext cx="599010" cy="259045"/>
    <xdr:sp macro="" textlink="">
      <xdr:nvSpPr>
        <xdr:cNvPr id="498" name="n_1mainValue【一般廃棄物処理施設】&#10;一人当たり有形固定資産（償却資産）額"/>
        <xdr:cNvSpPr txBox="1"/>
      </xdr:nvSpPr>
      <xdr:spPr>
        <a:xfrm>
          <a:off x="21011095" y="620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121152</xdr:rowOff>
    </xdr:from>
    <xdr:ext cx="599010" cy="259045"/>
    <xdr:sp macro="" textlink="">
      <xdr:nvSpPr>
        <xdr:cNvPr id="499" name="n_2mainValue【一般廃棄物処理施設】&#10;一人当たり有形固定資産（償却資産）額"/>
        <xdr:cNvSpPr txBox="1"/>
      </xdr:nvSpPr>
      <xdr:spPr>
        <a:xfrm>
          <a:off x="20134795" y="629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0" name="テキスト ボックス 50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1" name="直線コネクタ 5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2" name="テキスト ボックス 5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3" name="直線コネクタ 5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4" name="テキスト ボックス 5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5" name="直線コネクタ 5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6" name="テキスト ボックス 5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7" name="直線コネクタ 5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8" name="テキスト ボックス 5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9" name="直線コネクタ 5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0" name="テキスト ボックス 51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2" name="テキスト ボックス 5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524" name="直線コネクタ 523"/>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525"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526" name="直線コネクタ 525"/>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527"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528" name="直線コネクタ 527"/>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164482</xdr:rowOff>
    </xdr:from>
    <xdr:ext cx="405111" cy="259045"/>
    <xdr:sp macro="" textlink="">
      <xdr:nvSpPr>
        <xdr:cNvPr id="529" name="【保健センター・保健所】&#10;有形固定資産減価償却率平均値テキスト"/>
        <xdr:cNvSpPr txBox="1"/>
      </xdr:nvSpPr>
      <xdr:spPr>
        <a:xfrm>
          <a:off x="16357600" y="1028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530" name="フローチャート: 判断 529"/>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531" name="フローチャート: 判断 530"/>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532" name="フローチャート: 判断 531"/>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538" name="楕円 537"/>
        <xdr:cNvSpPr/>
      </xdr:nvSpPr>
      <xdr:spPr>
        <a:xfrm>
          <a:off x="162687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3827</xdr:rowOff>
    </xdr:from>
    <xdr:ext cx="405111" cy="259045"/>
    <xdr:sp macro="" textlink="">
      <xdr:nvSpPr>
        <xdr:cNvPr id="539" name="【保健センター・保健所】&#10;有形固定資産減価償却率該当値テキスト"/>
        <xdr:cNvSpPr txBox="1"/>
      </xdr:nvSpPr>
      <xdr:spPr>
        <a:xfrm>
          <a:off x="16357600"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67310</xdr:rowOff>
    </xdr:from>
    <xdr:to>
      <xdr:col>81</xdr:col>
      <xdr:colOff>101600</xdr:colOff>
      <xdr:row>61</xdr:row>
      <xdr:rowOff>168910</xdr:rowOff>
    </xdr:to>
    <xdr:sp macro="" textlink="">
      <xdr:nvSpPr>
        <xdr:cNvPr id="540" name="楕円 539"/>
        <xdr:cNvSpPr/>
      </xdr:nvSpPr>
      <xdr:spPr>
        <a:xfrm>
          <a:off x="15430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76200</xdr:rowOff>
    </xdr:from>
    <xdr:to>
      <xdr:col>85</xdr:col>
      <xdr:colOff>127000</xdr:colOff>
      <xdr:row>61</xdr:row>
      <xdr:rowOff>118110</xdr:rowOff>
    </xdr:to>
    <xdr:cxnSp macro="">
      <xdr:nvCxnSpPr>
        <xdr:cNvPr id="541" name="直線コネクタ 540"/>
        <xdr:cNvCxnSpPr/>
      </xdr:nvCxnSpPr>
      <xdr:spPr>
        <a:xfrm flipV="1">
          <a:off x="15481300" y="105346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111125</xdr:rowOff>
    </xdr:from>
    <xdr:to>
      <xdr:col>76</xdr:col>
      <xdr:colOff>165100</xdr:colOff>
      <xdr:row>62</xdr:row>
      <xdr:rowOff>41275</xdr:rowOff>
    </xdr:to>
    <xdr:sp macro="" textlink="">
      <xdr:nvSpPr>
        <xdr:cNvPr id="542" name="楕円 541"/>
        <xdr:cNvSpPr/>
      </xdr:nvSpPr>
      <xdr:spPr>
        <a:xfrm>
          <a:off x="14541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118110</xdr:rowOff>
    </xdr:from>
    <xdr:to>
      <xdr:col>81</xdr:col>
      <xdr:colOff>50800</xdr:colOff>
      <xdr:row>61</xdr:row>
      <xdr:rowOff>161925</xdr:rowOff>
    </xdr:to>
    <xdr:cxnSp macro="">
      <xdr:nvCxnSpPr>
        <xdr:cNvPr id="543" name="直線コネクタ 542"/>
        <xdr:cNvCxnSpPr/>
      </xdr:nvCxnSpPr>
      <xdr:spPr>
        <a:xfrm flipV="1">
          <a:off x="14592300" y="105765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167657</xdr:rowOff>
    </xdr:from>
    <xdr:ext cx="405111" cy="259045"/>
    <xdr:sp macro="" textlink="">
      <xdr:nvSpPr>
        <xdr:cNvPr id="544"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74312</xdr:rowOff>
    </xdr:from>
    <xdr:ext cx="405111" cy="259045"/>
    <xdr:sp macro="" textlink="">
      <xdr:nvSpPr>
        <xdr:cNvPr id="545" name="n_2aveValue【保健センター・保健所】&#10;有形固定資産減価償却率"/>
        <xdr:cNvSpPr txBox="1"/>
      </xdr:nvSpPr>
      <xdr:spPr>
        <a:xfrm>
          <a:off x="14389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13987</xdr:rowOff>
    </xdr:from>
    <xdr:ext cx="405111" cy="259045"/>
    <xdr:sp macro="" textlink="">
      <xdr:nvSpPr>
        <xdr:cNvPr id="546" name="n_1mainValue【保健センター・保健所】&#10;有形固定資産減価償却率"/>
        <xdr:cNvSpPr txBox="1"/>
      </xdr:nvSpPr>
      <xdr:spPr>
        <a:xfrm>
          <a:off x="15266044" y="1030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57802</xdr:rowOff>
    </xdr:from>
    <xdr:ext cx="405111" cy="259045"/>
    <xdr:sp macro="" textlink="">
      <xdr:nvSpPr>
        <xdr:cNvPr id="547" name="n_2mainValue【保健センター・保健所】&#10;有形固定資産減価償却率"/>
        <xdr:cNvSpPr txBox="1"/>
      </xdr:nvSpPr>
      <xdr:spPr>
        <a:xfrm>
          <a:off x="14389744" y="10344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8" name="直線コネクタ 55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9" name="テキスト ボックス 55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0" name="直線コネクタ 55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1" name="テキスト ボックス 56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2" name="直線コネクタ 56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3" name="テキスト ボックス 56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4" name="直線コネクタ 56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5" name="テキスト ボックス 56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6" name="直線コネクタ 56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7" name="テキスト ボックス 56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8" name="直線コネクタ 56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9" name="テキスト ボックス 56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0" name="直線コネクタ 5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1" name="テキスト ボックス 5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573" name="直線コネクタ 572"/>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74"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75" name="直線コネクタ 574"/>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576"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577" name="直線コネクタ 576"/>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578" name="【保健センター・保健所】&#10;一人当たり面積平均値テキスト"/>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79" name="フローチャート: 判断 578"/>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80" name="フローチャート: 判断 579"/>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581" name="フローチャート: 判断 580"/>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2" name="テキスト ボックス 5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3" name="テキスト ボックス 5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4" name="テキスト ボックス 5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5" name="テキスト ボックス 5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6" name="テキスト ボックス 5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133713</xdr:rowOff>
    </xdr:from>
    <xdr:to>
      <xdr:col>116</xdr:col>
      <xdr:colOff>114300</xdr:colOff>
      <xdr:row>62</xdr:row>
      <xdr:rowOff>63863</xdr:rowOff>
    </xdr:to>
    <xdr:sp macro="" textlink="">
      <xdr:nvSpPr>
        <xdr:cNvPr id="587" name="楕円 586"/>
        <xdr:cNvSpPr/>
      </xdr:nvSpPr>
      <xdr:spPr>
        <a:xfrm>
          <a:off x="221107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156590</xdr:rowOff>
    </xdr:from>
    <xdr:ext cx="469744" cy="259045"/>
    <xdr:sp macro="" textlink="">
      <xdr:nvSpPr>
        <xdr:cNvPr id="588" name="【保健センター・保健所】&#10;一人当たり面積該当値テキスト"/>
        <xdr:cNvSpPr txBox="1"/>
      </xdr:nvSpPr>
      <xdr:spPr>
        <a:xfrm>
          <a:off x="22199600" y="104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133713</xdr:rowOff>
    </xdr:from>
    <xdr:to>
      <xdr:col>112</xdr:col>
      <xdr:colOff>38100</xdr:colOff>
      <xdr:row>62</xdr:row>
      <xdr:rowOff>63863</xdr:rowOff>
    </xdr:to>
    <xdr:sp macro="" textlink="">
      <xdr:nvSpPr>
        <xdr:cNvPr id="589" name="楕円 588"/>
        <xdr:cNvSpPr/>
      </xdr:nvSpPr>
      <xdr:spPr>
        <a:xfrm>
          <a:off x="21272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13063</xdr:rowOff>
    </xdr:from>
    <xdr:to>
      <xdr:col>116</xdr:col>
      <xdr:colOff>63500</xdr:colOff>
      <xdr:row>62</xdr:row>
      <xdr:rowOff>13063</xdr:rowOff>
    </xdr:to>
    <xdr:cxnSp macro="">
      <xdr:nvCxnSpPr>
        <xdr:cNvPr id="590" name="直線コネクタ 589"/>
        <xdr:cNvCxnSpPr/>
      </xdr:nvCxnSpPr>
      <xdr:spPr>
        <a:xfrm>
          <a:off x="21323300" y="106429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133713</xdr:rowOff>
    </xdr:from>
    <xdr:to>
      <xdr:col>107</xdr:col>
      <xdr:colOff>101600</xdr:colOff>
      <xdr:row>62</xdr:row>
      <xdr:rowOff>63863</xdr:rowOff>
    </xdr:to>
    <xdr:sp macro="" textlink="">
      <xdr:nvSpPr>
        <xdr:cNvPr id="591" name="楕円 590"/>
        <xdr:cNvSpPr/>
      </xdr:nvSpPr>
      <xdr:spPr>
        <a:xfrm>
          <a:off x="20383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13063</xdr:rowOff>
    </xdr:from>
    <xdr:to>
      <xdr:col>111</xdr:col>
      <xdr:colOff>177800</xdr:colOff>
      <xdr:row>62</xdr:row>
      <xdr:rowOff>13063</xdr:rowOff>
    </xdr:to>
    <xdr:cxnSp macro="">
      <xdr:nvCxnSpPr>
        <xdr:cNvPr id="592" name="直線コネクタ 591"/>
        <xdr:cNvCxnSpPr/>
      </xdr:nvCxnSpPr>
      <xdr:spPr>
        <a:xfrm>
          <a:off x="20434300" y="106429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151328</xdr:rowOff>
    </xdr:from>
    <xdr:ext cx="469744" cy="259045"/>
    <xdr:sp macro="" textlink="">
      <xdr:nvSpPr>
        <xdr:cNvPr id="593" name="n_1aveValue【保健センター・保健所】&#10;一人当たり面積"/>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108874</xdr:rowOff>
    </xdr:from>
    <xdr:ext cx="469744" cy="259045"/>
    <xdr:sp macro="" textlink="">
      <xdr:nvSpPr>
        <xdr:cNvPr id="594" name="n_2aveValue【保健センター・保健所】&#10;一人当たり面積"/>
        <xdr:cNvSpPr txBox="1"/>
      </xdr:nvSpPr>
      <xdr:spPr>
        <a:xfrm>
          <a:off x="20199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80390</xdr:rowOff>
    </xdr:from>
    <xdr:ext cx="469744" cy="259045"/>
    <xdr:sp macro="" textlink="">
      <xdr:nvSpPr>
        <xdr:cNvPr id="595" name="n_1mainValue【保健センター・保健所】&#10;一人当たり面積"/>
        <xdr:cNvSpPr txBox="1"/>
      </xdr:nvSpPr>
      <xdr:spPr>
        <a:xfrm>
          <a:off x="210757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80390</xdr:rowOff>
    </xdr:from>
    <xdr:ext cx="469744" cy="259045"/>
    <xdr:sp macro="" textlink="">
      <xdr:nvSpPr>
        <xdr:cNvPr id="596" name="n_2mainValue【保健センター・保健所】&#10;一人当たり面積"/>
        <xdr:cNvSpPr txBox="1"/>
      </xdr:nvSpPr>
      <xdr:spPr>
        <a:xfrm>
          <a:off x="20199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7" name="直線コネクタ 6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8" name="テキスト ボックス 60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9" name="直線コネクタ 6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0" name="テキスト ボックス 6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1" name="直線コネクタ 6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2" name="テキスト ボックス 6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3" name="直線コネクタ 6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4" name="テキスト ボックス 6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5" name="直線コネクタ 6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6" name="テキスト ボックス 6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7" name="直線コネクタ 6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8" name="テキスト ボックス 61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0" name="テキスト ボックス 6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622" name="直線コネクタ 621"/>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623"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624" name="直線コネクタ 623"/>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625"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26" name="直線コネクタ 625"/>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160400</xdr:rowOff>
    </xdr:from>
    <xdr:ext cx="405111" cy="259045"/>
    <xdr:sp macro="" textlink="">
      <xdr:nvSpPr>
        <xdr:cNvPr id="627" name="【消防施設】&#10;有形固定資産減価償却率平均値テキスト"/>
        <xdr:cNvSpPr txBox="1"/>
      </xdr:nvSpPr>
      <xdr:spPr>
        <a:xfrm>
          <a:off x="16357600" y="1387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628" name="フローチャート: 判断 627"/>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629" name="フローチャート: 判断 628"/>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30" name="フローチャート: 判断 629"/>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122827</xdr:rowOff>
    </xdr:from>
    <xdr:to>
      <xdr:col>85</xdr:col>
      <xdr:colOff>177800</xdr:colOff>
      <xdr:row>83</xdr:row>
      <xdr:rowOff>52977</xdr:rowOff>
    </xdr:to>
    <xdr:sp macro="" textlink="">
      <xdr:nvSpPr>
        <xdr:cNvPr id="636" name="楕円 635"/>
        <xdr:cNvSpPr/>
      </xdr:nvSpPr>
      <xdr:spPr>
        <a:xfrm>
          <a:off x="162687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101254</xdr:rowOff>
    </xdr:from>
    <xdr:ext cx="405111" cy="259045"/>
    <xdr:sp macro="" textlink="">
      <xdr:nvSpPr>
        <xdr:cNvPr id="637" name="【消防施設】&#10;有形固定資産減価償却率該当値テキスト"/>
        <xdr:cNvSpPr txBox="1"/>
      </xdr:nvSpPr>
      <xdr:spPr>
        <a:xfrm>
          <a:off x="16357600"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135889</xdr:rowOff>
    </xdr:from>
    <xdr:to>
      <xdr:col>81</xdr:col>
      <xdr:colOff>101600</xdr:colOff>
      <xdr:row>83</xdr:row>
      <xdr:rowOff>66039</xdr:rowOff>
    </xdr:to>
    <xdr:sp macro="" textlink="">
      <xdr:nvSpPr>
        <xdr:cNvPr id="638" name="楕円 637"/>
        <xdr:cNvSpPr/>
      </xdr:nvSpPr>
      <xdr:spPr>
        <a:xfrm>
          <a:off x="15430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2177</xdr:rowOff>
    </xdr:from>
    <xdr:to>
      <xdr:col>85</xdr:col>
      <xdr:colOff>127000</xdr:colOff>
      <xdr:row>83</xdr:row>
      <xdr:rowOff>15239</xdr:rowOff>
    </xdr:to>
    <xdr:cxnSp macro="">
      <xdr:nvCxnSpPr>
        <xdr:cNvPr id="639" name="直線コネクタ 638"/>
        <xdr:cNvCxnSpPr/>
      </xdr:nvCxnSpPr>
      <xdr:spPr>
        <a:xfrm flipV="1">
          <a:off x="15481300" y="14232527"/>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144055</xdr:rowOff>
    </xdr:from>
    <xdr:to>
      <xdr:col>76</xdr:col>
      <xdr:colOff>165100</xdr:colOff>
      <xdr:row>83</xdr:row>
      <xdr:rowOff>74205</xdr:rowOff>
    </xdr:to>
    <xdr:sp macro="" textlink="">
      <xdr:nvSpPr>
        <xdr:cNvPr id="640" name="楕円 639"/>
        <xdr:cNvSpPr/>
      </xdr:nvSpPr>
      <xdr:spPr>
        <a:xfrm>
          <a:off x="14541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15239</xdr:rowOff>
    </xdr:from>
    <xdr:to>
      <xdr:col>81</xdr:col>
      <xdr:colOff>50800</xdr:colOff>
      <xdr:row>83</xdr:row>
      <xdr:rowOff>23405</xdr:rowOff>
    </xdr:to>
    <xdr:cxnSp macro="">
      <xdr:nvCxnSpPr>
        <xdr:cNvPr id="641" name="直線コネクタ 640"/>
        <xdr:cNvCxnSpPr/>
      </xdr:nvCxnSpPr>
      <xdr:spPr>
        <a:xfrm flipV="1">
          <a:off x="14592300" y="14245589"/>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89098</xdr:rowOff>
    </xdr:from>
    <xdr:ext cx="405111" cy="259045"/>
    <xdr:sp macro="" textlink="">
      <xdr:nvSpPr>
        <xdr:cNvPr id="642" name="n_1aveValue【消防施設】&#10;有形固定資産減価償却率"/>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643"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57166</xdr:rowOff>
    </xdr:from>
    <xdr:ext cx="405111" cy="259045"/>
    <xdr:sp macro="" textlink="">
      <xdr:nvSpPr>
        <xdr:cNvPr id="644" name="n_1mainValue【消防施設】&#10;有形固定資産減価償却率"/>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65332</xdr:rowOff>
    </xdr:from>
    <xdr:ext cx="405111" cy="259045"/>
    <xdr:sp macro="" textlink="">
      <xdr:nvSpPr>
        <xdr:cNvPr id="645" name="n_2mainValue【消防施設】&#10;有形固定資産減価償却率"/>
        <xdr:cNvSpPr txBox="1"/>
      </xdr:nvSpPr>
      <xdr:spPr>
        <a:xfrm>
          <a:off x="14389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6" name="直線コネクタ 65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7" name="テキスト ボックス 65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8" name="直線コネクタ 65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9" name="テキスト ボックス 65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0" name="直線コネクタ 65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1" name="テキスト ボックス 66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2" name="直線コネクタ 66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3" name="テキスト ボックス 66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667" name="直線コネクタ 666"/>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668"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669" name="直線コネクタ 668"/>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70"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671" name="直線コネクタ 670"/>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672" name="【消防施設】&#10;一人当たり面積平均値テキスト"/>
        <xdr:cNvSpPr txBox="1"/>
      </xdr:nvSpPr>
      <xdr:spPr>
        <a:xfrm>
          <a:off x="22199600" y="1425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673" name="フローチャート: 判断 672"/>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674" name="フローチャート: 判断 673"/>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675" name="フローチャート: 判断 674"/>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6" name="テキスト ボックス 6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51308</xdr:rowOff>
    </xdr:from>
    <xdr:to>
      <xdr:col>116</xdr:col>
      <xdr:colOff>114300</xdr:colOff>
      <xdr:row>84</xdr:row>
      <xdr:rowOff>152908</xdr:rowOff>
    </xdr:to>
    <xdr:sp macro="" textlink="">
      <xdr:nvSpPr>
        <xdr:cNvPr id="681" name="楕円 680"/>
        <xdr:cNvSpPr/>
      </xdr:nvSpPr>
      <xdr:spPr>
        <a:xfrm>
          <a:off x="221107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29735</xdr:rowOff>
    </xdr:from>
    <xdr:ext cx="469744" cy="259045"/>
    <xdr:sp macro="" textlink="">
      <xdr:nvSpPr>
        <xdr:cNvPr id="682" name="【消防施設】&#10;一人当たり面積該当値テキスト"/>
        <xdr:cNvSpPr txBox="1"/>
      </xdr:nvSpPr>
      <xdr:spPr>
        <a:xfrm>
          <a:off x="2219960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19304</xdr:rowOff>
    </xdr:from>
    <xdr:to>
      <xdr:col>112</xdr:col>
      <xdr:colOff>38100</xdr:colOff>
      <xdr:row>84</xdr:row>
      <xdr:rowOff>120904</xdr:rowOff>
    </xdr:to>
    <xdr:sp macro="" textlink="">
      <xdr:nvSpPr>
        <xdr:cNvPr id="683" name="楕円 682"/>
        <xdr:cNvSpPr/>
      </xdr:nvSpPr>
      <xdr:spPr>
        <a:xfrm>
          <a:off x="21272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70104</xdr:rowOff>
    </xdr:from>
    <xdr:to>
      <xdr:col>116</xdr:col>
      <xdr:colOff>63500</xdr:colOff>
      <xdr:row>84</xdr:row>
      <xdr:rowOff>102108</xdr:rowOff>
    </xdr:to>
    <xdr:cxnSp macro="">
      <xdr:nvCxnSpPr>
        <xdr:cNvPr id="684" name="直線コネクタ 683"/>
        <xdr:cNvCxnSpPr/>
      </xdr:nvCxnSpPr>
      <xdr:spPr>
        <a:xfrm>
          <a:off x="21323300" y="144719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1015</xdr:rowOff>
    </xdr:from>
    <xdr:to>
      <xdr:col>107</xdr:col>
      <xdr:colOff>101600</xdr:colOff>
      <xdr:row>84</xdr:row>
      <xdr:rowOff>102615</xdr:rowOff>
    </xdr:to>
    <xdr:sp macro="" textlink="">
      <xdr:nvSpPr>
        <xdr:cNvPr id="685" name="楕円 684"/>
        <xdr:cNvSpPr/>
      </xdr:nvSpPr>
      <xdr:spPr>
        <a:xfrm>
          <a:off x="20383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51815</xdr:rowOff>
    </xdr:from>
    <xdr:to>
      <xdr:col>111</xdr:col>
      <xdr:colOff>177800</xdr:colOff>
      <xdr:row>84</xdr:row>
      <xdr:rowOff>70104</xdr:rowOff>
    </xdr:to>
    <xdr:cxnSp macro="">
      <xdr:nvCxnSpPr>
        <xdr:cNvPr id="686" name="直線コネクタ 685"/>
        <xdr:cNvCxnSpPr/>
      </xdr:nvCxnSpPr>
      <xdr:spPr>
        <a:xfrm>
          <a:off x="20434300" y="144536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119142</xdr:rowOff>
    </xdr:from>
    <xdr:ext cx="469744" cy="259045"/>
    <xdr:sp macro="" textlink="">
      <xdr:nvSpPr>
        <xdr:cNvPr id="687"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116603</xdr:rowOff>
    </xdr:from>
    <xdr:ext cx="469744" cy="259045"/>
    <xdr:sp macro="" textlink="">
      <xdr:nvSpPr>
        <xdr:cNvPr id="688" name="n_2aveValue【消防施設】&#10;一人当たり面積"/>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112031</xdr:rowOff>
    </xdr:from>
    <xdr:ext cx="469744" cy="259045"/>
    <xdr:sp macro="" textlink="">
      <xdr:nvSpPr>
        <xdr:cNvPr id="689" name="n_1mainValue【消防施設】&#10;一人当たり面積"/>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690" name="n_2main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1" name="正方形/長方形 6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2" name="正方形/長方形 6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3" name="正方形/長方形 6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4" name="正方形/長方形 6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5" name="正方形/長方形 6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6" name="正方形/長方形 6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7" name="正方形/長方形 6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8" name="正方形/長方形 6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9" name="テキスト ボックス 6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0" name="直線コネクタ 6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1" name="直線コネクタ 7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2" name="テキスト ボックス 7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3" name="直線コネクタ 7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4" name="テキスト ボックス 7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5" name="直線コネクタ 7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6" name="テキスト ボックス 7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7" name="直線コネクタ 7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8" name="テキスト ボックス 7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9" name="直線コネクタ 7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0" name="テキスト ボックス 7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1" name="直線コネクタ 7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2" name="テキスト ボックス 7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4" name="テキスト ボックス 7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716" name="直線コネクタ 715"/>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17"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18" name="直線コネクタ 71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719"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720" name="直線コネクタ 719"/>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9089</xdr:rowOff>
    </xdr:from>
    <xdr:ext cx="405111" cy="259045"/>
    <xdr:sp macro="" textlink="">
      <xdr:nvSpPr>
        <xdr:cNvPr id="721" name="【庁舎】&#10;有形固定資産減価償却率平均値テキスト"/>
        <xdr:cNvSpPr txBox="1"/>
      </xdr:nvSpPr>
      <xdr:spPr>
        <a:xfrm>
          <a:off x="16357600" y="1766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722" name="フローチャート: 判断 721"/>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723" name="フローチャート: 判断 722"/>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724" name="フローチャート: 判断 723"/>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165826</xdr:rowOff>
    </xdr:from>
    <xdr:to>
      <xdr:col>85</xdr:col>
      <xdr:colOff>177800</xdr:colOff>
      <xdr:row>104</xdr:row>
      <xdr:rowOff>95976</xdr:rowOff>
    </xdr:to>
    <xdr:sp macro="" textlink="">
      <xdr:nvSpPr>
        <xdr:cNvPr id="730" name="楕円 729"/>
        <xdr:cNvSpPr/>
      </xdr:nvSpPr>
      <xdr:spPr>
        <a:xfrm>
          <a:off x="162687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144253</xdr:rowOff>
    </xdr:from>
    <xdr:ext cx="405111" cy="259045"/>
    <xdr:sp macro="" textlink="">
      <xdr:nvSpPr>
        <xdr:cNvPr id="731" name="【庁舎】&#10;有形固定資産減価償却率該当値テキスト"/>
        <xdr:cNvSpPr txBox="1"/>
      </xdr:nvSpPr>
      <xdr:spPr>
        <a:xfrm>
          <a:off x="16357600"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40095</xdr:rowOff>
    </xdr:from>
    <xdr:to>
      <xdr:col>81</xdr:col>
      <xdr:colOff>101600</xdr:colOff>
      <xdr:row>104</xdr:row>
      <xdr:rowOff>141695</xdr:rowOff>
    </xdr:to>
    <xdr:sp macro="" textlink="">
      <xdr:nvSpPr>
        <xdr:cNvPr id="732" name="楕円 731"/>
        <xdr:cNvSpPr/>
      </xdr:nvSpPr>
      <xdr:spPr>
        <a:xfrm>
          <a:off x="15430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45176</xdr:rowOff>
    </xdr:from>
    <xdr:to>
      <xdr:col>85</xdr:col>
      <xdr:colOff>127000</xdr:colOff>
      <xdr:row>104</xdr:row>
      <xdr:rowOff>90895</xdr:rowOff>
    </xdr:to>
    <xdr:cxnSp macro="">
      <xdr:nvCxnSpPr>
        <xdr:cNvPr id="733" name="直線コネクタ 732"/>
        <xdr:cNvCxnSpPr/>
      </xdr:nvCxnSpPr>
      <xdr:spPr>
        <a:xfrm flipV="1">
          <a:off x="15481300" y="1787597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734" name="楕円 733"/>
        <xdr:cNvSpPr/>
      </xdr:nvSpPr>
      <xdr:spPr>
        <a:xfrm>
          <a:off x="145415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22316</xdr:rowOff>
    </xdr:from>
    <xdr:to>
      <xdr:col>81</xdr:col>
      <xdr:colOff>50800</xdr:colOff>
      <xdr:row>104</xdr:row>
      <xdr:rowOff>90895</xdr:rowOff>
    </xdr:to>
    <xdr:cxnSp macro="">
      <xdr:nvCxnSpPr>
        <xdr:cNvPr id="735" name="直線コネクタ 734"/>
        <xdr:cNvCxnSpPr/>
      </xdr:nvCxnSpPr>
      <xdr:spPr>
        <a:xfrm>
          <a:off x="14592300" y="17681666"/>
          <a:ext cx="889000" cy="24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127198</xdr:rowOff>
    </xdr:from>
    <xdr:ext cx="405111" cy="259045"/>
    <xdr:sp macro="" textlink="">
      <xdr:nvSpPr>
        <xdr:cNvPr id="736" name="n_1aveValue【庁舎】&#10;有形固定資産減価償却率"/>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113228</xdr:rowOff>
    </xdr:from>
    <xdr:ext cx="405111" cy="259045"/>
    <xdr:sp macro="" textlink="">
      <xdr:nvSpPr>
        <xdr:cNvPr id="737"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132822</xdr:rowOff>
    </xdr:from>
    <xdr:ext cx="405111" cy="259045"/>
    <xdr:sp macro="" textlink="">
      <xdr:nvSpPr>
        <xdr:cNvPr id="738" name="n_1mainValue【庁舎】&#10;有形固定資産減価償却率"/>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89643</xdr:rowOff>
    </xdr:from>
    <xdr:ext cx="405111" cy="259045"/>
    <xdr:sp macro="" textlink="">
      <xdr:nvSpPr>
        <xdr:cNvPr id="739" name="n_2mainValue【庁舎】&#10;有形固定資産減価償却率"/>
        <xdr:cNvSpPr txBox="1"/>
      </xdr:nvSpPr>
      <xdr:spPr>
        <a:xfrm>
          <a:off x="14389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0" name="直線コネクタ 74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1" name="テキスト ボックス 75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2" name="直線コネクタ 75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3" name="テキスト ボックス 75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4" name="直線コネクタ 75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5" name="テキスト ボックス 75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6" name="直線コネクタ 75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7" name="テキスト ボックス 75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8" name="直線コネクタ 75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9" name="テキスト ボックス 75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0" name="直線コネクタ 75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1" name="テキスト ボックス 76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2" name="直線コネクタ 7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3" name="テキスト ボックス 7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765" name="直線コネクタ 764"/>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766"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767" name="直線コネクタ 766"/>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768"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769" name="直線コネクタ 768"/>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770" name="【庁舎】&#10;一人当たり面積平均値テキスト"/>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771" name="フローチャート: 判断 770"/>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772" name="フローチャート: 判断 771"/>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773" name="フローチャート: 判断 772"/>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147864</xdr:rowOff>
    </xdr:from>
    <xdr:to>
      <xdr:col>116</xdr:col>
      <xdr:colOff>114300</xdr:colOff>
      <xdr:row>108</xdr:row>
      <xdr:rowOff>78014</xdr:rowOff>
    </xdr:to>
    <xdr:sp macro="" textlink="">
      <xdr:nvSpPr>
        <xdr:cNvPr id="779" name="楕円 778"/>
        <xdr:cNvSpPr/>
      </xdr:nvSpPr>
      <xdr:spPr>
        <a:xfrm>
          <a:off x="221107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66420</xdr:rowOff>
    </xdr:from>
    <xdr:ext cx="469744" cy="259045"/>
    <xdr:sp macro="" textlink="">
      <xdr:nvSpPr>
        <xdr:cNvPr id="780" name="【庁舎】&#10;一人当たり面積該当値テキスト"/>
        <xdr:cNvSpPr txBox="1"/>
      </xdr:nvSpPr>
      <xdr:spPr>
        <a:xfrm>
          <a:off x="22199600" y="184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147864</xdr:rowOff>
    </xdr:from>
    <xdr:to>
      <xdr:col>112</xdr:col>
      <xdr:colOff>38100</xdr:colOff>
      <xdr:row>108</xdr:row>
      <xdr:rowOff>78014</xdr:rowOff>
    </xdr:to>
    <xdr:sp macro="" textlink="">
      <xdr:nvSpPr>
        <xdr:cNvPr id="781" name="楕円 780"/>
        <xdr:cNvSpPr/>
      </xdr:nvSpPr>
      <xdr:spPr>
        <a:xfrm>
          <a:off x="21272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27214</xdr:rowOff>
    </xdr:from>
    <xdr:to>
      <xdr:col>116</xdr:col>
      <xdr:colOff>63500</xdr:colOff>
      <xdr:row>108</xdr:row>
      <xdr:rowOff>27214</xdr:rowOff>
    </xdr:to>
    <xdr:cxnSp macro="">
      <xdr:nvCxnSpPr>
        <xdr:cNvPr id="782" name="直線コネクタ 781"/>
        <xdr:cNvCxnSpPr/>
      </xdr:nvCxnSpPr>
      <xdr:spPr>
        <a:xfrm>
          <a:off x="21323300" y="18543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147864</xdr:rowOff>
    </xdr:from>
    <xdr:to>
      <xdr:col>107</xdr:col>
      <xdr:colOff>101600</xdr:colOff>
      <xdr:row>108</xdr:row>
      <xdr:rowOff>78014</xdr:rowOff>
    </xdr:to>
    <xdr:sp macro="" textlink="">
      <xdr:nvSpPr>
        <xdr:cNvPr id="783" name="楕円 782"/>
        <xdr:cNvSpPr/>
      </xdr:nvSpPr>
      <xdr:spPr>
        <a:xfrm>
          <a:off x="20383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27214</xdr:rowOff>
    </xdr:from>
    <xdr:to>
      <xdr:col>111</xdr:col>
      <xdr:colOff>177800</xdr:colOff>
      <xdr:row>108</xdr:row>
      <xdr:rowOff>27214</xdr:rowOff>
    </xdr:to>
    <xdr:cxnSp macro="">
      <xdr:nvCxnSpPr>
        <xdr:cNvPr id="784" name="直線コネクタ 783"/>
        <xdr:cNvCxnSpPr/>
      </xdr:nvCxnSpPr>
      <xdr:spPr>
        <a:xfrm>
          <a:off x="20434300" y="18543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49909</xdr:rowOff>
    </xdr:from>
    <xdr:ext cx="469744" cy="259045"/>
    <xdr:sp macro="" textlink="">
      <xdr:nvSpPr>
        <xdr:cNvPr id="785"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786"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69141</xdr:rowOff>
    </xdr:from>
    <xdr:ext cx="469744" cy="259045"/>
    <xdr:sp macro="" textlink="">
      <xdr:nvSpPr>
        <xdr:cNvPr id="787" name="n_1mainValue【庁舎】&#10;一人当たり面積"/>
        <xdr:cNvSpPr txBox="1"/>
      </xdr:nvSpPr>
      <xdr:spPr>
        <a:xfrm>
          <a:off x="210757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69141</xdr:rowOff>
    </xdr:from>
    <xdr:ext cx="469744" cy="259045"/>
    <xdr:sp macro="" textlink="">
      <xdr:nvSpPr>
        <xdr:cNvPr id="788" name="n_2mainValue【庁舎】&#10;一人当たり面積"/>
        <xdr:cNvSpPr txBox="1"/>
      </xdr:nvSpPr>
      <xdr:spPr>
        <a:xfrm>
          <a:off x="20199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類似団体と比較して特に有形固定資産減価償却率が高くなっている施設は、図書館であり、特に低くなっている施設は、市民会館、消防施設である。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図書館については</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昭和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年代に建てられた建物のため、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有形固定資産減価償却率が高くなっている。今後も引き続き、個別施設計画に基づき、</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長寿命化を図り、建物を長期的に活用していく。</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年代に建てられた建物が多いため、有形固定資産減価償却率が低くなっている。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個別施設計画に基づき、</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各施設の稼働状況からふれあいセンターの適正な規模を検証し利用者の声を把握した上で、統廃合も含めて将来の方向性を検討していく。</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消防施設については、平成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年度にかけて行った防災行政無線の新規整備に伴い、有形固定資産減価償却率が低くなっている。維持管理にかかる経費の増加に留意しつつ、消防施設の整備に取り組んでいく必要がある。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また、一般廃棄物処理施設については、有形固定資産減価償却率は類似団体を下回っているが</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１人当たり有形固定資産（償却資産）額は類似団体を大きく上回っている。これは、町単独でごみ処理施設を所有していることによるものである。今後は、維持管理に係る費用が高額になることが予測されることから、</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PFI/PPP</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や広域連携も視野に入れて検討していく。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47,506
46,650
71.40
18,260,785
17,310,974
678,500
9,375,730
14,848,760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企業誘致や新市街地開発事業等の成果に</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より、固定資産税や法人税が増加したため、緩やかに改善している。</a:t>
          </a:r>
        </a:p>
        <a:p>
          <a:r>
            <a:rPr kumimoji="1" lang="ja-JP" altLang="en-US" sz="1200">
              <a:latin typeface="ＭＳ Ｐゴシック" panose="020B0600070205080204" pitchFamily="50" charset="-128"/>
              <a:ea typeface="ＭＳ Ｐゴシック" panose="020B0600070205080204" pitchFamily="50" charset="-128"/>
            </a:rPr>
            <a:t>　今後も財政基盤全体の安定・向上を図るため、歳出の見直しと、企業誘致、徴収業務の強化等の歳入確保に努め、財政の健全化を推進する。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127000</xdr:rowOff>
    </xdr:to>
    <xdr:cxnSp macro="">
      <xdr:nvCxnSpPr>
        <xdr:cNvPr id="69" name="直線コネクタ 68"/>
        <xdr:cNvCxnSpPr/>
      </xdr:nvCxnSpPr>
      <xdr:spPr>
        <a:xfrm flipV="1">
          <a:off x="4114800" y="69715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140405</xdr:rowOff>
    </xdr:to>
    <xdr:cxnSp macro="">
      <xdr:nvCxnSpPr>
        <xdr:cNvPr id="75" name="直線コネクタ 74"/>
        <xdr:cNvCxnSpPr/>
      </xdr:nvCxnSpPr>
      <xdr:spPr>
        <a:xfrm flipV="1">
          <a:off x="2336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140405</xdr:rowOff>
    </xdr:from>
    <xdr:to>
      <xdr:col>11</xdr:col>
      <xdr:colOff>31750</xdr:colOff>
      <xdr:row>40</xdr:row>
      <xdr:rowOff>153811</xdr:rowOff>
    </xdr:to>
    <xdr:cxnSp macro="">
      <xdr:nvCxnSpPr>
        <xdr:cNvPr id="78" name="直線コネクタ 77"/>
        <xdr:cNvCxnSpPr/>
      </xdr:nvCxnSpPr>
      <xdr:spPr>
        <a:xfrm flipV="1">
          <a:off x="1447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89605</xdr:rowOff>
    </xdr:from>
    <xdr:to>
      <xdr:col>11</xdr:col>
      <xdr:colOff>82550</xdr:colOff>
      <xdr:row>41</xdr:row>
      <xdr:rowOff>19755</xdr:rowOff>
    </xdr:to>
    <xdr:sp macro="" textlink="">
      <xdr:nvSpPr>
        <xdr:cNvPr id="94" name="楕円 93"/>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95" name="テキスト ボックス 94"/>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103011</xdr:rowOff>
    </xdr:from>
    <xdr:to>
      <xdr:col>7</xdr:col>
      <xdr:colOff>31750</xdr:colOff>
      <xdr:row>41</xdr:row>
      <xdr:rowOff>33161</xdr:rowOff>
    </xdr:to>
    <xdr:sp macro="" textlink="">
      <xdr:nvSpPr>
        <xdr:cNvPr id="96" name="楕円 95"/>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43338</xdr:rowOff>
    </xdr:from>
    <xdr:ext cx="762000" cy="259045"/>
    <xdr:sp macro="" textlink="">
      <xdr:nvSpPr>
        <xdr:cNvPr id="97" name="テキスト ボックス 96"/>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地方税や地方消費税交付金など、経常一般財源収入が増加したため、前年度と比較して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ポイント改善している。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しかし、まだ高い水準となっているため、引き続き経常経費の抑制・削減を図るとともに、徴収業務の強化や受益者負担の適正化等の歳入確保に努めていく。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63</xdr:row>
      <xdr:rowOff>49954</xdr:rowOff>
    </xdr:to>
    <xdr:cxnSp macro="">
      <xdr:nvCxnSpPr>
        <xdr:cNvPr id="132" name="直線コネクタ 131"/>
        <xdr:cNvCxnSpPr/>
      </xdr:nvCxnSpPr>
      <xdr:spPr>
        <a:xfrm flipV="1">
          <a:off x="4114800" y="1083119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49954</xdr:rowOff>
    </xdr:from>
    <xdr:to>
      <xdr:col>19</xdr:col>
      <xdr:colOff>133350</xdr:colOff>
      <xdr:row>63</xdr:row>
      <xdr:rowOff>66040</xdr:rowOff>
    </xdr:to>
    <xdr:cxnSp macro="">
      <xdr:nvCxnSpPr>
        <xdr:cNvPr id="135" name="直線コネクタ 134"/>
        <xdr:cNvCxnSpPr/>
      </xdr:nvCxnSpPr>
      <xdr:spPr>
        <a:xfrm flipV="1">
          <a:off x="3225800" y="108513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63</xdr:row>
      <xdr:rowOff>78105</xdr:rowOff>
    </xdr:to>
    <xdr:cxnSp macro="">
      <xdr:nvCxnSpPr>
        <xdr:cNvPr id="138" name="直線コネクタ 137"/>
        <xdr:cNvCxnSpPr/>
      </xdr:nvCxnSpPr>
      <xdr:spPr>
        <a:xfrm flipV="1">
          <a:off x="2336800" y="1086739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78105</xdr:rowOff>
    </xdr:from>
    <xdr:to>
      <xdr:col>11</xdr:col>
      <xdr:colOff>31750</xdr:colOff>
      <xdr:row>63</xdr:row>
      <xdr:rowOff>110279</xdr:rowOff>
    </xdr:to>
    <xdr:cxnSp macro="">
      <xdr:nvCxnSpPr>
        <xdr:cNvPr id="141" name="直線コネクタ 140"/>
        <xdr:cNvCxnSpPr/>
      </xdr:nvCxnSpPr>
      <xdr:spPr>
        <a:xfrm flipV="1">
          <a:off x="1447800" y="1087945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51" name="楕円 150"/>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122572</xdr:rowOff>
    </xdr:from>
    <xdr:ext cx="762000" cy="259045"/>
    <xdr:sp macro="" textlink="">
      <xdr:nvSpPr>
        <xdr:cNvPr id="152" name="財政構造の弾力性該当値テキスト"/>
        <xdr:cNvSpPr txBox="1"/>
      </xdr:nvSpPr>
      <xdr:spPr>
        <a:xfrm>
          <a:off x="5041900" y="1075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170604</xdr:rowOff>
    </xdr:from>
    <xdr:to>
      <xdr:col>19</xdr:col>
      <xdr:colOff>184150</xdr:colOff>
      <xdr:row>63</xdr:row>
      <xdr:rowOff>100754</xdr:rowOff>
    </xdr:to>
    <xdr:sp macro="" textlink="">
      <xdr:nvSpPr>
        <xdr:cNvPr id="153" name="楕円 152"/>
        <xdr:cNvSpPr/>
      </xdr:nvSpPr>
      <xdr:spPr>
        <a:xfrm>
          <a:off x="4064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54" name="テキスト ボックス 153"/>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5" name="楕円 154"/>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101617</xdr:rowOff>
    </xdr:from>
    <xdr:ext cx="762000" cy="259045"/>
    <xdr:sp macro="" textlink="">
      <xdr:nvSpPr>
        <xdr:cNvPr id="156" name="テキスト ボックス 155"/>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27305</xdr:rowOff>
    </xdr:from>
    <xdr:to>
      <xdr:col>11</xdr:col>
      <xdr:colOff>82550</xdr:colOff>
      <xdr:row>63</xdr:row>
      <xdr:rowOff>128905</xdr:rowOff>
    </xdr:to>
    <xdr:sp macro="" textlink="">
      <xdr:nvSpPr>
        <xdr:cNvPr id="157" name="楕円 156"/>
        <xdr:cNvSpPr/>
      </xdr:nvSpPr>
      <xdr:spPr>
        <a:xfrm>
          <a:off x="2286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113682</xdr:rowOff>
    </xdr:from>
    <xdr:ext cx="762000" cy="259045"/>
    <xdr:sp macro="" textlink="">
      <xdr:nvSpPr>
        <xdr:cNvPr id="158" name="テキスト ボックス 157"/>
        <xdr:cNvSpPr txBox="1"/>
      </xdr:nvSpPr>
      <xdr:spPr>
        <a:xfrm>
          <a:off x="1955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59479</xdr:rowOff>
    </xdr:from>
    <xdr:to>
      <xdr:col>7</xdr:col>
      <xdr:colOff>31750</xdr:colOff>
      <xdr:row>63</xdr:row>
      <xdr:rowOff>161079</xdr:rowOff>
    </xdr:to>
    <xdr:sp macro="" textlink="">
      <xdr:nvSpPr>
        <xdr:cNvPr id="159" name="楕円 158"/>
        <xdr:cNvSpPr/>
      </xdr:nvSpPr>
      <xdr:spPr>
        <a:xfrm>
          <a:off x="1397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145856</xdr:rowOff>
    </xdr:from>
    <xdr:ext cx="762000" cy="259045"/>
    <xdr:sp macro="" textlink="">
      <xdr:nvSpPr>
        <xdr:cNvPr id="160" name="テキスト ボックス 159"/>
        <xdr:cNvSpPr txBox="1"/>
      </xdr:nvSpPr>
      <xdr:spPr>
        <a:xfrm>
          <a:off x="1066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[106,498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人口は若干増加したものの、新設小学校整備に伴う備品購入の増などにより、前年度と比較して</a:t>
          </a:r>
          <a:r>
            <a:rPr kumimoji="1" lang="en-US" altLang="ja-JP" sz="1200">
              <a:latin typeface="ＭＳ Ｐゴシック" panose="020B0600070205080204" pitchFamily="50" charset="-128"/>
              <a:ea typeface="ＭＳ Ｐゴシック" panose="020B0600070205080204" pitchFamily="50" charset="-128"/>
            </a:rPr>
            <a:t>3,688</a:t>
          </a:r>
          <a:r>
            <a:rPr kumimoji="1" lang="ja-JP" altLang="en-US" sz="1200">
              <a:latin typeface="ＭＳ Ｐゴシック" panose="020B0600070205080204" pitchFamily="50" charset="-128"/>
              <a:ea typeface="ＭＳ Ｐゴシック" panose="020B0600070205080204" pitchFamily="50" charset="-128"/>
            </a:rPr>
            <a:t>円増加している。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今後も職員適正化計画に基づく適正な定員管理に努めるとともに、施設等の維持補修を計画的に実施し、物件費の削減に努めていく。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166536</xdr:rowOff>
    </xdr:from>
    <xdr:to>
      <xdr:col>23</xdr:col>
      <xdr:colOff>133350</xdr:colOff>
      <xdr:row>83</xdr:row>
      <xdr:rowOff>24749</xdr:rowOff>
    </xdr:to>
    <xdr:cxnSp macro="">
      <xdr:nvCxnSpPr>
        <xdr:cNvPr id="195" name="直線コネクタ 194"/>
        <xdr:cNvCxnSpPr/>
      </xdr:nvCxnSpPr>
      <xdr:spPr>
        <a:xfrm>
          <a:off x="4114800" y="14225436"/>
          <a:ext cx="838200" cy="2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166536</xdr:rowOff>
    </xdr:from>
    <xdr:to>
      <xdr:col>19</xdr:col>
      <xdr:colOff>133350</xdr:colOff>
      <xdr:row>83</xdr:row>
      <xdr:rowOff>2742</xdr:rowOff>
    </xdr:to>
    <xdr:cxnSp macro="">
      <xdr:nvCxnSpPr>
        <xdr:cNvPr id="198" name="直線コネクタ 197"/>
        <xdr:cNvCxnSpPr/>
      </xdr:nvCxnSpPr>
      <xdr:spPr>
        <a:xfrm flipV="1">
          <a:off x="3225800" y="14225436"/>
          <a:ext cx="889000" cy="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2742</xdr:rowOff>
    </xdr:from>
    <xdr:to>
      <xdr:col>15</xdr:col>
      <xdr:colOff>82550</xdr:colOff>
      <xdr:row>83</xdr:row>
      <xdr:rowOff>71231</xdr:rowOff>
    </xdr:to>
    <xdr:cxnSp macro="">
      <xdr:nvCxnSpPr>
        <xdr:cNvPr id="201" name="直線コネクタ 200"/>
        <xdr:cNvCxnSpPr/>
      </xdr:nvCxnSpPr>
      <xdr:spPr>
        <a:xfrm flipV="1">
          <a:off x="2336800" y="14233092"/>
          <a:ext cx="889000" cy="6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66438</xdr:rowOff>
    </xdr:from>
    <xdr:to>
      <xdr:col>11</xdr:col>
      <xdr:colOff>31750</xdr:colOff>
      <xdr:row>83</xdr:row>
      <xdr:rowOff>71231</xdr:rowOff>
    </xdr:to>
    <xdr:cxnSp macro="">
      <xdr:nvCxnSpPr>
        <xdr:cNvPr id="204" name="直線コネクタ 203"/>
        <xdr:cNvCxnSpPr/>
      </xdr:nvCxnSpPr>
      <xdr:spPr>
        <a:xfrm>
          <a:off x="1447800" y="14296788"/>
          <a:ext cx="889000" cy="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102472</xdr:rowOff>
    </xdr:from>
    <xdr:ext cx="762000" cy="259045"/>
    <xdr:sp macro="" textlink="">
      <xdr:nvSpPr>
        <xdr:cNvPr id="208" name="テキスト ボックス 207"/>
        <xdr:cNvSpPr txBox="1"/>
      </xdr:nvSpPr>
      <xdr:spPr>
        <a:xfrm>
          <a:off x="1066800" y="1398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145399</xdr:rowOff>
    </xdr:from>
    <xdr:to>
      <xdr:col>23</xdr:col>
      <xdr:colOff>184150</xdr:colOff>
      <xdr:row>83</xdr:row>
      <xdr:rowOff>75549</xdr:rowOff>
    </xdr:to>
    <xdr:sp macro="" textlink="">
      <xdr:nvSpPr>
        <xdr:cNvPr id="214" name="楕円 213"/>
        <xdr:cNvSpPr/>
      </xdr:nvSpPr>
      <xdr:spPr>
        <a:xfrm>
          <a:off x="4902200" y="142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161926</xdr:rowOff>
    </xdr:from>
    <xdr:ext cx="762000" cy="259045"/>
    <xdr:sp macro="" textlink="">
      <xdr:nvSpPr>
        <xdr:cNvPr id="215" name="人件費・物件費等の状況該当値テキスト"/>
        <xdr:cNvSpPr txBox="1"/>
      </xdr:nvSpPr>
      <xdr:spPr>
        <a:xfrm>
          <a:off x="5041900" y="1404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115736</xdr:rowOff>
    </xdr:from>
    <xdr:to>
      <xdr:col>19</xdr:col>
      <xdr:colOff>184150</xdr:colOff>
      <xdr:row>83</xdr:row>
      <xdr:rowOff>45886</xdr:rowOff>
    </xdr:to>
    <xdr:sp macro="" textlink="">
      <xdr:nvSpPr>
        <xdr:cNvPr id="216" name="楕円 215"/>
        <xdr:cNvSpPr/>
      </xdr:nvSpPr>
      <xdr:spPr>
        <a:xfrm>
          <a:off x="4064000" y="1417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56063</xdr:rowOff>
    </xdr:from>
    <xdr:ext cx="736600" cy="259045"/>
    <xdr:sp macro="" textlink="">
      <xdr:nvSpPr>
        <xdr:cNvPr id="217" name="テキスト ボックス 216"/>
        <xdr:cNvSpPr txBox="1"/>
      </xdr:nvSpPr>
      <xdr:spPr>
        <a:xfrm>
          <a:off x="3733800" y="13943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123392</xdr:rowOff>
    </xdr:from>
    <xdr:to>
      <xdr:col>15</xdr:col>
      <xdr:colOff>133350</xdr:colOff>
      <xdr:row>83</xdr:row>
      <xdr:rowOff>53542</xdr:rowOff>
    </xdr:to>
    <xdr:sp macro="" textlink="">
      <xdr:nvSpPr>
        <xdr:cNvPr id="218" name="楕円 217"/>
        <xdr:cNvSpPr/>
      </xdr:nvSpPr>
      <xdr:spPr>
        <a:xfrm>
          <a:off x="3175000" y="141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63719</xdr:rowOff>
    </xdr:from>
    <xdr:ext cx="762000" cy="259045"/>
    <xdr:sp macro="" textlink="">
      <xdr:nvSpPr>
        <xdr:cNvPr id="219" name="テキスト ボックス 218"/>
        <xdr:cNvSpPr txBox="1"/>
      </xdr:nvSpPr>
      <xdr:spPr>
        <a:xfrm>
          <a:off x="2844800" y="13951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20431</xdr:rowOff>
    </xdr:from>
    <xdr:to>
      <xdr:col>11</xdr:col>
      <xdr:colOff>82550</xdr:colOff>
      <xdr:row>83</xdr:row>
      <xdr:rowOff>122031</xdr:rowOff>
    </xdr:to>
    <xdr:sp macro="" textlink="">
      <xdr:nvSpPr>
        <xdr:cNvPr id="220" name="楕円 219"/>
        <xdr:cNvSpPr/>
      </xdr:nvSpPr>
      <xdr:spPr>
        <a:xfrm>
          <a:off x="2286000" y="1425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132208</xdr:rowOff>
    </xdr:from>
    <xdr:ext cx="762000" cy="259045"/>
    <xdr:sp macro="" textlink="">
      <xdr:nvSpPr>
        <xdr:cNvPr id="221" name="テキスト ボックス 220"/>
        <xdr:cNvSpPr txBox="1"/>
      </xdr:nvSpPr>
      <xdr:spPr>
        <a:xfrm>
          <a:off x="1955800" y="14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15638</xdr:rowOff>
    </xdr:from>
    <xdr:to>
      <xdr:col>7</xdr:col>
      <xdr:colOff>31750</xdr:colOff>
      <xdr:row>83</xdr:row>
      <xdr:rowOff>117238</xdr:rowOff>
    </xdr:to>
    <xdr:sp macro="" textlink="">
      <xdr:nvSpPr>
        <xdr:cNvPr id="222" name="楕円 221"/>
        <xdr:cNvSpPr/>
      </xdr:nvSpPr>
      <xdr:spPr>
        <a:xfrm>
          <a:off x="1397000" y="1424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102015</xdr:rowOff>
    </xdr:from>
    <xdr:ext cx="762000" cy="259045"/>
    <xdr:sp macro="" textlink="">
      <xdr:nvSpPr>
        <xdr:cNvPr id="223" name="テキスト ボックス 222"/>
        <xdr:cNvSpPr txBox="1"/>
      </xdr:nvSpPr>
      <xdr:spPr>
        <a:xfrm>
          <a:off x="1066800" y="1433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類似団体平均値は上回っているが、徐々に平均値に近づいてきている。また、「人件費及び人件費に準ずる費用」の人口</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人当たりの歳出決算額は、類似団体平均値を下回っている。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今後も給与の適正化に努めていく。</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115005</xdr:rowOff>
    </xdr:from>
    <xdr:to>
      <xdr:col>81</xdr:col>
      <xdr:colOff>44450</xdr:colOff>
      <xdr:row>86</xdr:row>
      <xdr:rowOff>115005</xdr:rowOff>
    </xdr:to>
    <xdr:cxnSp macro="">
      <xdr:nvCxnSpPr>
        <xdr:cNvPr id="257" name="直線コネクタ 256"/>
        <xdr:cNvCxnSpPr/>
      </xdr:nvCxnSpPr>
      <xdr:spPr>
        <a:xfrm>
          <a:off x="16179800" y="148597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86</xdr:row>
      <xdr:rowOff>115005</xdr:rowOff>
    </xdr:to>
    <xdr:cxnSp macro="">
      <xdr:nvCxnSpPr>
        <xdr:cNvPr id="260" name="直線コネクタ 259"/>
        <xdr:cNvCxnSpPr/>
      </xdr:nvCxnSpPr>
      <xdr:spPr>
        <a:xfrm>
          <a:off x="15290800" y="1485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86</xdr:row>
      <xdr:rowOff>115005</xdr:rowOff>
    </xdr:to>
    <xdr:cxnSp macro="">
      <xdr:nvCxnSpPr>
        <xdr:cNvPr id="263" name="直線コネクタ 262"/>
        <xdr:cNvCxnSpPr/>
      </xdr:nvCxnSpPr>
      <xdr:spPr>
        <a:xfrm>
          <a:off x="14401800" y="148194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87</xdr:row>
      <xdr:rowOff>64205</xdr:rowOff>
    </xdr:to>
    <xdr:cxnSp macro="">
      <xdr:nvCxnSpPr>
        <xdr:cNvPr id="266" name="直線コネクタ 265"/>
        <xdr:cNvCxnSpPr/>
      </xdr:nvCxnSpPr>
      <xdr:spPr>
        <a:xfrm flipV="1">
          <a:off x="13512800" y="1481948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76" name="楕円 275"/>
        <xdr:cNvSpPr/>
      </xdr:nvSpPr>
      <xdr:spPr>
        <a:xfrm>
          <a:off x="169672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36282</xdr:rowOff>
    </xdr:from>
    <xdr:ext cx="762000" cy="259045"/>
    <xdr:sp macro="" textlink="">
      <xdr:nvSpPr>
        <xdr:cNvPr id="277" name="給与水準   （国との比較）該当値テキスト"/>
        <xdr:cNvSpPr txBox="1"/>
      </xdr:nvSpPr>
      <xdr:spPr>
        <a:xfrm>
          <a:off x="17106900" y="1478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64205</xdr:rowOff>
    </xdr:from>
    <xdr:to>
      <xdr:col>77</xdr:col>
      <xdr:colOff>95250</xdr:colOff>
      <xdr:row>86</xdr:row>
      <xdr:rowOff>165805</xdr:rowOff>
    </xdr:to>
    <xdr:sp macro="" textlink="">
      <xdr:nvSpPr>
        <xdr:cNvPr id="278" name="楕円 277"/>
        <xdr:cNvSpPr/>
      </xdr:nvSpPr>
      <xdr:spPr>
        <a:xfrm>
          <a:off x="16129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79" name="テキスト ボックス 278"/>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80" name="楕円 279"/>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81" name="テキスト ボックス 280"/>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23989</xdr:rowOff>
    </xdr:from>
    <xdr:to>
      <xdr:col>68</xdr:col>
      <xdr:colOff>203200</xdr:colOff>
      <xdr:row>86</xdr:row>
      <xdr:rowOff>125589</xdr:rowOff>
    </xdr:to>
    <xdr:sp macro="" textlink="">
      <xdr:nvSpPr>
        <xdr:cNvPr id="282" name="楕円 281"/>
        <xdr:cNvSpPr/>
      </xdr:nvSpPr>
      <xdr:spPr>
        <a:xfrm>
          <a:off x="14351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83" name="テキスト ボックス 282"/>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xdr:rowOff>
    </xdr:from>
    <xdr:to>
      <xdr:col>64</xdr:col>
      <xdr:colOff>152400</xdr:colOff>
      <xdr:row>87</xdr:row>
      <xdr:rowOff>115005</xdr:rowOff>
    </xdr:to>
    <xdr:sp macro="" textlink="">
      <xdr:nvSpPr>
        <xdr:cNvPr id="284" name="楕円 283"/>
        <xdr:cNvSpPr/>
      </xdr:nvSpPr>
      <xdr:spPr>
        <a:xfrm>
          <a:off x="13462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99782</xdr:rowOff>
    </xdr:from>
    <xdr:ext cx="762000" cy="259045"/>
    <xdr:sp macro="" textlink="">
      <xdr:nvSpPr>
        <xdr:cNvPr id="285" name="テキスト ボックス 284"/>
        <xdr:cNvSpPr txBox="1"/>
      </xdr:nvSpPr>
      <xdr:spPr>
        <a:xfrm>
          <a:off x="13131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年度までは、類似団体平均値を若干上回っていたが、消防の広域化に伴う消防職員の減により、類似団体平均値を下回っている。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年度は、新小学校の建設、道の駅の整備などの大型事業等に伴い職員を</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名増したことにより、前年度と比較して</a:t>
          </a:r>
          <a:r>
            <a:rPr kumimoji="1" lang="en-US" altLang="ja-JP" sz="1200">
              <a:latin typeface="ＭＳ Ｐゴシック" panose="020B0600070205080204" pitchFamily="50" charset="-128"/>
              <a:ea typeface="ＭＳ Ｐゴシック" panose="020B0600070205080204" pitchFamily="50" charset="-128"/>
            </a:rPr>
            <a:t>0.13</a:t>
          </a:r>
          <a:r>
            <a:rPr kumimoji="1" lang="ja-JP" altLang="en-US" sz="1200">
              <a:latin typeface="ＭＳ Ｐゴシック" panose="020B0600070205080204" pitchFamily="50" charset="-128"/>
              <a:ea typeface="ＭＳ Ｐゴシック" panose="020B0600070205080204" pitchFamily="50" charset="-128"/>
            </a:rPr>
            <a:t>ポイント増となっている。</a:t>
          </a:r>
        </a:p>
        <a:p>
          <a:r>
            <a:rPr kumimoji="1" lang="ja-JP" altLang="en-US" sz="1200">
              <a:latin typeface="ＭＳ Ｐゴシック" panose="020B0600070205080204" pitchFamily="50" charset="-128"/>
              <a:ea typeface="ＭＳ Ｐゴシック" panose="020B0600070205080204" pitchFamily="50" charset="-128"/>
            </a:rPr>
            <a:t>　今後も職員削減計画の見直し等を含め、引き続き職員数の適正化に努めていく。</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endParaRPr lang="ja-JP" altLang="ja-JP" sz="1200">
            <a:solidFill>
              <a:srgbClr val="FF0000"/>
            </a:solidFill>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75001</xdr:rowOff>
    </xdr:from>
    <xdr:to>
      <xdr:col>81</xdr:col>
      <xdr:colOff>44450</xdr:colOff>
      <xdr:row>60</xdr:row>
      <xdr:rowOff>75001</xdr:rowOff>
    </xdr:to>
    <xdr:cxnSp macro="">
      <xdr:nvCxnSpPr>
        <xdr:cNvPr id="320" name="直線コネクタ 319"/>
        <xdr:cNvCxnSpPr/>
      </xdr:nvCxnSpPr>
      <xdr:spPr>
        <a:xfrm>
          <a:off x="16179800" y="1036200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57573</xdr:rowOff>
    </xdr:from>
    <xdr:to>
      <xdr:col>77</xdr:col>
      <xdr:colOff>44450</xdr:colOff>
      <xdr:row>60</xdr:row>
      <xdr:rowOff>75001</xdr:rowOff>
    </xdr:to>
    <xdr:cxnSp macro="">
      <xdr:nvCxnSpPr>
        <xdr:cNvPr id="323" name="直線コネクタ 322"/>
        <xdr:cNvCxnSpPr/>
      </xdr:nvCxnSpPr>
      <xdr:spPr>
        <a:xfrm>
          <a:off x="15290800" y="10344573"/>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57573</xdr:rowOff>
    </xdr:from>
    <xdr:to>
      <xdr:col>72</xdr:col>
      <xdr:colOff>203200</xdr:colOff>
      <xdr:row>60</xdr:row>
      <xdr:rowOff>58914</xdr:rowOff>
    </xdr:to>
    <xdr:cxnSp macro="">
      <xdr:nvCxnSpPr>
        <xdr:cNvPr id="326" name="直線コネクタ 325"/>
        <xdr:cNvCxnSpPr/>
      </xdr:nvCxnSpPr>
      <xdr:spPr>
        <a:xfrm flipV="1">
          <a:off x="14401800" y="10344573"/>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58914</xdr:rowOff>
    </xdr:from>
    <xdr:to>
      <xdr:col>68</xdr:col>
      <xdr:colOff>152400</xdr:colOff>
      <xdr:row>61</xdr:row>
      <xdr:rowOff>63077</xdr:rowOff>
    </xdr:to>
    <xdr:cxnSp macro="">
      <xdr:nvCxnSpPr>
        <xdr:cNvPr id="329" name="直線コネクタ 328"/>
        <xdr:cNvCxnSpPr/>
      </xdr:nvCxnSpPr>
      <xdr:spPr>
        <a:xfrm flipV="1">
          <a:off x="13512800" y="10345914"/>
          <a:ext cx="889000" cy="17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24201</xdr:rowOff>
    </xdr:from>
    <xdr:to>
      <xdr:col>81</xdr:col>
      <xdr:colOff>95250</xdr:colOff>
      <xdr:row>60</xdr:row>
      <xdr:rowOff>125801</xdr:rowOff>
    </xdr:to>
    <xdr:sp macro="" textlink="">
      <xdr:nvSpPr>
        <xdr:cNvPr id="339" name="楕円 338"/>
        <xdr:cNvSpPr/>
      </xdr:nvSpPr>
      <xdr:spPr>
        <a:xfrm>
          <a:off x="16967200" y="1031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40728</xdr:rowOff>
    </xdr:from>
    <xdr:ext cx="762000" cy="259045"/>
    <xdr:sp macro="" textlink="">
      <xdr:nvSpPr>
        <xdr:cNvPr id="340" name="定員管理の状況該当値テキスト"/>
        <xdr:cNvSpPr txBox="1"/>
      </xdr:nvSpPr>
      <xdr:spPr>
        <a:xfrm>
          <a:off x="17106900" y="1015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24201</xdr:rowOff>
    </xdr:from>
    <xdr:to>
      <xdr:col>77</xdr:col>
      <xdr:colOff>95250</xdr:colOff>
      <xdr:row>60</xdr:row>
      <xdr:rowOff>125801</xdr:rowOff>
    </xdr:to>
    <xdr:sp macro="" textlink="">
      <xdr:nvSpPr>
        <xdr:cNvPr id="341" name="楕円 340"/>
        <xdr:cNvSpPr/>
      </xdr:nvSpPr>
      <xdr:spPr>
        <a:xfrm>
          <a:off x="16129000" y="1031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135978</xdr:rowOff>
    </xdr:from>
    <xdr:ext cx="736600" cy="259045"/>
    <xdr:sp macro="" textlink="">
      <xdr:nvSpPr>
        <xdr:cNvPr id="342" name="テキスト ボックス 341"/>
        <xdr:cNvSpPr txBox="1"/>
      </xdr:nvSpPr>
      <xdr:spPr>
        <a:xfrm>
          <a:off x="15798800" y="10080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6773</xdr:rowOff>
    </xdr:from>
    <xdr:to>
      <xdr:col>73</xdr:col>
      <xdr:colOff>44450</xdr:colOff>
      <xdr:row>60</xdr:row>
      <xdr:rowOff>108373</xdr:rowOff>
    </xdr:to>
    <xdr:sp macro="" textlink="">
      <xdr:nvSpPr>
        <xdr:cNvPr id="343" name="楕円 342"/>
        <xdr:cNvSpPr/>
      </xdr:nvSpPr>
      <xdr:spPr>
        <a:xfrm>
          <a:off x="15240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118550</xdr:rowOff>
    </xdr:from>
    <xdr:ext cx="762000" cy="259045"/>
    <xdr:sp macro="" textlink="">
      <xdr:nvSpPr>
        <xdr:cNvPr id="344" name="テキスト ボックス 343"/>
        <xdr:cNvSpPr txBox="1"/>
      </xdr:nvSpPr>
      <xdr:spPr>
        <a:xfrm>
          <a:off x="14909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8114</xdr:rowOff>
    </xdr:from>
    <xdr:to>
      <xdr:col>68</xdr:col>
      <xdr:colOff>203200</xdr:colOff>
      <xdr:row>60</xdr:row>
      <xdr:rowOff>109714</xdr:rowOff>
    </xdr:to>
    <xdr:sp macro="" textlink="">
      <xdr:nvSpPr>
        <xdr:cNvPr id="345" name="楕円 344"/>
        <xdr:cNvSpPr/>
      </xdr:nvSpPr>
      <xdr:spPr>
        <a:xfrm>
          <a:off x="14351000" y="1029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119891</xdr:rowOff>
    </xdr:from>
    <xdr:ext cx="762000" cy="259045"/>
    <xdr:sp macro="" textlink="">
      <xdr:nvSpPr>
        <xdr:cNvPr id="346" name="テキスト ボックス 345"/>
        <xdr:cNvSpPr txBox="1"/>
      </xdr:nvSpPr>
      <xdr:spPr>
        <a:xfrm>
          <a:off x="14020800" y="1006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12277</xdr:rowOff>
    </xdr:from>
    <xdr:to>
      <xdr:col>64</xdr:col>
      <xdr:colOff>152400</xdr:colOff>
      <xdr:row>61</xdr:row>
      <xdr:rowOff>113877</xdr:rowOff>
    </xdr:to>
    <xdr:sp macro="" textlink="">
      <xdr:nvSpPr>
        <xdr:cNvPr id="347" name="楕円 346"/>
        <xdr:cNvSpPr/>
      </xdr:nvSpPr>
      <xdr:spPr>
        <a:xfrm>
          <a:off x="13462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98654</xdr:rowOff>
    </xdr:from>
    <xdr:ext cx="762000" cy="259045"/>
    <xdr:sp macro="" textlink="">
      <xdr:nvSpPr>
        <xdr:cNvPr id="348" name="テキスト ボックス 347"/>
        <xdr:cNvSpPr txBox="1"/>
      </xdr:nvSpPr>
      <xdr:spPr>
        <a:xfrm>
          <a:off x="13131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地方債発行の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抑制等を継続した結果、平成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年度以降類似団体を下回っている。平成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年度は、学校教育施設等整備事業債の元金償還額の増に伴う元利償還金の増により、前年度と比較して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地方債発行の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抑制等を継続</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28194</xdr:rowOff>
    </xdr:from>
    <xdr:to>
      <xdr:col>81</xdr:col>
      <xdr:colOff>44450</xdr:colOff>
      <xdr:row>39</xdr:row>
      <xdr:rowOff>86106</xdr:rowOff>
    </xdr:to>
    <xdr:cxnSp macro="">
      <xdr:nvCxnSpPr>
        <xdr:cNvPr id="380" name="直線コネクタ 379"/>
        <xdr:cNvCxnSpPr/>
      </xdr:nvCxnSpPr>
      <xdr:spPr>
        <a:xfrm>
          <a:off x="16179800" y="671474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28194</xdr:rowOff>
    </xdr:from>
    <xdr:to>
      <xdr:col>77</xdr:col>
      <xdr:colOff>44450</xdr:colOff>
      <xdr:row>39</xdr:row>
      <xdr:rowOff>57150</xdr:rowOff>
    </xdr:to>
    <xdr:cxnSp macro="">
      <xdr:nvCxnSpPr>
        <xdr:cNvPr id="383" name="直線コネクタ 382"/>
        <xdr:cNvCxnSpPr/>
      </xdr:nvCxnSpPr>
      <xdr:spPr>
        <a:xfrm flipV="1">
          <a:off x="15290800" y="67147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124714</xdr:rowOff>
    </xdr:to>
    <xdr:cxnSp macro="">
      <xdr:nvCxnSpPr>
        <xdr:cNvPr id="386" name="直線コネクタ 385"/>
        <xdr:cNvCxnSpPr/>
      </xdr:nvCxnSpPr>
      <xdr:spPr>
        <a:xfrm flipV="1">
          <a:off x="14401800" y="67437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124714</xdr:rowOff>
    </xdr:from>
    <xdr:to>
      <xdr:col>68</xdr:col>
      <xdr:colOff>152400</xdr:colOff>
      <xdr:row>40</xdr:row>
      <xdr:rowOff>98044</xdr:rowOff>
    </xdr:to>
    <xdr:cxnSp macro="">
      <xdr:nvCxnSpPr>
        <xdr:cNvPr id="389" name="直線コネクタ 388"/>
        <xdr:cNvCxnSpPr/>
      </xdr:nvCxnSpPr>
      <xdr:spPr>
        <a:xfrm flipV="1">
          <a:off x="13512800" y="681126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99" name="楕円 398"/>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51833</xdr:rowOff>
    </xdr:from>
    <xdr:ext cx="762000" cy="259045"/>
    <xdr:sp macro="" textlink="">
      <xdr:nvSpPr>
        <xdr:cNvPr id="400" name="公債費負担の状況該当値テキスト"/>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148844</xdr:rowOff>
    </xdr:from>
    <xdr:to>
      <xdr:col>77</xdr:col>
      <xdr:colOff>95250</xdr:colOff>
      <xdr:row>39</xdr:row>
      <xdr:rowOff>78994</xdr:rowOff>
    </xdr:to>
    <xdr:sp macro="" textlink="">
      <xdr:nvSpPr>
        <xdr:cNvPr id="401" name="楕円 400"/>
        <xdr:cNvSpPr/>
      </xdr:nvSpPr>
      <xdr:spPr>
        <a:xfrm>
          <a:off x="16129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89171</xdr:rowOff>
    </xdr:from>
    <xdr:ext cx="736600" cy="259045"/>
    <xdr:sp macro="" textlink="">
      <xdr:nvSpPr>
        <xdr:cNvPr id="402" name="テキスト ボックス 401"/>
        <xdr:cNvSpPr txBox="1"/>
      </xdr:nvSpPr>
      <xdr:spPr>
        <a:xfrm>
          <a:off x="15798800" y="643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3" name="楕円 402"/>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4" name="テキスト ボックス 403"/>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73914</xdr:rowOff>
    </xdr:from>
    <xdr:to>
      <xdr:col>68</xdr:col>
      <xdr:colOff>203200</xdr:colOff>
      <xdr:row>40</xdr:row>
      <xdr:rowOff>4064</xdr:rowOff>
    </xdr:to>
    <xdr:sp macro="" textlink="">
      <xdr:nvSpPr>
        <xdr:cNvPr id="405" name="楕円 404"/>
        <xdr:cNvSpPr/>
      </xdr:nvSpPr>
      <xdr:spPr>
        <a:xfrm>
          <a:off x="14351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14241</xdr:rowOff>
    </xdr:from>
    <xdr:ext cx="762000" cy="259045"/>
    <xdr:sp macro="" textlink="">
      <xdr:nvSpPr>
        <xdr:cNvPr id="406" name="テキスト ボックス 405"/>
        <xdr:cNvSpPr txBox="1"/>
      </xdr:nvSpPr>
      <xdr:spPr>
        <a:xfrm>
          <a:off x="14020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407" name="楕円 406"/>
        <xdr:cNvSpPr/>
      </xdr:nvSpPr>
      <xdr:spPr>
        <a:xfrm>
          <a:off x="13462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408" name="テキスト ボックス 407"/>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年度以降、充当可能財源が将来負担額を上回っているため算出されていない。</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新設小学校建設に係る学校施設等整備事業債等の借入により、地方債残高が増加したため、将来負担額が増となっている。また、公共公益施設整備基金の取崩しにより、充当可能基金が減少し、充当可能財源等が減少となっているため、将来負担比率の分子が前年度と比較し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今後も公債費等義務的経費の削減を中心とする行財政改革を進め、財政の健全化に努めていく。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49" name="テキスト ボックス 448"/>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3" name="テキスト ボックス 452"/>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47,506
46,650
71.40
18,260,785
17,310,974
678,500
9,375,730
14,848,760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年度までは、消防業務を単独で実施していたため、類似団体平均値を上回っていた。平成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年度に消防の広域化に伴い消防職員が減少したため、人件費に係る経常収支比率は、大幅に減少し、類似団体と同水準となっている。</a:t>
          </a:r>
        </a:p>
        <a:p>
          <a:r>
            <a:rPr kumimoji="1" lang="ja-JP" altLang="en-US" sz="1200">
              <a:latin typeface="ＭＳ Ｐゴシック" panose="020B0600070205080204" pitchFamily="50" charset="-128"/>
              <a:ea typeface="ＭＳ Ｐゴシック" panose="020B0600070205080204" pitchFamily="50" charset="-128"/>
            </a:rPr>
            <a:t>　今後も引き続き適正な人件費の管理・抑制に努めていく。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36</xdr:row>
      <xdr:rowOff>122428</xdr:rowOff>
    </xdr:to>
    <xdr:cxnSp macro="">
      <xdr:nvCxnSpPr>
        <xdr:cNvPr id="64" name="直線コネクタ 63"/>
        <xdr:cNvCxnSpPr/>
      </xdr:nvCxnSpPr>
      <xdr:spPr>
        <a:xfrm>
          <a:off x="3987800" y="6290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36</xdr:row>
      <xdr:rowOff>127000</xdr:rowOff>
    </xdr:to>
    <xdr:cxnSp macro="">
      <xdr:nvCxnSpPr>
        <xdr:cNvPr id="67" name="直線コネクタ 66"/>
        <xdr:cNvCxnSpPr/>
      </xdr:nvCxnSpPr>
      <xdr:spPr>
        <a:xfrm flipV="1">
          <a:off x="3098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38</xdr:row>
      <xdr:rowOff>81280</xdr:rowOff>
    </xdr:to>
    <xdr:cxnSp macro="">
      <xdr:nvCxnSpPr>
        <xdr:cNvPr id="70" name="直線コネクタ 69"/>
        <xdr:cNvCxnSpPr/>
      </xdr:nvCxnSpPr>
      <xdr:spPr>
        <a:xfrm flipV="1">
          <a:off x="2209800" y="62992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81280</xdr:rowOff>
    </xdr:to>
    <xdr:cxnSp macro="">
      <xdr:nvCxnSpPr>
        <xdr:cNvPr id="73" name="直線コネクタ 72"/>
        <xdr:cNvCxnSpPr/>
      </xdr:nvCxnSpPr>
      <xdr:spPr>
        <a:xfrm>
          <a:off x="1320800" y="657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88155</xdr:rowOff>
    </xdr:from>
    <xdr:ext cx="762000" cy="259045"/>
    <xdr:sp macro="" textlink="">
      <xdr:nvSpPr>
        <xdr:cNvPr id="84" name="人件費該当値テキスト"/>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7" name="楕円 86"/>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88" name="テキスト ボックス 87"/>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89" name="楕円 88"/>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0" name="テキスト ボックス 89"/>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91" name="楕円 90"/>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92" name="テキスト ボックス 91"/>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ポイント高くなっているが、これは、ごみ処理業務を単独で行っているため、需用費の額が類似団体に比べ高くなっているためと考えられる。</a:t>
          </a:r>
        </a:p>
        <a:p>
          <a:r>
            <a:rPr kumimoji="1" lang="ja-JP" altLang="en-US" sz="1200">
              <a:latin typeface="ＭＳ Ｐゴシック" panose="020B0600070205080204" pitchFamily="50" charset="-128"/>
              <a:ea typeface="ＭＳ Ｐゴシック" panose="020B0600070205080204" pitchFamily="50" charset="-128"/>
            </a:rPr>
            <a:t>　今後もコスト削減に取り組み、物件費の抑制に努めていく。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81280</xdr:rowOff>
    </xdr:to>
    <xdr:cxnSp macro="">
      <xdr:nvCxnSpPr>
        <xdr:cNvPr id="125" name="直線コネクタ 124"/>
        <xdr:cNvCxnSpPr/>
      </xdr:nvCxnSpPr>
      <xdr:spPr>
        <a:xfrm flipV="1">
          <a:off x="15671800" y="2794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142240</xdr:rowOff>
    </xdr:to>
    <xdr:cxnSp macro="">
      <xdr:nvCxnSpPr>
        <xdr:cNvPr id="128" name="直線コネクタ 127"/>
        <xdr:cNvCxnSpPr/>
      </xdr:nvCxnSpPr>
      <xdr:spPr>
        <a:xfrm flipV="1">
          <a:off x="14782800" y="2824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142240</xdr:rowOff>
    </xdr:to>
    <xdr:cxnSp macro="">
      <xdr:nvCxnSpPr>
        <xdr:cNvPr id="131" name="直線コネクタ 130"/>
        <xdr:cNvCxnSpPr/>
      </xdr:nvCxnSpPr>
      <xdr:spPr>
        <a:xfrm>
          <a:off x="13893800" y="2847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104140</xdr:rowOff>
    </xdr:to>
    <xdr:cxnSp macro="">
      <xdr:nvCxnSpPr>
        <xdr:cNvPr id="134" name="直線コネクタ 133"/>
        <xdr:cNvCxnSpPr/>
      </xdr:nvCxnSpPr>
      <xdr:spPr>
        <a:xfrm>
          <a:off x="13004800" y="280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4" name="楕円 143"/>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143527</xdr:rowOff>
    </xdr:from>
    <xdr:ext cx="762000" cy="259045"/>
    <xdr:sp macro="" textlink="">
      <xdr:nvSpPr>
        <xdr:cNvPr id="145" name="物件費該当値テキスト"/>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6" name="楕円 145"/>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47" name="テキスト ボックス 146"/>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91440</xdr:rowOff>
    </xdr:from>
    <xdr:to>
      <xdr:col>74</xdr:col>
      <xdr:colOff>31750</xdr:colOff>
      <xdr:row>17</xdr:row>
      <xdr:rowOff>21590</xdr:rowOff>
    </xdr:to>
    <xdr:sp macro="" textlink="">
      <xdr:nvSpPr>
        <xdr:cNvPr id="148" name="楕円 147"/>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6367</xdr:rowOff>
    </xdr:from>
    <xdr:ext cx="762000" cy="259045"/>
    <xdr:sp macro="" textlink="">
      <xdr:nvSpPr>
        <xdr:cNvPr id="149" name="テキスト ボックス 148"/>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0" name="楕円 149"/>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1" name="テキスト ボックス 150"/>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2" name="楕円 151"/>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53" name="テキスト ボックス 152"/>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年度は若干改善したものの、類似団体と同様、年々増加傾向にある。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年度は、障害者介護給付費や障害者訓練等給付費が増加したため、前年度と比較して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8.7</a:t>
          </a:r>
          <a:r>
            <a:rPr kumimoji="1" lang="ja-JP" altLang="en-US" sz="1200">
              <a:latin typeface="ＭＳ Ｐゴシック" panose="020B0600070205080204" pitchFamily="50" charset="-128"/>
              <a:ea typeface="ＭＳ Ｐゴシック" panose="020B0600070205080204" pitchFamily="50" charset="-128"/>
            </a:rPr>
            <a:t>％となっている。</a:t>
          </a:r>
        </a:p>
        <a:p>
          <a:r>
            <a:rPr kumimoji="1" lang="ja-JP" altLang="en-US" sz="1200">
              <a:latin typeface="ＭＳ Ｐゴシック" panose="020B0600070205080204" pitchFamily="50" charset="-128"/>
              <a:ea typeface="ＭＳ Ｐゴシック" panose="020B0600070205080204" pitchFamily="50" charset="-128"/>
            </a:rPr>
            <a:t>　扶助費は年々上昇傾向にあるため、社会情勢を注視しつつ適正化に努めていく。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45357</xdr:rowOff>
    </xdr:to>
    <xdr:cxnSp macro="">
      <xdr:nvCxnSpPr>
        <xdr:cNvPr id="188" name="直線コネクタ 187"/>
        <xdr:cNvCxnSpPr/>
      </xdr:nvCxnSpPr>
      <xdr:spPr>
        <a:xfrm>
          <a:off x="3987800" y="9613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56243</xdr:rowOff>
    </xdr:to>
    <xdr:cxnSp macro="">
      <xdr:nvCxnSpPr>
        <xdr:cNvPr id="191" name="直線コネクタ 190"/>
        <xdr:cNvCxnSpPr/>
      </xdr:nvCxnSpPr>
      <xdr:spPr>
        <a:xfrm flipV="1">
          <a:off x="3098800" y="9613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56243</xdr:rowOff>
    </xdr:to>
    <xdr:cxnSp macro="">
      <xdr:nvCxnSpPr>
        <xdr:cNvPr id="194" name="直線コネクタ 193"/>
        <xdr:cNvCxnSpPr/>
      </xdr:nvCxnSpPr>
      <xdr:spPr>
        <a:xfrm>
          <a:off x="2209800" y="95377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107950</xdr:rowOff>
    </xdr:to>
    <xdr:cxnSp macro="">
      <xdr:nvCxnSpPr>
        <xdr:cNvPr id="197" name="直線コネクタ 196"/>
        <xdr:cNvCxnSpPr/>
      </xdr:nvCxnSpPr>
      <xdr:spPr>
        <a:xfrm>
          <a:off x="1320800" y="949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7" name="楕円 206"/>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08"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5443</xdr:rowOff>
    </xdr:from>
    <xdr:to>
      <xdr:col>15</xdr:col>
      <xdr:colOff>149225</xdr:colOff>
      <xdr:row>56</xdr:row>
      <xdr:rowOff>107043</xdr:rowOff>
    </xdr:to>
    <xdr:sp macro="" textlink="">
      <xdr:nvSpPr>
        <xdr:cNvPr id="211" name="楕円 210"/>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12" name="テキスト ボックス 211"/>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3" name="楕円 212"/>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4" name="テキスト ボックス 213"/>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5" name="楕円 214"/>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16" name="テキスト ボックス 215"/>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ポイント高くなっているが、特別会計に対する繰出金の割合が高いことが主な要因である。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特に、下水道事業で、市街地における下水道整備に伴う元利償還金が多額になっているため、下水道事業に対する繰出金の割合が高くなっている。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今後は下水道事業の効率化、適正化等を</a:t>
          </a:r>
          <a:r>
            <a:rPr kumimoji="1" lang="ja-JP" altLang="en-US" sz="1200">
              <a:latin typeface="ＭＳ Ｐゴシック" panose="020B0600070205080204" pitchFamily="50" charset="-128"/>
              <a:ea typeface="ＭＳ Ｐゴシック" panose="020B0600070205080204" pitchFamily="50" charset="-128"/>
            </a:rPr>
            <a:t>図り、繰出金の抑制に努めていく。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149860</xdr:rowOff>
    </xdr:to>
    <xdr:cxnSp macro="">
      <xdr:nvCxnSpPr>
        <xdr:cNvPr id="249" name="直線コネクタ 248"/>
        <xdr:cNvCxnSpPr/>
      </xdr:nvCxnSpPr>
      <xdr:spPr>
        <a:xfrm flipV="1">
          <a:off x="15671800" y="10071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59</xdr:row>
      <xdr:rowOff>1270</xdr:rowOff>
    </xdr:to>
    <xdr:cxnSp macro="">
      <xdr:nvCxnSpPr>
        <xdr:cNvPr id="252" name="直線コネクタ 251"/>
        <xdr:cNvCxnSpPr/>
      </xdr:nvCxnSpPr>
      <xdr:spPr>
        <a:xfrm flipV="1">
          <a:off x="14782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142240</xdr:rowOff>
    </xdr:from>
    <xdr:to>
      <xdr:col>73</xdr:col>
      <xdr:colOff>180975</xdr:colOff>
      <xdr:row>59</xdr:row>
      <xdr:rowOff>1270</xdr:rowOff>
    </xdr:to>
    <xdr:cxnSp macro="">
      <xdr:nvCxnSpPr>
        <xdr:cNvPr id="255" name="直線コネクタ 254"/>
        <xdr:cNvCxnSpPr/>
      </xdr:nvCxnSpPr>
      <xdr:spPr>
        <a:xfrm>
          <a:off x="13893800" y="10086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142240</xdr:rowOff>
    </xdr:from>
    <xdr:to>
      <xdr:col>69</xdr:col>
      <xdr:colOff>92075</xdr:colOff>
      <xdr:row>59</xdr:row>
      <xdr:rowOff>39370</xdr:rowOff>
    </xdr:to>
    <xdr:cxnSp macro="">
      <xdr:nvCxnSpPr>
        <xdr:cNvPr id="258" name="直線コネクタ 257"/>
        <xdr:cNvCxnSpPr/>
      </xdr:nvCxnSpPr>
      <xdr:spPr>
        <a:xfrm flipV="1">
          <a:off x="13004800" y="10086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8" name="楕円 267"/>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9"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70" name="楕円 269"/>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71" name="テキスト ボックス 270"/>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72" name="楕円 271"/>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73" name="テキスト ボックス 272"/>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91440</xdr:rowOff>
    </xdr:from>
    <xdr:to>
      <xdr:col>69</xdr:col>
      <xdr:colOff>142875</xdr:colOff>
      <xdr:row>59</xdr:row>
      <xdr:rowOff>21590</xdr:rowOff>
    </xdr:to>
    <xdr:sp macro="" textlink="">
      <xdr:nvSpPr>
        <xdr:cNvPr id="274" name="楕円 273"/>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6367</xdr:rowOff>
    </xdr:from>
    <xdr:ext cx="762000" cy="259045"/>
    <xdr:sp macro="" textlink="">
      <xdr:nvSpPr>
        <xdr:cNvPr id="275" name="テキスト ボックス 274"/>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160020</xdr:rowOff>
    </xdr:from>
    <xdr:to>
      <xdr:col>65</xdr:col>
      <xdr:colOff>53975</xdr:colOff>
      <xdr:row>59</xdr:row>
      <xdr:rowOff>90170</xdr:rowOff>
    </xdr:to>
    <xdr:sp macro="" textlink="">
      <xdr:nvSpPr>
        <xdr:cNvPr id="276" name="楕円 275"/>
        <xdr:cNvSpPr/>
      </xdr:nvSpPr>
      <xdr:spPr>
        <a:xfrm>
          <a:off x="12954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74947</xdr:rowOff>
    </xdr:from>
    <xdr:ext cx="762000" cy="259045"/>
    <xdr:sp macro="" textlink="">
      <xdr:nvSpPr>
        <xdr:cNvPr id="277" name="テキスト ボックス 276"/>
        <xdr:cNvSpPr txBox="1"/>
      </xdr:nvSpPr>
      <xdr:spPr>
        <a:xfrm>
          <a:off x="12623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ポイント低くなっているが、ごみ処理業務を単独で行っているため、一部事務組合の負担金が類似団体</a:t>
          </a:r>
          <a:r>
            <a:rPr kumimoji="1" lang="ja-JP" altLang="en-US" sz="1200">
              <a:latin typeface="ＭＳ Ｐゴシック" panose="020B0600070205080204" pitchFamily="50" charset="-128"/>
              <a:ea typeface="ＭＳ Ｐゴシック" panose="020B0600070205080204" pitchFamily="50" charset="-128"/>
            </a:rPr>
            <a:t>と比較して低くなっていることによるものである。平成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年度以降に増加した要因は、平成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年度に消防の広域化に伴い、一部事務組合の負担金が増加したことによるものである。</a:t>
          </a:r>
        </a:p>
        <a:p>
          <a:r>
            <a:rPr kumimoji="1" lang="ja-JP" altLang="en-US" sz="1200">
              <a:latin typeface="ＭＳ Ｐゴシック" panose="020B0600070205080204" pitchFamily="50" charset="-128"/>
              <a:ea typeface="ＭＳ Ｐゴシック" panose="020B0600070205080204" pitchFamily="50" charset="-128"/>
            </a:rPr>
            <a:t>　今後も各種団体への町単独補助金等の見直しを行い、補助費等の抑制に努めていく。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17272</xdr:rowOff>
    </xdr:to>
    <xdr:cxnSp macro="">
      <xdr:nvCxnSpPr>
        <xdr:cNvPr id="307" name="直線コネクタ 306"/>
        <xdr:cNvCxnSpPr/>
      </xdr:nvCxnSpPr>
      <xdr:spPr>
        <a:xfrm flipV="1">
          <a:off x="15671800" y="61803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36</xdr:row>
      <xdr:rowOff>17272</xdr:rowOff>
    </xdr:to>
    <xdr:cxnSp macro="">
      <xdr:nvCxnSpPr>
        <xdr:cNvPr id="310" name="直線コネクタ 309"/>
        <xdr:cNvCxnSpPr/>
      </xdr:nvCxnSpPr>
      <xdr:spPr>
        <a:xfrm>
          <a:off x="14782800" y="6171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35</xdr:row>
      <xdr:rowOff>170434</xdr:rowOff>
    </xdr:to>
    <xdr:cxnSp macro="">
      <xdr:nvCxnSpPr>
        <xdr:cNvPr id="313" name="直線コネクタ 312"/>
        <xdr:cNvCxnSpPr/>
      </xdr:nvCxnSpPr>
      <xdr:spPr>
        <a:xfrm>
          <a:off x="13893800" y="596544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35</xdr:row>
      <xdr:rowOff>5842</xdr:rowOff>
    </xdr:to>
    <xdr:cxnSp macro="">
      <xdr:nvCxnSpPr>
        <xdr:cNvPr id="316" name="直線コネクタ 315"/>
        <xdr:cNvCxnSpPr/>
      </xdr:nvCxnSpPr>
      <xdr:spPr>
        <a:xfrm flipV="1">
          <a:off x="13004800" y="59654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6" name="楕円 325"/>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7"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8" name="楕円 327"/>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9" name="テキスト ボックス 328"/>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30" name="楕円 329"/>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31" name="テキスト ボックス 330"/>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32" name="楕円 331"/>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33" name="テキスト ボックス 332"/>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126492</xdr:rowOff>
    </xdr:from>
    <xdr:to>
      <xdr:col>65</xdr:col>
      <xdr:colOff>53975</xdr:colOff>
      <xdr:row>35</xdr:row>
      <xdr:rowOff>56642</xdr:rowOff>
    </xdr:to>
    <xdr:sp macro="" textlink="">
      <xdr:nvSpPr>
        <xdr:cNvPr id="334" name="楕円 333"/>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66819</xdr:rowOff>
    </xdr:from>
    <xdr:ext cx="762000" cy="259045"/>
    <xdr:sp macro="" textlink="">
      <xdr:nvSpPr>
        <xdr:cNvPr id="335" name="テキスト ボックス 334"/>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地方債発行の抑制に努めてきた結果、平成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年度までは、公債費が減少傾向となっていたが、平成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年度は、給食センター建設に係る元金償還の開始等に伴い増加となった。平成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年度は学校教育施設等整備事業債の元金償還額の増等により元利償還金は増加したが、経常一般財源収入が増えたため、比率は、前年度と同じとなっている。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今後、新小学校整備事業の元金償還開始により、公債費の増加が予想されるので引き続き、地方債発行の抑制など</a:t>
          </a:r>
          <a:r>
            <a:rPr kumimoji="1" lang="ja-JP" altLang="en-US" sz="1200">
              <a:latin typeface="ＭＳ Ｐゴシック" panose="020B0600070205080204" pitchFamily="50" charset="-128"/>
              <a:ea typeface="ＭＳ Ｐゴシック" panose="020B0600070205080204" pitchFamily="50" charset="-128"/>
            </a:rPr>
            <a:t>により、公債費の縮減に努めていく。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24130</xdr:rowOff>
    </xdr:to>
    <xdr:cxnSp macro="">
      <xdr:nvCxnSpPr>
        <xdr:cNvPr id="368" name="直線コネクタ 367"/>
        <xdr:cNvCxnSpPr/>
      </xdr:nvCxnSpPr>
      <xdr:spPr>
        <a:xfrm>
          <a:off x="3987800" y="13225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77</xdr:row>
      <xdr:rowOff>24130</xdr:rowOff>
    </xdr:to>
    <xdr:cxnSp macro="">
      <xdr:nvCxnSpPr>
        <xdr:cNvPr id="371" name="直線コネクタ 370"/>
        <xdr:cNvCxnSpPr/>
      </xdr:nvCxnSpPr>
      <xdr:spPr>
        <a:xfrm>
          <a:off x="3098800" y="13157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149861</xdr:rowOff>
    </xdr:to>
    <xdr:cxnSp macro="">
      <xdr:nvCxnSpPr>
        <xdr:cNvPr id="374" name="直線コネクタ 373"/>
        <xdr:cNvCxnSpPr/>
      </xdr:nvCxnSpPr>
      <xdr:spPr>
        <a:xfrm flipV="1">
          <a:off x="2209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16511</xdr:rowOff>
    </xdr:to>
    <xdr:cxnSp macro="">
      <xdr:nvCxnSpPr>
        <xdr:cNvPr id="377" name="直線コネクタ 376"/>
        <xdr:cNvCxnSpPr/>
      </xdr:nvCxnSpPr>
      <xdr:spPr>
        <a:xfrm flipV="1">
          <a:off x="1320800" y="131800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7" name="楕円 386"/>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88" name="公債費該当値テキスト"/>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9" name="楕円 388"/>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90" name="テキスト ボックス 389"/>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1" name="楕円 390"/>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92" name="テキスト ボックス 391"/>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3" name="楕円 392"/>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4" name="テキスト ボックス 393"/>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395" name="楕円 394"/>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77487</xdr:rowOff>
    </xdr:from>
    <xdr:ext cx="762000" cy="259045"/>
    <xdr:sp macro="" textlink="">
      <xdr:nvSpPr>
        <xdr:cNvPr id="396" name="テキスト ボックス 395"/>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年度は、扶助費で</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ポイント、人件費で</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ポイント増加したものの、物件費で</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ポイント、補助費等で</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ポイント、その他で</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ポイント減少したため、前年度と比較して、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a:t>
          </a:r>
          <a:r>
            <a:rPr kumimoji="1" lang="en-US" altLang="ja-JP" sz="1200">
              <a:latin typeface="ＭＳ Ｐゴシック" panose="020B0600070205080204" pitchFamily="50" charset="-128"/>
              <a:ea typeface="ＭＳ Ｐゴシック" panose="020B0600070205080204" pitchFamily="50" charset="-128"/>
            </a:rPr>
            <a:t>76.5</a:t>
          </a:r>
          <a:r>
            <a:rPr kumimoji="1" lang="ja-JP" altLang="en-US" sz="1200">
              <a:latin typeface="ＭＳ Ｐゴシック" panose="020B0600070205080204" pitchFamily="50" charset="-128"/>
              <a:ea typeface="ＭＳ Ｐゴシック" panose="020B0600070205080204" pitchFamily="50" charset="-128"/>
            </a:rPr>
            <a:t>％となっている。</a:t>
          </a:r>
        </a:p>
        <a:p>
          <a:r>
            <a:rPr kumimoji="1" lang="ja-JP" altLang="en-US" sz="1200">
              <a:latin typeface="ＭＳ Ｐゴシック" panose="020B0600070205080204" pitchFamily="50" charset="-128"/>
              <a:ea typeface="ＭＳ Ｐゴシック" panose="020B0600070205080204" pitchFamily="50" charset="-128"/>
            </a:rPr>
            <a:t>　今後も施設の老朽化に伴い維持補修費の増加が見込まれることから、事務事業の見直しによる効率化の徹底により歳出抑制に努めていく。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77</xdr:row>
      <xdr:rowOff>161289</xdr:rowOff>
    </xdr:to>
    <xdr:cxnSp macro="">
      <xdr:nvCxnSpPr>
        <xdr:cNvPr id="427" name="直線コネクタ 426"/>
        <xdr:cNvCxnSpPr/>
      </xdr:nvCxnSpPr>
      <xdr:spPr>
        <a:xfrm flipV="1">
          <a:off x="15671800" y="133400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49276</xdr:rowOff>
    </xdr:to>
    <xdr:cxnSp macro="">
      <xdr:nvCxnSpPr>
        <xdr:cNvPr id="430" name="直線コネクタ 429"/>
        <xdr:cNvCxnSpPr/>
      </xdr:nvCxnSpPr>
      <xdr:spPr>
        <a:xfrm flipV="1">
          <a:off x="14782800" y="133629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78</xdr:row>
      <xdr:rowOff>49276</xdr:rowOff>
    </xdr:to>
    <xdr:cxnSp macro="">
      <xdr:nvCxnSpPr>
        <xdr:cNvPr id="433" name="直線コネクタ 432"/>
        <xdr:cNvCxnSpPr/>
      </xdr:nvCxnSpPr>
      <xdr:spPr>
        <a:xfrm>
          <a:off x="13893800" y="134223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49276</xdr:rowOff>
    </xdr:from>
    <xdr:to>
      <xdr:col>69</xdr:col>
      <xdr:colOff>92075</xdr:colOff>
      <xdr:row>78</xdr:row>
      <xdr:rowOff>62992</xdr:rowOff>
    </xdr:to>
    <xdr:cxnSp macro="">
      <xdr:nvCxnSpPr>
        <xdr:cNvPr id="436" name="直線コネクタ 435"/>
        <xdr:cNvCxnSpPr/>
      </xdr:nvCxnSpPr>
      <xdr:spPr>
        <a:xfrm flipV="1">
          <a:off x="13004800" y="134223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6" name="楕円 445"/>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104157</xdr:rowOff>
    </xdr:from>
    <xdr:ext cx="762000" cy="259045"/>
    <xdr:sp macro="" textlink="">
      <xdr:nvSpPr>
        <xdr:cNvPr id="447" name="公債費以外該当値テキスト"/>
        <xdr:cNvSpPr txBox="1"/>
      </xdr:nvSpPr>
      <xdr:spPr>
        <a:xfrm>
          <a:off x="16598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48" name="楕円 447"/>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49" name="テキスト ボックス 448"/>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50" name="楕円 449"/>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51" name="テキスト ボックス 45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169926</xdr:rowOff>
    </xdr:from>
    <xdr:to>
      <xdr:col>69</xdr:col>
      <xdr:colOff>142875</xdr:colOff>
      <xdr:row>78</xdr:row>
      <xdr:rowOff>100076</xdr:rowOff>
    </xdr:to>
    <xdr:sp macro="" textlink="">
      <xdr:nvSpPr>
        <xdr:cNvPr id="452" name="楕円 451"/>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53" name="テキスト ボックス 452"/>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xdr:rowOff>
    </xdr:from>
    <xdr:to>
      <xdr:col>65</xdr:col>
      <xdr:colOff>53975</xdr:colOff>
      <xdr:row>78</xdr:row>
      <xdr:rowOff>113792</xdr:rowOff>
    </xdr:to>
    <xdr:sp macro="" textlink="">
      <xdr:nvSpPr>
        <xdr:cNvPr id="454" name="楕円 453"/>
        <xdr:cNvSpPr/>
      </xdr:nvSpPr>
      <xdr:spPr>
        <a:xfrm>
          <a:off x="12954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98569</xdr:rowOff>
    </xdr:from>
    <xdr:ext cx="762000" cy="259045"/>
    <xdr:sp macro="" textlink="">
      <xdr:nvSpPr>
        <xdr:cNvPr id="455" name="テキスト ボックス 454"/>
        <xdr:cNvSpPr txBox="1"/>
      </xdr:nvSpPr>
      <xdr:spPr>
        <a:xfrm>
          <a:off x="12623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101555</xdr:rowOff>
    </xdr:from>
    <xdr:to>
      <xdr:col>29</xdr:col>
      <xdr:colOff>127000</xdr:colOff>
      <xdr:row>18</xdr:row>
      <xdr:rowOff>117622</xdr:rowOff>
    </xdr:to>
    <xdr:cxnSp macro="">
      <xdr:nvCxnSpPr>
        <xdr:cNvPr id="52" name="直線コネクタ 51"/>
        <xdr:cNvCxnSpPr/>
      </xdr:nvCxnSpPr>
      <xdr:spPr bwMode="auto">
        <a:xfrm flipV="1">
          <a:off x="5003800" y="3235280"/>
          <a:ext cx="647700" cy="16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117622</xdr:rowOff>
    </xdr:from>
    <xdr:to>
      <xdr:col>26</xdr:col>
      <xdr:colOff>50800</xdr:colOff>
      <xdr:row>18</xdr:row>
      <xdr:rowOff>130995</xdr:rowOff>
    </xdr:to>
    <xdr:cxnSp macro="">
      <xdr:nvCxnSpPr>
        <xdr:cNvPr id="55" name="直線コネクタ 54"/>
        <xdr:cNvCxnSpPr/>
      </xdr:nvCxnSpPr>
      <xdr:spPr bwMode="auto">
        <a:xfrm flipV="1">
          <a:off x="4305300" y="3251347"/>
          <a:ext cx="6985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130995</xdr:rowOff>
    </xdr:from>
    <xdr:to>
      <xdr:col>22</xdr:col>
      <xdr:colOff>114300</xdr:colOff>
      <xdr:row>18</xdr:row>
      <xdr:rowOff>139862</xdr:rowOff>
    </xdr:to>
    <xdr:cxnSp macro="">
      <xdr:nvCxnSpPr>
        <xdr:cNvPr id="58" name="直線コネクタ 57"/>
        <xdr:cNvCxnSpPr/>
      </xdr:nvCxnSpPr>
      <xdr:spPr bwMode="auto">
        <a:xfrm flipV="1">
          <a:off x="3606800" y="3264720"/>
          <a:ext cx="698500" cy="8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139862</xdr:rowOff>
    </xdr:from>
    <xdr:to>
      <xdr:col>18</xdr:col>
      <xdr:colOff>177800</xdr:colOff>
      <xdr:row>19</xdr:row>
      <xdr:rowOff>9543</xdr:rowOff>
    </xdr:to>
    <xdr:cxnSp macro="">
      <xdr:nvCxnSpPr>
        <xdr:cNvPr id="61" name="直線コネクタ 60"/>
        <xdr:cNvCxnSpPr/>
      </xdr:nvCxnSpPr>
      <xdr:spPr bwMode="auto">
        <a:xfrm flipV="1">
          <a:off x="2908300" y="3273587"/>
          <a:ext cx="698500" cy="41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50755</xdr:rowOff>
    </xdr:from>
    <xdr:to>
      <xdr:col>29</xdr:col>
      <xdr:colOff>177800</xdr:colOff>
      <xdr:row>18</xdr:row>
      <xdr:rowOff>152355</xdr:rowOff>
    </xdr:to>
    <xdr:sp macro="" textlink="">
      <xdr:nvSpPr>
        <xdr:cNvPr id="71" name="楕円 70"/>
        <xdr:cNvSpPr/>
      </xdr:nvSpPr>
      <xdr:spPr bwMode="auto">
        <a:xfrm>
          <a:off x="5600700" y="3184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22832</xdr:rowOff>
    </xdr:from>
    <xdr:ext cx="762000" cy="259045"/>
    <xdr:sp macro="" textlink="">
      <xdr:nvSpPr>
        <xdr:cNvPr id="72" name="人口1人当たり決算額の推移該当値テキスト130"/>
        <xdr:cNvSpPr txBox="1"/>
      </xdr:nvSpPr>
      <xdr:spPr>
        <a:xfrm>
          <a:off x="5740400" y="31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66822</xdr:rowOff>
    </xdr:from>
    <xdr:to>
      <xdr:col>26</xdr:col>
      <xdr:colOff>101600</xdr:colOff>
      <xdr:row>18</xdr:row>
      <xdr:rowOff>168422</xdr:rowOff>
    </xdr:to>
    <xdr:sp macro="" textlink="">
      <xdr:nvSpPr>
        <xdr:cNvPr id="73" name="楕円 72"/>
        <xdr:cNvSpPr/>
      </xdr:nvSpPr>
      <xdr:spPr bwMode="auto">
        <a:xfrm>
          <a:off x="4953000" y="3200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153199</xdr:rowOff>
    </xdr:from>
    <xdr:ext cx="736600" cy="259045"/>
    <xdr:sp macro="" textlink="">
      <xdr:nvSpPr>
        <xdr:cNvPr id="74" name="テキスト ボックス 73"/>
        <xdr:cNvSpPr txBox="1"/>
      </xdr:nvSpPr>
      <xdr:spPr>
        <a:xfrm>
          <a:off x="4622800" y="3286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80195</xdr:rowOff>
    </xdr:from>
    <xdr:to>
      <xdr:col>22</xdr:col>
      <xdr:colOff>165100</xdr:colOff>
      <xdr:row>19</xdr:row>
      <xdr:rowOff>10345</xdr:rowOff>
    </xdr:to>
    <xdr:sp macro="" textlink="">
      <xdr:nvSpPr>
        <xdr:cNvPr id="75" name="楕円 74"/>
        <xdr:cNvSpPr/>
      </xdr:nvSpPr>
      <xdr:spPr bwMode="auto">
        <a:xfrm>
          <a:off x="4254500" y="3213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166572</xdr:rowOff>
    </xdr:from>
    <xdr:ext cx="762000" cy="259045"/>
    <xdr:sp macro="" textlink="">
      <xdr:nvSpPr>
        <xdr:cNvPr id="76" name="テキスト ボックス 75"/>
        <xdr:cNvSpPr txBox="1"/>
      </xdr:nvSpPr>
      <xdr:spPr>
        <a:xfrm>
          <a:off x="3924300" y="330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89061</xdr:rowOff>
    </xdr:from>
    <xdr:to>
      <xdr:col>19</xdr:col>
      <xdr:colOff>38100</xdr:colOff>
      <xdr:row>19</xdr:row>
      <xdr:rowOff>19211</xdr:rowOff>
    </xdr:to>
    <xdr:sp macro="" textlink="">
      <xdr:nvSpPr>
        <xdr:cNvPr id="77" name="楕円 76"/>
        <xdr:cNvSpPr/>
      </xdr:nvSpPr>
      <xdr:spPr bwMode="auto">
        <a:xfrm>
          <a:off x="3556000" y="3222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3989</xdr:rowOff>
    </xdr:from>
    <xdr:ext cx="762000" cy="259045"/>
    <xdr:sp macro="" textlink="">
      <xdr:nvSpPr>
        <xdr:cNvPr id="78" name="テキスト ボックス 77"/>
        <xdr:cNvSpPr txBox="1"/>
      </xdr:nvSpPr>
      <xdr:spPr>
        <a:xfrm>
          <a:off x="3225800" y="330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130193</xdr:rowOff>
    </xdr:from>
    <xdr:to>
      <xdr:col>15</xdr:col>
      <xdr:colOff>101600</xdr:colOff>
      <xdr:row>19</xdr:row>
      <xdr:rowOff>60343</xdr:rowOff>
    </xdr:to>
    <xdr:sp macro="" textlink="">
      <xdr:nvSpPr>
        <xdr:cNvPr id="79" name="楕円 78"/>
        <xdr:cNvSpPr/>
      </xdr:nvSpPr>
      <xdr:spPr bwMode="auto">
        <a:xfrm>
          <a:off x="2857500" y="3263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45120</xdr:rowOff>
    </xdr:from>
    <xdr:ext cx="762000" cy="259045"/>
    <xdr:sp macro="" textlink="">
      <xdr:nvSpPr>
        <xdr:cNvPr id="80" name="テキスト ボックス 79"/>
        <xdr:cNvSpPr txBox="1"/>
      </xdr:nvSpPr>
      <xdr:spPr>
        <a:xfrm>
          <a:off x="2527300" y="335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9989</xdr:rowOff>
    </xdr:from>
    <xdr:to>
      <xdr:col>29</xdr:col>
      <xdr:colOff>127000</xdr:colOff>
      <xdr:row>36</xdr:row>
      <xdr:rowOff>38695</xdr:rowOff>
    </xdr:to>
    <xdr:cxnSp macro="">
      <xdr:nvCxnSpPr>
        <xdr:cNvPr id="115" name="直線コネクタ 114"/>
        <xdr:cNvCxnSpPr/>
      </xdr:nvCxnSpPr>
      <xdr:spPr bwMode="auto">
        <a:xfrm flipV="1">
          <a:off x="5003800" y="6963239"/>
          <a:ext cx="647700" cy="2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37258</xdr:rowOff>
    </xdr:from>
    <xdr:to>
      <xdr:col>26</xdr:col>
      <xdr:colOff>50800</xdr:colOff>
      <xdr:row>36</xdr:row>
      <xdr:rowOff>38695</xdr:rowOff>
    </xdr:to>
    <xdr:cxnSp macro="">
      <xdr:nvCxnSpPr>
        <xdr:cNvPr id="118" name="直線コネクタ 117"/>
        <xdr:cNvCxnSpPr/>
      </xdr:nvCxnSpPr>
      <xdr:spPr bwMode="auto">
        <a:xfrm>
          <a:off x="4305300" y="6990508"/>
          <a:ext cx="698500" cy="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37258</xdr:rowOff>
    </xdr:from>
    <xdr:to>
      <xdr:col>22</xdr:col>
      <xdr:colOff>114300</xdr:colOff>
      <xdr:row>36</xdr:row>
      <xdr:rowOff>111096</xdr:rowOff>
    </xdr:to>
    <xdr:cxnSp macro="">
      <xdr:nvCxnSpPr>
        <xdr:cNvPr id="121" name="直線コネクタ 120"/>
        <xdr:cNvCxnSpPr/>
      </xdr:nvCxnSpPr>
      <xdr:spPr bwMode="auto">
        <a:xfrm flipV="1">
          <a:off x="3606800" y="6990508"/>
          <a:ext cx="698500" cy="73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338618</xdr:rowOff>
    </xdr:from>
    <xdr:to>
      <xdr:col>18</xdr:col>
      <xdr:colOff>177800</xdr:colOff>
      <xdr:row>36</xdr:row>
      <xdr:rowOff>111096</xdr:rowOff>
    </xdr:to>
    <xdr:cxnSp macro="">
      <xdr:nvCxnSpPr>
        <xdr:cNvPr id="124" name="直線コネクタ 123"/>
        <xdr:cNvCxnSpPr/>
      </xdr:nvCxnSpPr>
      <xdr:spPr bwMode="auto">
        <a:xfrm>
          <a:off x="2908300" y="6948968"/>
          <a:ext cx="698500" cy="115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302089</xdr:rowOff>
    </xdr:from>
    <xdr:to>
      <xdr:col>29</xdr:col>
      <xdr:colOff>177800</xdr:colOff>
      <xdr:row>36</xdr:row>
      <xdr:rowOff>60789</xdr:rowOff>
    </xdr:to>
    <xdr:sp macro="" textlink="">
      <xdr:nvSpPr>
        <xdr:cNvPr id="134" name="楕円 133"/>
        <xdr:cNvSpPr/>
      </xdr:nvSpPr>
      <xdr:spPr bwMode="auto">
        <a:xfrm>
          <a:off x="5600700" y="6912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274166</xdr:rowOff>
    </xdr:from>
    <xdr:ext cx="762000" cy="259045"/>
    <xdr:sp macro="" textlink="">
      <xdr:nvSpPr>
        <xdr:cNvPr id="135" name="人口1人当たり決算額の推移該当値テキスト445"/>
        <xdr:cNvSpPr txBox="1"/>
      </xdr:nvSpPr>
      <xdr:spPr>
        <a:xfrm>
          <a:off x="5740400" y="688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330795</xdr:rowOff>
    </xdr:from>
    <xdr:to>
      <xdr:col>26</xdr:col>
      <xdr:colOff>101600</xdr:colOff>
      <xdr:row>36</xdr:row>
      <xdr:rowOff>89495</xdr:rowOff>
    </xdr:to>
    <xdr:sp macro="" textlink="">
      <xdr:nvSpPr>
        <xdr:cNvPr id="136" name="楕円 135"/>
        <xdr:cNvSpPr/>
      </xdr:nvSpPr>
      <xdr:spPr bwMode="auto">
        <a:xfrm>
          <a:off x="4953000" y="6941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74272</xdr:rowOff>
    </xdr:from>
    <xdr:ext cx="736600" cy="259045"/>
    <xdr:sp macro="" textlink="">
      <xdr:nvSpPr>
        <xdr:cNvPr id="137" name="テキスト ボックス 136"/>
        <xdr:cNvSpPr txBox="1"/>
      </xdr:nvSpPr>
      <xdr:spPr>
        <a:xfrm>
          <a:off x="4622800" y="7027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329358</xdr:rowOff>
    </xdr:from>
    <xdr:to>
      <xdr:col>22</xdr:col>
      <xdr:colOff>165100</xdr:colOff>
      <xdr:row>36</xdr:row>
      <xdr:rowOff>88058</xdr:rowOff>
    </xdr:to>
    <xdr:sp macro="" textlink="">
      <xdr:nvSpPr>
        <xdr:cNvPr id="138" name="楕円 137"/>
        <xdr:cNvSpPr/>
      </xdr:nvSpPr>
      <xdr:spPr bwMode="auto">
        <a:xfrm>
          <a:off x="4254500" y="6939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72835</xdr:rowOff>
    </xdr:from>
    <xdr:ext cx="762000" cy="259045"/>
    <xdr:sp macro="" textlink="">
      <xdr:nvSpPr>
        <xdr:cNvPr id="139" name="テキスト ボックス 138"/>
        <xdr:cNvSpPr txBox="1"/>
      </xdr:nvSpPr>
      <xdr:spPr>
        <a:xfrm>
          <a:off x="3924300" y="702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60296</xdr:rowOff>
    </xdr:from>
    <xdr:to>
      <xdr:col>19</xdr:col>
      <xdr:colOff>38100</xdr:colOff>
      <xdr:row>36</xdr:row>
      <xdr:rowOff>161896</xdr:rowOff>
    </xdr:to>
    <xdr:sp macro="" textlink="">
      <xdr:nvSpPr>
        <xdr:cNvPr id="140" name="楕円 139"/>
        <xdr:cNvSpPr/>
      </xdr:nvSpPr>
      <xdr:spPr bwMode="auto">
        <a:xfrm>
          <a:off x="3556000" y="7013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146673</xdr:rowOff>
    </xdr:from>
    <xdr:ext cx="762000" cy="259045"/>
    <xdr:sp macro="" textlink="">
      <xdr:nvSpPr>
        <xdr:cNvPr id="141" name="テキスト ボックス 140"/>
        <xdr:cNvSpPr txBox="1"/>
      </xdr:nvSpPr>
      <xdr:spPr>
        <a:xfrm>
          <a:off x="3225800" y="709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287818</xdr:rowOff>
    </xdr:from>
    <xdr:to>
      <xdr:col>15</xdr:col>
      <xdr:colOff>101600</xdr:colOff>
      <xdr:row>36</xdr:row>
      <xdr:rowOff>46518</xdr:rowOff>
    </xdr:to>
    <xdr:sp macro="" textlink="">
      <xdr:nvSpPr>
        <xdr:cNvPr id="142" name="楕円 141"/>
        <xdr:cNvSpPr/>
      </xdr:nvSpPr>
      <xdr:spPr bwMode="auto">
        <a:xfrm>
          <a:off x="2857500" y="6898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31295</xdr:rowOff>
    </xdr:from>
    <xdr:ext cx="762000" cy="259045"/>
    <xdr:sp macro="" textlink="">
      <xdr:nvSpPr>
        <xdr:cNvPr id="143" name="テキスト ボックス 142"/>
        <xdr:cNvSpPr txBox="1"/>
      </xdr:nvSpPr>
      <xdr:spPr>
        <a:xfrm>
          <a:off x="2527300" y="69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47,506
46,650
71.40
18,260,785
17,310,974
678,500
9,375,730
14,848,760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133348</xdr:rowOff>
    </xdr:from>
    <xdr:to>
      <xdr:col>24</xdr:col>
      <xdr:colOff>63500</xdr:colOff>
      <xdr:row>36</xdr:row>
      <xdr:rowOff>160029</xdr:rowOff>
    </xdr:to>
    <xdr:cxnSp macro="">
      <xdr:nvCxnSpPr>
        <xdr:cNvPr id="63" name="直線コネクタ 62"/>
        <xdr:cNvCxnSpPr/>
      </xdr:nvCxnSpPr>
      <xdr:spPr>
        <a:xfrm flipV="1">
          <a:off x="3797300" y="6305548"/>
          <a:ext cx="8382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127274</xdr:rowOff>
    </xdr:from>
    <xdr:to>
      <xdr:col>19</xdr:col>
      <xdr:colOff>177800</xdr:colOff>
      <xdr:row>36</xdr:row>
      <xdr:rowOff>160029</xdr:rowOff>
    </xdr:to>
    <xdr:cxnSp macro="">
      <xdr:nvCxnSpPr>
        <xdr:cNvPr id="66" name="直線コネクタ 65"/>
        <xdr:cNvCxnSpPr/>
      </xdr:nvCxnSpPr>
      <xdr:spPr>
        <a:xfrm>
          <a:off x="2908300" y="6299474"/>
          <a:ext cx="889000" cy="3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137594</xdr:rowOff>
    </xdr:from>
    <xdr:to>
      <xdr:col>15</xdr:col>
      <xdr:colOff>50800</xdr:colOff>
      <xdr:row>36</xdr:row>
      <xdr:rowOff>127274</xdr:rowOff>
    </xdr:to>
    <xdr:cxnSp macro="">
      <xdr:nvCxnSpPr>
        <xdr:cNvPr id="69" name="直線コネクタ 68"/>
        <xdr:cNvCxnSpPr/>
      </xdr:nvCxnSpPr>
      <xdr:spPr>
        <a:xfrm>
          <a:off x="2019300" y="6138344"/>
          <a:ext cx="889000" cy="16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137594</xdr:rowOff>
    </xdr:from>
    <xdr:to>
      <xdr:col>10</xdr:col>
      <xdr:colOff>114300</xdr:colOff>
      <xdr:row>35</xdr:row>
      <xdr:rowOff>152518</xdr:rowOff>
    </xdr:to>
    <xdr:cxnSp macro="">
      <xdr:nvCxnSpPr>
        <xdr:cNvPr id="72" name="直線コネクタ 71"/>
        <xdr:cNvCxnSpPr/>
      </xdr:nvCxnSpPr>
      <xdr:spPr>
        <a:xfrm flipV="1">
          <a:off x="1130300" y="6138344"/>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82548</xdr:rowOff>
    </xdr:from>
    <xdr:to>
      <xdr:col>24</xdr:col>
      <xdr:colOff>114300</xdr:colOff>
      <xdr:row>37</xdr:row>
      <xdr:rowOff>12698</xdr:rowOff>
    </xdr:to>
    <xdr:sp macro="" textlink="">
      <xdr:nvSpPr>
        <xdr:cNvPr id="82" name="楕円 81"/>
        <xdr:cNvSpPr/>
      </xdr:nvSpPr>
      <xdr:spPr>
        <a:xfrm>
          <a:off x="4584700" y="62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60975</xdr:rowOff>
    </xdr:from>
    <xdr:ext cx="534377" cy="259045"/>
    <xdr:sp macro="" textlink="">
      <xdr:nvSpPr>
        <xdr:cNvPr id="83" name="人件費該当値テキスト"/>
        <xdr:cNvSpPr txBox="1"/>
      </xdr:nvSpPr>
      <xdr:spPr>
        <a:xfrm>
          <a:off x="4686300" y="623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109229</xdr:rowOff>
    </xdr:from>
    <xdr:to>
      <xdr:col>20</xdr:col>
      <xdr:colOff>38100</xdr:colOff>
      <xdr:row>37</xdr:row>
      <xdr:rowOff>39379</xdr:rowOff>
    </xdr:to>
    <xdr:sp macro="" textlink="">
      <xdr:nvSpPr>
        <xdr:cNvPr id="84" name="楕円 83"/>
        <xdr:cNvSpPr/>
      </xdr:nvSpPr>
      <xdr:spPr>
        <a:xfrm>
          <a:off x="3746500" y="628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30506</xdr:rowOff>
    </xdr:from>
    <xdr:ext cx="534377" cy="259045"/>
    <xdr:sp macro="" textlink="">
      <xdr:nvSpPr>
        <xdr:cNvPr id="85" name="テキスト ボックス 84"/>
        <xdr:cNvSpPr txBox="1"/>
      </xdr:nvSpPr>
      <xdr:spPr>
        <a:xfrm>
          <a:off x="3530111" y="637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76474</xdr:rowOff>
    </xdr:from>
    <xdr:to>
      <xdr:col>15</xdr:col>
      <xdr:colOff>101600</xdr:colOff>
      <xdr:row>37</xdr:row>
      <xdr:rowOff>6624</xdr:rowOff>
    </xdr:to>
    <xdr:sp macro="" textlink="">
      <xdr:nvSpPr>
        <xdr:cNvPr id="86" name="楕円 85"/>
        <xdr:cNvSpPr/>
      </xdr:nvSpPr>
      <xdr:spPr>
        <a:xfrm>
          <a:off x="2857500" y="6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169201</xdr:rowOff>
    </xdr:from>
    <xdr:ext cx="534377" cy="259045"/>
    <xdr:sp macro="" textlink="">
      <xdr:nvSpPr>
        <xdr:cNvPr id="87" name="テキスト ボックス 86"/>
        <xdr:cNvSpPr txBox="1"/>
      </xdr:nvSpPr>
      <xdr:spPr>
        <a:xfrm>
          <a:off x="2641111" y="634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86794</xdr:rowOff>
    </xdr:from>
    <xdr:to>
      <xdr:col>10</xdr:col>
      <xdr:colOff>165100</xdr:colOff>
      <xdr:row>36</xdr:row>
      <xdr:rowOff>16944</xdr:rowOff>
    </xdr:to>
    <xdr:sp macro="" textlink="">
      <xdr:nvSpPr>
        <xdr:cNvPr id="88" name="楕円 87"/>
        <xdr:cNvSpPr/>
      </xdr:nvSpPr>
      <xdr:spPr>
        <a:xfrm>
          <a:off x="1968500" y="608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33471</xdr:rowOff>
    </xdr:from>
    <xdr:ext cx="534377" cy="259045"/>
    <xdr:sp macro="" textlink="">
      <xdr:nvSpPr>
        <xdr:cNvPr id="89" name="テキスト ボックス 88"/>
        <xdr:cNvSpPr txBox="1"/>
      </xdr:nvSpPr>
      <xdr:spPr>
        <a:xfrm>
          <a:off x="1752111" y="586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101718</xdr:rowOff>
    </xdr:from>
    <xdr:to>
      <xdr:col>6</xdr:col>
      <xdr:colOff>38100</xdr:colOff>
      <xdr:row>36</xdr:row>
      <xdr:rowOff>31868</xdr:rowOff>
    </xdr:to>
    <xdr:sp macro="" textlink="">
      <xdr:nvSpPr>
        <xdr:cNvPr id="90" name="楕円 89"/>
        <xdr:cNvSpPr/>
      </xdr:nvSpPr>
      <xdr:spPr>
        <a:xfrm>
          <a:off x="1079500" y="610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22995</xdr:rowOff>
    </xdr:from>
    <xdr:ext cx="534377" cy="259045"/>
    <xdr:sp macro="" textlink="">
      <xdr:nvSpPr>
        <xdr:cNvPr id="91" name="テキスト ボックス 90"/>
        <xdr:cNvSpPr txBox="1"/>
      </xdr:nvSpPr>
      <xdr:spPr>
        <a:xfrm>
          <a:off x="863111" y="619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156170</xdr:rowOff>
    </xdr:from>
    <xdr:to>
      <xdr:col>24</xdr:col>
      <xdr:colOff>63500</xdr:colOff>
      <xdr:row>58</xdr:row>
      <xdr:rowOff>788</xdr:rowOff>
    </xdr:to>
    <xdr:cxnSp macro="">
      <xdr:nvCxnSpPr>
        <xdr:cNvPr id="123" name="直線コネクタ 122"/>
        <xdr:cNvCxnSpPr/>
      </xdr:nvCxnSpPr>
      <xdr:spPr>
        <a:xfrm flipV="1">
          <a:off x="3797300" y="9928820"/>
          <a:ext cx="838200" cy="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165804</xdr:rowOff>
    </xdr:from>
    <xdr:to>
      <xdr:col>19</xdr:col>
      <xdr:colOff>177800</xdr:colOff>
      <xdr:row>58</xdr:row>
      <xdr:rowOff>788</xdr:rowOff>
    </xdr:to>
    <xdr:cxnSp macro="">
      <xdr:nvCxnSpPr>
        <xdr:cNvPr id="126" name="直線コネクタ 125"/>
        <xdr:cNvCxnSpPr/>
      </xdr:nvCxnSpPr>
      <xdr:spPr>
        <a:xfrm>
          <a:off x="2908300" y="9938454"/>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165804</xdr:rowOff>
    </xdr:from>
    <xdr:to>
      <xdr:col>15</xdr:col>
      <xdr:colOff>50800</xdr:colOff>
      <xdr:row>58</xdr:row>
      <xdr:rowOff>4249</xdr:rowOff>
    </xdr:to>
    <xdr:cxnSp macro="">
      <xdr:nvCxnSpPr>
        <xdr:cNvPr id="129" name="直線コネクタ 128"/>
        <xdr:cNvCxnSpPr/>
      </xdr:nvCxnSpPr>
      <xdr:spPr>
        <a:xfrm flipV="1">
          <a:off x="2019300" y="9938454"/>
          <a:ext cx="8890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4249</xdr:rowOff>
    </xdr:from>
    <xdr:to>
      <xdr:col>10</xdr:col>
      <xdr:colOff>114300</xdr:colOff>
      <xdr:row>58</xdr:row>
      <xdr:rowOff>14405</xdr:rowOff>
    </xdr:to>
    <xdr:cxnSp macro="">
      <xdr:nvCxnSpPr>
        <xdr:cNvPr id="132" name="直線コネクタ 131"/>
        <xdr:cNvCxnSpPr/>
      </xdr:nvCxnSpPr>
      <xdr:spPr>
        <a:xfrm flipV="1">
          <a:off x="1130300" y="9948349"/>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76232</xdr:rowOff>
    </xdr:from>
    <xdr:ext cx="534377" cy="259045"/>
    <xdr:sp macro="" textlink="">
      <xdr:nvSpPr>
        <xdr:cNvPr id="136" name="テキスト ボックス 135"/>
        <xdr:cNvSpPr txBox="1"/>
      </xdr:nvSpPr>
      <xdr:spPr>
        <a:xfrm>
          <a:off x="863111" y="100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105370</xdr:rowOff>
    </xdr:from>
    <xdr:to>
      <xdr:col>24</xdr:col>
      <xdr:colOff>114300</xdr:colOff>
      <xdr:row>58</xdr:row>
      <xdr:rowOff>35520</xdr:rowOff>
    </xdr:to>
    <xdr:sp macro="" textlink="">
      <xdr:nvSpPr>
        <xdr:cNvPr id="142" name="楕円 141"/>
        <xdr:cNvSpPr/>
      </xdr:nvSpPr>
      <xdr:spPr>
        <a:xfrm>
          <a:off x="4584700" y="98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83797</xdr:rowOff>
    </xdr:from>
    <xdr:ext cx="534377" cy="259045"/>
    <xdr:sp macro="" textlink="">
      <xdr:nvSpPr>
        <xdr:cNvPr id="143" name="物件費該当値テキスト"/>
        <xdr:cNvSpPr txBox="1"/>
      </xdr:nvSpPr>
      <xdr:spPr>
        <a:xfrm>
          <a:off x="4686300" y="985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121438</xdr:rowOff>
    </xdr:from>
    <xdr:to>
      <xdr:col>20</xdr:col>
      <xdr:colOff>38100</xdr:colOff>
      <xdr:row>58</xdr:row>
      <xdr:rowOff>51588</xdr:rowOff>
    </xdr:to>
    <xdr:sp macro="" textlink="">
      <xdr:nvSpPr>
        <xdr:cNvPr id="144" name="楕円 143"/>
        <xdr:cNvSpPr/>
      </xdr:nvSpPr>
      <xdr:spPr>
        <a:xfrm>
          <a:off x="3746500" y="989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42715</xdr:rowOff>
    </xdr:from>
    <xdr:ext cx="534377" cy="259045"/>
    <xdr:sp macro="" textlink="">
      <xdr:nvSpPr>
        <xdr:cNvPr id="145" name="テキスト ボックス 144"/>
        <xdr:cNvSpPr txBox="1"/>
      </xdr:nvSpPr>
      <xdr:spPr>
        <a:xfrm>
          <a:off x="3530111" y="998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115004</xdr:rowOff>
    </xdr:from>
    <xdr:to>
      <xdr:col>15</xdr:col>
      <xdr:colOff>101600</xdr:colOff>
      <xdr:row>58</xdr:row>
      <xdr:rowOff>45154</xdr:rowOff>
    </xdr:to>
    <xdr:sp macro="" textlink="">
      <xdr:nvSpPr>
        <xdr:cNvPr id="146" name="楕円 145"/>
        <xdr:cNvSpPr/>
      </xdr:nvSpPr>
      <xdr:spPr>
        <a:xfrm>
          <a:off x="2857500" y="98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61681</xdr:rowOff>
    </xdr:from>
    <xdr:ext cx="534377" cy="259045"/>
    <xdr:sp macro="" textlink="">
      <xdr:nvSpPr>
        <xdr:cNvPr id="147" name="テキスト ボックス 146"/>
        <xdr:cNvSpPr txBox="1"/>
      </xdr:nvSpPr>
      <xdr:spPr>
        <a:xfrm>
          <a:off x="2641111" y="966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124899</xdr:rowOff>
    </xdr:from>
    <xdr:to>
      <xdr:col>10</xdr:col>
      <xdr:colOff>165100</xdr:colOff>
      <xdr:row>58</xdr:row>
      <xdr:rowOff>55049</xdr:rowOff>
    </xdr:to>
    <xdr:sp macro="" textlink="">
      <xdr:nvSpPr>
        <xdr:cNvPr id="148" name="楕円 147"/>
        <xdr:cNvSpPr/>
      </xdr:nvSpPr>
      <xdr:spPr>
        <a:xfrm>
          <a:off x="1968500" y="98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46176</xdr:rowOff>
    </xdr:from>
    <xdr:ext cx="534377" cy="259045"/>
    <xdr:sp macro="" textlink="">
      <xdr:nvSpPr>
        <xdr:cNvPr id="149" name="テキスト ボックス 148"/>
        <xdr:cNvSpPr txBox="1"/>
      </xdr:nvSpPr>
      <xdr:spPr>
        <a:xfrm>
          <a:off x="1752111" y="999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135055</xdr:rowOff>
    </xdr:from>
    <xdr:to>
      <xdr:col>6</xdr:col>
      <xdr:colOff>38100</xdr:colOff>
      <xdr:row>58</xdr:row>
      <xdr:rowOff>65205</xdr:rowOff>
    </xdr:to>
    <xdr:sp macro="" textlink="">
      <xdr:nvSpPr>
        <xdr:cNvPr id="150" name="楕円 149"/>
        <xdr:cNvSpPr/>
      </xdr:nvSpPr>
      <xdr:spPr>
        <a:xfrm>
          <a:off x="1079500" y="990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81732</xdr:rowOff>
    </xdr:from>
    <xdr:ext cx="534377" cy="259045"/>
    <xdr:sp macro="" textlink="">
      <xdr:nvSpPr>
        <xdr:cNvPr id="151" name="テキスト ボックス 150"/>
        <xdr:cNvSpPr txBox="1"/>
      </xdr:nvSpPr>
      <xdr:spPr>
        <a:xfrm>
          <a:off x="863111" y="968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121489</xdr:rowOff>
    </xdr:from>
    <xdr:to>
      <xdr:col>24</xdr:col>
      <xdr:colOff>63500</xdr:colOff>
      <xdr:row>77</xdr:row>
      <xdr:rowOff>148234</xdr:rowOff>
    </xdr:to>
    <xdr:cxnSp macro="">
      <xdr:nvCxnSpPr>
        <xdr:cNvPr id="180" name="直線コネクタ 179"/>
        <xdr:cNvCxnSpPr/>
      </xdr:nvCxnSpPr>
      <xdr:spPr>
        <a:xfrm flipV="1">
          <a:off x="3797300" y="13323139"/>
          <a:ext cx="838200" cy="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134289</xdr:rowOff>
    </xdr:from>
    <xdr:to>
      <xdr:col>19</xdr:col>
      <xdr:colOff>177800</xdr:colOff>
      <xdr:row>77</xdr:row>
      <xdr:rowOff>148234</xdr:rowOff>
    </xdr:to>
    <xdr:cxnSp macro="">
      <xdr:nvCxnSpPr>
        <xdr:cNvPr id="183" name="直線コネクタ 182"/>
        <xdr:cNvCxnSpPr/>
      </xdr:nvCxnSpPr>
      <xdr:spPr>
        <a:xfrm>
          <a:off x="2908300" y="13335939"/>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101143</xdr:rowOff>
    </xdr:from>
    <xdr:to>
      <xdr:col>15</xdr:col>
      <xdr:colOff>50800</xdr:colOff>
      <xdr:row>77</xdr:row>
      <xdr:rowOff>134289</xdr:rowOff>
    </xdr:to>
    <xdr:cxnSp macro="">
      <xdr:nvCxnSpPr>
        <xdr:cNvPr id="186" name="直線コネクタ 185"/>
        <xdr:cNvCxnSpPr/>
      </xdr:nvCxnSpPr>
      <xdr:spPr>
        <a:xfrm>
          <a:off x="2019300" y="13302793"/>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74473</xdr:rowOff>
    </xdr:from>
    <xdr:to>
      <xdr:col>10</xdr:col>
      <xdr:colOff>114300</xdr:colOff>
      <xdr:row>77</xdr:row>
      <xdr:rowOff>101143</xdr:rowOff>
    </xdr:to>
    <xdr:cxnSp macro="">
      <xdr:nvCxnSpPr>
        <xdr:cNvPr id="189" name="直線コネクタ 188"/>
        <xdr:cNvCxnSpPr/>
      </xdr:nvCxnSpPr>
      <xdr:spPr>
        <a:xfrm>
          <a:off x="1130300" y="13104673"/>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144290</xdr:rowOff>
    </xdr:from>
    <xdr:ext cx="469744" cy="259045"/>
    <xdr:sp macro="" textlink="">
      <xdr:nvSpPr>
        <xdr:cNvPr id="191" name="テキスト ボックス 190"/>
        <xdr:cNvSpPr txBox="1"/>
      </xdr:nvSpPr>
      <xdr:spPr>
        <a:xfrm>
          <a:off x="1784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161358</xdr:rowOff>
    </xdr:from>
    <xdr:ext cx="469744" cy="259045"/>
    <xdr:sp macro="" textlink="">
      <xdr:nvSpPr>
        <xdr:cNvPr id="193" name="テキスト ボックス 192"/>
        <xdr:cNvSpPr txBox="1"/>
      </xdr:nvSpPr>
      <xdr:spPr>
        <a:xfrm>
          <a:off x="895428"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70689</xdr:rowOff>
    </xdr:from>
    <xdr:to>
      <xdr:col>24</xdr:col>
      <xdr:colOff>114300</xdr:colOff>
      <xdr:row>78</xdr:row>
      <xdr:rowOff>839</xdr:rowOff>
    </xdr:to>
    <xdr:sp macro="" textlink="">
      <xdr:nvSpPr>
        <xdr:cNvPr id="199" name="楕円 198"/>
        <xdr:cNvSpPr/>
      </xdr:nvSpPr>
      <xdr:spPr>
        <a:xfrm>
          <a:off x="4584700" y="132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49116</xdr:rowOff>
    </xdr:from>
    <xdr:ext cx="469744" cy="259045"/>
    <xdr:sp macro="" textlink="">
      <xdr:nvSpPr>
        <xdr:cNvPr id="200" name="維持補修費該当値テキスト"/>
        <xdr:cNvSpPr txBox="1"/>
      </xdr:nvSpPr>
      <xdr:spPr>
        <a:xfrm>
          <a:off x="4686300" y="1325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97434</xdr:rowOff>
    </xdr:from>
    <xdr:to>
      <xdr:col>20</xdr:col>
      <xdr:colOff>38100</xdr:colOff>
      <xdr:row>78</xdr:row>
      <xdr:rowOff>27584</xdr:rowOff>
    </xdr:to>
    <xdr:sp macro="" textlink="">
      <xdr:nvSpPr>
        <xdr:cNvPr id="201" name="楕円 200"/>
        <xdr:cNvSpPr/>
      </xdr:nvSpPr>
      <xdr:spPr>
        <a:xfrm>
          <a:off x="3746500" y="1329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18711</xdr:rowOff>
    </xdr:from>
    <xdr:ext cx="469744" cy="259045"/>
    <xdr:sp macro="" textlink="">
      <xdr:nvSpPr>
        <xdr:cNvPr id="202" name="テキスト ボックス 201"/>
        <xdr:cNvSpPr txBox="1"/>
      </xdr:nvSpPr>
      <xdr:spPr>
        <a:xfrm>
          <a:off x="3562428" y="1339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83489</xdr:rowOff>
    </xdr:from>
    <xdr:to>
      <xdr:col>15</xdr:col>
      <xdr:colOff>101600</xdr:colOff>
      <xdr:row>78</xdr:row>
      <xdr:rowOff>13639</xdr:rowOff>
    </xdr:to>
    <xdr:sp macro="" textlink="">
      <xdr:nvSpPr>
        <xdr:cNvPr id="203" name="楕円 202"/>
        <xdr:cNvSpPr/>
      </xdr:nvSpPr>
      <xdr:spPr>
        <a:xfrm>
          <a:off x="2857500" y="1328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4766</xdr:rowOff>
    </xdr:from>
    <xdr:ext cx="469744" cy="259045"/>
    <xdr:sp macro="" textlink="">
      <xdr:nvSpPr>
        <xdr:cNvPr id="204" name="テキスト ボックス 203"/>
        <xdr:cNvSpPr txBox="1"/>
      </xdr:nvSpPr>
      <xdr:spPr>
        <a:xfrm>
          <a:off x="2673428" y="133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50343</xdr:rowOff>
    </xdr:from>
    <xdr:to>
      <xdr:col>10</xdr:col>
      <xdr:colOff>165100</xdr:colOff>
      <xdr:row>77</xdr:row>
      <xdr:rowOff>151943</xdr:rowOff>
    </xdr:to>
    <xdr:sp macro="" textlink="">
      <xdr:nvSpPr>
        <xdr:cNvPr id="205" name="楕円 204"/>
        <xdr:cNvSpPr/>
      </xdr:nvSpPr>
      <xdr:spPr>
        <a:xfrm>
          <a:off x="1968500" y="1325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168470</xdr:rowOff>
    </xdr:from>
    <xdr:ext cx="469744" cy="259045"/>
    <xdr:sp macro="" textlink="">
      <xdr:nvSpPr>
        <xdr:cNvPr id="206" name="テキスト ボックス 205"/>
        <xdr:cNvSpPr txBox="1"/>
      </xdr:nvSpPr>
      <xdr:spPr>
        <a:xfrm>
          <a:off x="1784428" y="1302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23673</xdr:rowOff>
    </xdr:from>
    <xdr:to>
      <xdr:col>6</xdr:col>
      <xdr:colOff>38100</xdr:colOff>
      <xdr:row>76</xdr:row>
      <xdr:rowOff>125273</xdr:rowOff>
    </xdr:to>
    <xdr:sp macro="" textlink="">
      <xdr:nvSpPr>
        <xdr:cNvPr id="207" name="楕円 206"/>
        <xdr:cNvSpPr/>
      </xdr:nvSpPr>
      <xdr:spPr>
        <a:xfrm>
          <a:off x="1079500" y="130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141800</xdr:rowOff>
    </xdr:from>
    <xdr:ext cx="469744" cy="259045"/>
    <xdr:sp macro="" textlink="">
      <xdr:nvSpPr>
        <xdr:cNvPr id="208" name="テキスト ボックス 207"/>
        <xdr:cNvSpPr txBox="1"/>
      </xdr:nvSpPr>
      <xdr:spPr>
        <a:xfrm>
          <a:off x="895428" y="1282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123665</xdr:rowOff>
    </xdr:from>
    <xdr:to>
      <xdr:col>24</xdr:col>
      <xdr:colOff>63500</xdr:colOff>
      <xdr:row>97</xdr:row>
      <xdr:rowOff>141970</xdr:rowOff>
    </xdr:to>
    <xdr:cxnSp macro="">
      <xdr:nvCxnSpPr>
        <xdr:cNvPr id="240" name="直線コネクタ 239"/>
        <xdr:cNvCxnSpPr/>
      </xdr:nvCxnSpPr>
      <xdr:spPr>
        <a:xfrm flipV="1">
          <a:off x="3797300" y="16754315"/>
          <a:ext cx="838200" cy="1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141970</xdr:rowOff>
    </xdr:from>
    <xdr:to>
      <xdr:col>19</xdr:col>
      <xdr:colOff>177800</xdr:colOff>
      <xdr:row>98</xdr:row>
      <xdr:rowOff>12647</xdr:rowOff>
    </xdr:to>
    <xdr:cxnSp macro="">
      <xdr:nvCxnSpPr>
        <xdr:cNvPr id="243" name="直線コネクタ 242"/>
        <xdr:cNvCxnSpPr/>
      </xdr:nvCxnSpPr>
      <xdr:spPr>
        <a:xfrm flipV="1">
          <a:off x="2908300" y="16772620"/>
          <a:ext cx="889000" cy="4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12647</xdr:rowOff>
    </xdr:from>
    <xdr:to>
      <xdr:col>15</xdr:col>
      <xdr:colOff>50800</xdr:colOff>
      <xdr:row>98</xdr:row>
      <xdr:rowOff>118294</xdr:rowOff>
    </xdr:to>
    <xdr:cxnSp macro="">
      <xdr:nvCxnSpPr>
        <xdr:cNvPr id="246" name="直線コネクタ 245"/>
        <xdr:cNvCxnSpPr/>
      </xdr:nvCxnSpPr>
      <xdr:spPr>
        <a:xfrm flipV="1">
          <a:off x="2019300" y="16814747"/>
          <a:ext cx="889000" cy="1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118294</xdr:rowOff>
    </xdr:from>
    <xdr:to>
      <xdr:col>10</xdr:col>
      <xdr:colOff>114300</xdr:colOff>
      <xdr:row>99</xdr:row>
      <xdr:rowOff>12647</xdr:rowOff>
    </xdr:to>
    <xdr:cxnSp macro="">
      <xdr:nvCxnSpPr>
        <xdr:cNvPr id="249" name="直線コネクタ 248"/>
        <xdr:cNvCxnSpPr/>
      </xdr:nvCxnSpPr>
      <xdr:spPr>
        <a:xfrm flipV="1">
          <a:off x="1130300" y="16920394"/>
          <a:ext cx="889000" cy="6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72865</xdr:rowOff>
    </xdr:from>
    <xdr:to>
      <xdr:col>24</xdr:col>
      <xdr:colOff>114300</xdr:colOff>
      <xdr:row>98</xdr:row>
      <xdr:rowOff>3015</xdr:rowOff>
    </xdr:to>
    <xdr:sp macro="" textlink="">
      <xdr:nvSpPr>
        <xdr:cNvPr id="259" name="楕円 258"/>
        <xdr:cNvSpPr/>
      </xdr:nvSpPr>
      <xdr:spPr>
        <a:xfrm>
          <a:off x="4584700" y="1670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51292</xdr:rowOff>
    </xdr:from>
    <xdr:ext cx="534377" cy="259045"/>
    <xdr:sp macro="" textlink="">
      <xdr:nvSpPr>
        <xdr:cNvPr id="260" name="扶助費該当値テキスト"/>
        <xdr:cNvSpPr txBox="1"/>
      </xdr:nvSpPr>
      <xdr:spPr>
        <a:xfrm>
          <a:off x="4686300" y="1668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91170</xdr:rowOff>
    </xdr:from>
    <xdr:to>
      <xdr:col>20</xdr:col>
      <xdr:colOff>38100</xdr:colOff>
      <xdr:row>98</xdr:row>
      <xdr:rowOff>21320</xdr:rowOff>
    </xdr:to>
    <xdr:sp macro="" textlink="">
      <xdr:nvSpPr>
        <xdr:cNvPr id="261" name="楕円 260"/>
        <xdr:cNvSpPr/>
      </xdr:nvSpPr>
      <xdr:spPr>
        <a:xfrm>
          <a:off x="3746500" y="1672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12447</xdr:rowOff>
    </xdr:from>
    <xdr:ext cx="534377" cy="259045"/>
    <xdr:sp macro="" textlink="">
      <xdr:nvSpPr>
        <xdr:cNvPr id="262" name="テキスト ボックス 261"/>
        <xdr:cNvSpPr txBox="1"/>
      </xdr:nvSpPr>
      <xdr:spPr>
        <a:xfrm>
          <a:off x="3530111" y="1681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133297</xdr:rowOff>
    </xdr:from>
    <xdr:to>
      <xdr:col>15</xdr:col>
      <xdr:colOff>101600</xdr:colOff>
      <xdr:row>98</xdr:row>
      <xdr:rowOff>63447</xdr:rowOff>
    </xdr:to>
    <xdr:sp macro="" textlink="">
      <xdr:nvSpPr>
        <xdr:cNvPr id="263" name="楕円 262"/>
        <xdr:cNvSpPr/>
      </xdr:nvSpPr>
      <xdr:spPr>
        <a:xfrm>
          <a:off x="2857500" y="1676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54574</xdr:rowOff>
    </xdr:from>
    <xdr:ext cx="534377" cy="259045"/>
    <xdr:sp macro="" textlink="">
      <xdr:nvSpPr>
        <xdr:cNvPr id="264" name="テキスト ボックス 263"/>
        <xdr:cNvSpPr txBox="1"/>
      </xdr:nvSpPr>
      <xdr:spPr>
        <a:xfrm>
          <a:off x="2641111" y="1685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67494</xdr:rowOff>
    </xdr:from>
    <xdr:to>
      <xdr:col>10</xdr:col>
      <xdr:colOff>165100</xdr:colOff>
      <xdr:row>98</xdr:row>
      <xdr:rowOff>169094</xdr:rowOff>
    </xdr:to>
    <xdr:sp macro="" textlink="">
      <xdr:nvSpPr>
        <xdr:cNvPr id="265" name="楕円 264"/>
        <xdr:cNvSpPr/>
      </xdr:nvSpPr>
      <xdr:spPr>
        <a:xfrm>
          <a:off x="1968500" y="168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160221</xdr:rowOff>
    </xdr:from>
    <xdr:ext cx="534377" cy="259045"/>
    <xdr:sp macro="" textlink="">
      <xdr:nvSpPr>
        <xdr:cNvPr id="266" name="テキスト ボックス 265"/>
        <xdr:cNvSpPr txBox="1"/>
      </xdr:nvSpPr>
      <xdr:spPr>
        <a:xfrm>
          <a:off x="1752111" y="1696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133297</xdr:rowOff>
    </xdr:from>
    <xdr:to>
      <xdr:col>6</xdr:col>
      <xdr:colOff>38100</xdr:colOff>
      <xdr:row>99</xdr:row>
      <xdr:rowOff>63447</xdr:rowOff>
    </xdr:to>
    <xdr:sp macro="" textlink="">
      <xdr:nvSpPr>
        <xdr:cNvPr id="267" name="楕円 266"/>
        <xdr:cNvSpPr/>
      </xdr:nvSpPr>
      <xdr:spPr>
        <a:xfrm>
          <a:off x="1079500" y="1693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54574</xdr:rowOff>
    </xdr:from>
    <xdr:ext cx="534377" cy="259045"/>
    <xdr:sp macro="" textlink="">
      <xdr:nvSpPr>
        <xdr:cNvPr id="268" name="テキスト ボックス 267"/>
        <xdr:cNvSpPr txBox="1"/>
      </xdr:nvSpPr>
      <xdr:spPr>
        <a:xfrm>
          <a:off x="863111" y="1702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167041</xdr:rowOff>
    </xdr:from>
    <xdr:to>
      <xdr:col>55</xdr:col>
      <xdr:colOff>0</xdr:colOff>
      <xdr:row>37</xdr:row>
      <xdr:rowOff>39962</xdr:rowOff>
    </xdr:to>
    <xdr:cxnSp macro="">
      <xdr:nvCxnSpPr>
        <xdr:cNvPr id="293" name="直線コネクタ 292"/>
        <xdr:cNvCxnSpPr/>
      </xdr:nvCxnSpPr>
      <xdr:spPr>
        <a:xfrm>
          <a:off x="9639300" y="6339241"/>
          <a:ext cx="838200" cy="4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148878</xdr:rowOff>
    </xdr:from>
    <xdr:to>
      <xdr:col>50</xdr:col>
      <xdr:colOff>114300</xdr:colOff>
      <xdr:row>36</xdr:row>
      <xdr:rowOff>167041</xdr:rowOff>
    </xdr:to>
    <xdr:cxnSp macro="">
      <xdr:nvCxnSpPr>
        <xdr:cNvPr id="296" name="直線コネクタ 295"/>
        <xdr:cNvCxnSpPr/>
      </xdr:nvCxnSpPr>
      <xdr:spPr>
        <a:xfrm>
          <a:off x="8750300" y="6321078"/>
          <a:ext cx="889000" cy="1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148878</xdr:rowOff>
    </xdr:from>
    <xdr:to>
      <xdr:col>45</xdr:col>
      <xdr:colOff>177800</xdr:colOff>
      <xdr:row>37</xdr:row>
      <xdr:rowOff>101741</xdr:rowOff>
    </xdr:to>
    <xdr:cxnSp macro="">
      <xdr:nvCxnSpPr>
        <xdr:cNvPr id="299" name="直線コネクタ 298"/>
        <xdr:cNvCxnSpPr/>
      </xdr:nvCxnSpPr>
      <xdr:spPr>
        <a:xfrm flipV="1">
          <a:off x="7861300" y="6321078"/>
          <a:ext cx="889000" cy="12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101741</xdr:rowOff>
    </xdr:from>
    <xdr:to>
      <xdr:col>41</xdr:col>
      <xdr:colOff>50800</xdr:colOff>
      <xdr:row>37</xdr:row>
      <xdr:rowOff>108571</xdr:rowOff>
    </xdr:to>
    <xdr:cxnSp macro="">
      <xdr:nvCxnSpPr>
        <xdr:cNvPr id="302" name="直線コネクタ 301"/>
        <xdr:cNvCxnSpPr/>
      </xdr:nvCxnSpPr>
      <xdr:spPr>
        <a:xfrm flipV="1">
          <a:off x="6972300" y="6445391"/>
          <a:ext cx="889000" cy="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160612</xdr:rowOff>
    </xdr:from>
    <xdr:to>
      <xdr:col>55</xdr:col>
      <xdr:colOff>50800</xdr:colOff>
      <xdr:row>37</xdr:row>
      <xdr:rowOff>90762</xdr:rowOff>
    </xdr:to>
    <xdr:sp macro="" textlink="">
      <xdr:nvSpPr>
        <xdr:cNvPr id="312" name="楕円 311"/>
        <xdr:cNvSpPr/>
      </xdr:nvSpPr>
      <xdr:spPr>
        <a:xfrm>
          <a:off x="10426700" y="633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75539</xdr:rowOff>
    </xdr:from>
    <xdr:ext cx="534377" cy="259045"/>
    <xdr:sp macro="" textlink="">
      <xdr:nvSpPr>
        <xdr:cNvPr id="313" name="補助費等該当値テキスト"/>
        <xdr:cNvSpPr txBox="1"/>
      </xdr:nvSpPr>
      <xdr:spPr>
        <a:xfrm>
          <a:off x="10528300" y="624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116241</xdr:rowOff>
    </xdr:from>
    <xdr:to>
      <xdr:col>50</xdr:col>
      <xdr:colOff>165100</xdr:colOff>
      <xdr:row>37</xdr:row>
      <xdr:rowOff>46391</xdr:rowOff>
    </xdr:to>
    <xdr:sp macro="" textlink="">
      <xdr:nvSpPr>
        <xdr:cNvPr id="314" name="楕円 313"/>
        <xdr:cNvSpPr/>
      </xdr:nvSpPr>
      <xdr:spPr>
        <a:xfrm>
          <a:off x="9588500" y="628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37518</xdr:rowOff>
    </xdr:from>
    <xdr:ext cx="534377" cy="259045"/>
    <xdr:sp macro="" textlink="">
      <xdr:nvSpPr>
        <xdr:cNvPr id="315" name="テキスト ボックス 314"/>
        <xdr:cNvSpPr txBox="1"/>
      </xdr:nvSpPr>
      <xdr:spPr>
        <a:xfrm>
          <a:off x="9372111" y="638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98078</xdr:rowOff>
    </xdr:from>
    <xdr:to>
      <xdr:col>46</xdr:col>
      <xdr:colOff>38100</xdr:colOff>
      <xdr:row>37</xdr:row>
      <xdr:rowOff>28228</xdr:rowOff>
    </xdr:to>
    <xdr:sp macro="" textlink="">
      <xdr:nvSpPr>
        <xdr:cNvPr id="316" name="楕円 315"/>
        <xdr:cNvSpPr/>
      </xdr:nvSpPr>
      <xdr:spPr>
        <a:xfrm>
          <a:off x="8699500" y="62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19355</xdr:rowOff>
    </xdr:from>
    <xdr:ext cx="534377" cy="259045"/>
    <xdr:sp macro="" textlink="">
      <xdr:nvSpPr>
        <xdr:cNvPr id="317" name="テキスト ボックス 316"/>
        <xdr:cNvSpPr txBox="1"/>
      </xdr:nvSpPr>
      <xdr:spPr>
        <a:xfrm>
          <a:off x="8483111" y="63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50941</xdr:rowOff>
    </xdr:from>
    <xdr:to>
      <xdr:col>41</xdr:col>
      <xdr:colOff>101600</xdr:colOff>
      <xdr:row>37</xdr:row>
      <xdr:rowOff>152541</xdr:rowOff>
    </xdr:to>
    <xdr:sp macro="" textlink="">
      <xdr:nvSpPr>
        <xdr:cNvPr id="318" name="楕円 317"/>
        <xdr:cNvSpPr/>
      </xdr:nvSpPr>
      <xdr:spPr>
        <a:xfrm>
          <a:off x="7810500" y="639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143668</xdr:rowOff>
    </xdr:from>
    <xdr:ext cx="534377" cy="259045"/>
    <xdr:sp macro="" textlink="">
      <xdr:nvSpPr>
        <xdr:cNvPr id="319" name="テキスト ボックス 318"/>
        <xdr:cNvSpPr txBox="1"/>
      </xdr:nvSpPr>
      <xdr:spPr>
        <a:xfrm>
          <a:off x="7594111" y="648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57771</xdr:rowOff>
    </xdr:from>
    <xdr:to>
      <xdr:col>36</xdr:col>
      <xdr:colOff>165100</xdr:colOff>
      <xdr:row>37</xdr:row>
      <xdr:rowOff>159370</xdr:rowOff>
    </xdr:to>
    <xdr:sp macro="" textlink="">
      <xdr:nvSpPr>
        <xdr:cNvPr id="320" name="楕円 319"/>
        <xdr:cNvSpPr/>
      </xdr:nvSpPr>
      <xdr:spPr>
        <a:xfrm>
          <a:off x="6921500" y="64014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150497</xdr:rowOff>
    </xdr:from>
    <xdr:ext cx="534377" cy="259045"/>
    <xdr:sp macro="" textlink="">
      <xdr:nvSpPr>
        <xdr:cNvPr id="321" name="テキスト ボックス 320"/>
        <xdr:cNvSpPr txBox="1"/>
      </xdr:nvSpPr>
      <xdr:spPr>
        <a:xfrm>
          <a:off x="6705111" y="649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165722</xdr:rowOff>
    </xdr:from>
    <xdr:to>
      <xdr:col>55</xdr:col>
      <xdr:colOff>0</xdr:colOff>
      <xdr:row>56</xdr:row>
      <xdr:rowOff>50440</xdr:rowOff>
    </xdr:to>
    <xdr:cxnSp macro="">
      <xdr:nvCxnSpPr>
        <xdr:cNvPr id="350" name="直線コネクタ 349"/>
        <xdr:cNvCxnSpPr/>
      </xdr:nvCxnSpPr>
      <xdr:spPr>
        <a:xfrm flipV="1">
          <a:off x="9639300" y="9424022"/>
          <a:ext cx="838200" cy="22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50440</xdr:rowOff>
    </xdr:from>
    <xdr:to>
      <xdr:col>50</xdr:col>
      <xdr:colOff>114300</xdr:colOff>
      <xdr:row>57</xdr:row>
      <xdr:rowOff>52284</xdr:rowOff>
    </xdr:to>
    <xdr:cxnSp macro="">
      <xdr:nvCxnSpPr>
        <xdr:cNvPr id="353" name="直線コネクタ 352"/>
        <xdr:cNvCxnSpPr/>
      </xdr:nvCxnSpPr>
      <xdr:spPr>
        <a:xfrm flipV="1">
          <a:off x="8750300" y="9651640"/>
          <a:ext cx="889000" cy="17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131973</xdr:rowOff>
    </xdr:from>
    <xdr:to>
      <xdr:col>45</xdr:col>
      <xdr:colOff>177800</xdr:colOff>
      <xdr:row>57</xdr:row>
      <xdr:rowOff>52284</xdr:rowOff>
    </xdr:to>
    <xdr:cxnSp macro="">
      <xdr:nvCxnSpPr>
        <xdr:cNvPr id="356" name="直線コネクタ 355"/>
        <xdr:cNvCxnSpPr/>
      </xdr:nvCxnSpPr>
      <xdr:spPr>
        <a:xfrm>
          <a:off x="7861300" y="9733173"/>
          <a:ext cx="889000" cy="9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131973</xdr:rowOff>
    </xdr:from>
    <xdr:to>
      <xdr:col>41</xdr:col>
      <xdr:colOff>50800</xdr:colOff>
      <xdr:row>57</xdr:row>
      <xdr:rowOff>62380</xdr:rowOff>
    </xdr:to>
    <xdr:cxnSp macro="">
      <xdr:nvCxnSpPr>
        <xdr:cNvPr id="359" name="直線コネクタ 358"/>
        <xdr:cNvCxnSpPr/>
      </xdr:nvCxnSpPr>
      <xdr:spPr>
        <a:xfrm flipV="1">
          <a:off x="6972300" y="9733173"/>
          <a:ext cx="889000" cy="10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23192</xdr:rowOff>
    </xdr:from>
    <xdr:ext cx="534377" cy="259045"/>
    <xdr:sp macro="" textlink="">
      <xdr:nvSpPr>
        <xdr:cNvPr id="361" name="テキスト ボックス 360"/>
        <xdr:cNvSpPr txBox="1"/>
      </xdr:nvSpPr>
      <xdr:spPr>
        <a:xfrm>
          <a:off x="7594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114922</xdr:rowOff>
    </xdr:from>
    <xdr:to>
      <xdr:col>55</xdr:col>
      <xdr:colOff>50800</xdr:colOff>
      <xdr:row>55</xdr:row>
      <xdr:rowOff>45072</xdr:rowOff>
    </xdr:to>
    <xdr:sp macro="" textlink="">
      <xdr:nvSpPr>
        <xdr:cNvPr id="369" name="楕円 368"/>
        <xdr:cNvSpPr/>
      </xdr:nvSpPr>
      <xdr:spPr>
        <a:xfrm>
          <a:off x="10426700" y="93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137799</xdr:rowOff>
    </xdr:from>
    <xdr:ext cx="534377" cy="259045"/>
    <xdr:sp macro="" textlink="">
      <xdr:nvSpPr>
        <xdr:cNvPr id="370" name="普通建設事業費該当値テキスト"/>
        <xdr:cNvSpPr txBox="1"/>
      </xdr:nvSpPr>
      <xdr:spPr>
        <a:xfrm>
          <a:off x="10528300" y="92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171090</xdr:rowOff>
    </xdr:from>
    <xdr:to>
      <xdr:col>50</xdr:col>
      <xdr:colOff>165100</xdr:colOff>
      <xdr:row>56</xdr:row>
      <xdr:rowOff>101240</xdr:rowOff>
    </xdr:to>
    <xdr:sp macro="" textlink="">
      <xdr:nvSpPr>
        <xdr:cNvPr id="371" name="楕円 370"/>
        <xdr:cNvSpPr/>
      </xdr:nvSpPr>
      <xdr:spPr>
        <a:xfrm>
          <a:off x="9588500" y="960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117767</xdr:rowOff>
    </xdr:from>
    <xdr:ext cx="534377" cy="259045"/>
    <xdr:sp macro="" textlink="">
      <xdr:nvSpPr>
        <xdr:cNvPr id="372" name="テキスト ボックス 371"/>
        <xdr:cNvSpPr txBox="1"/>
      </xdr:nvSpPr>
      <xdr:spPr>
        <a:xfrm>
          <a:off x="9372111" y="93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1484</xdr:rowOff>
    </xdr:from>
    <xdr:to>
      <xdr:col>46</xdr:col>
      <xdr:colOff>38100</xdr:colOff>
      <xdr:row>57</xdr:row>
      <xdr:rowOff>103084</xdr:rowOff>
    </xdr:to>
    <xdr:sp macro="" textlink="">
      <xdr:nvSpPr>
        <xdr:cNvPr id="373" name="楕円 372"/>
        <xdr:cNvSpPr/>
      </xdr:nvSpPr>
      <xdr:spPr>
        <a:xfrm>
          <a:off x="8699500" y="97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94211</xdr:rowOff>
    </xdr:from>
    <xdr:ext cx="534377" cy="259045"/>
    <xdr:sp macro="" textlink="">
      <xdr:nvSpPr>
        <xdr:cNvPr id="374" name="テキスト ボックス 373"/>
        <xdr:cNvSpPr txBox="1"/>
      </xdr:nvSpPr>
      <xdr:spPr>
        <a:xfrm>
          <a:off x="8483111" y="986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81173</xdr:rowOff>
    </xdr:from>
    <xdr:to>
      <xdr:col>41</xdr:col>
      <xdr:colOff>101600</xdr:colOff>
      <xdr:row>57</xdr:row>
      <xdr:rowOff>11323</xdr:rowOff>
    </xdr:to>
    <xdr:sp macro="" textlink="">
      <xdr:nvSpPr>
        <xdr:cNvPr id="375" name="楕円 374"/>
        <xdr:cNvSpPr/>
      </xdr:nvSpPr>
      <xdr:spPr>
        <a:xfrm>
          <a:off x="7810500" y="968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27850</xdr:rowOff>
    </xdr:from>
    <xdr:ext cx="534377" cy="259045"/>
    <xdr:sp macro="" textlink="">
      <xdr:nvSpPr>
        <xdr:cNvPr id="376" name="テキスト ボックス 375"/>
        <xdr:cNvSpPr txBox="1"/>
      </xdr:nvSpPr>
      <xdr:spPr>
        <a:xfrm>
          <a:off x="7594111" y="94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11580</xdr:rowOff>
    </xdr:from>
    <xdr:to>
      <xdr:col>36</xdr:col>
      <xdr:colOff>165100</xdr:colOff>
      <xdr:row>57</xdr:row>
      <xdr:rowOff>113180</xdr:rowOff>
    </xdr:to>
    <xdr:sp macro="" textlink="">
      <xdr:nvSpPr>
        <xdr:cNvPr id="377" name="楕円 376"/>
        <xdr:cNvSpPr/>
      </xdr:nvSpPr>
      <xdr:spPr>
        <a:xfrm>
          <a:off x="6921500" y="978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104307</xdr:rowOff>
    </xdr:from>
    <xdr:ext cx="534377" cy="259045"/>
    <xdr:sp macro="" textlink="">
      <xdr:nvSpPr>
        <xdr:cNvPr id="378" name="テキスト ボックス 377"/>
        <xdr:cNvSpPr txBox="1"/>
      </xdr:nvSpPr>
      <xdr:spPr>
        <a:xfrm>
          <a:off x="6705111" y="98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18804</xdr:rowOff>
    </xdr:from>
    <xdr:to>
      <xdr:col>55</xdr:col>
      <xdr:colOff>0</xdr:colOff>
      <xdr:row>76</xdr:row>
      <xdr:rowOff>73374</xdr:rowOff>
    </xdr:to>
    <xdr:cxnSp macro="">
      <xdr:nvCxnSpPr>
        <xdr:cNvPr id="409" name="直線コネクタ 408"/>
        <xdr:cNvCxnSpPr/>
      </xdr:nvCxnSpPr>
      <xdr:spPr>
        <a:xfrm flipV="1">
          <a:off x="9639300" y="12534654"/>
          <a:ext cx="838200" cy="56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73374</xdr:rowOff>
    </xdr:from>
    <xdr:to>
      <xdr:col>50</xdr:col>
      <xdr:colOff>114300</xdr:colOff>
      <xdr:row>77</xdr:row>
      <xdr:rowOff>66042</xdr:rowOff>
    </xdr:to>
    <xdr:cxnSp macro="">
      <xdr:nvCxnSpPr>
        <xdr:cNvPr id="412" name="直線コネクタ 411"/>
        <xdr:cNvCxnSpPr/>
      </xdr:nvCxnSpPr>
      <xdr:spPr>
        <a:xfrm flipV="1">
          <a:off x="8750300" y="13103574"/>
          <a:ext cx="889000" cy="16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4908</xdr:rowOff>
    </xdr:from>
    <xdr:to>
      <xdr:col>45</xdr:col>
      <xdr:colOff>177800</xdr:colOff>
      <xdr:row>77</xdr:row>
      <xdr:rowOff>66042</xdr:rowOff>
    </xdr:to>
    <xdr:cxnSp macro="">
      <xdr:nvCxnSpPr>
        <xdr:cNvPr id="415" name="直線コネクタ 414"/>
        <xdr:cNvCxnSpPr/>
      </xdr:nvCxnSpPr>
      <xdr:spPr>
        <a:xfrm>
          <a:off x="7861300" y="13206558"/>
          <a:ext cx="889000" cy="6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139454</xdr:rowOff>
    </xdr:from>
    <xdr:to>
      <xdr:col>55</xdr:col>
      <xdr:colOff>50800</xdr:colOff>
      <xdr:row>73</xdr:row>
      <xdr:rowOff>69604</xdr:rowOff>
    </xdr:to>
    <xdr:sp macro="" textlink="">
      <xdr:nvSpPr>
        <xdr:cNvPr id="425" name="楕円 424"/>
        <xdr:cNvSpPr/>
      </xdr:nvSpPr>
      <xdr:spPr>
        <a:xfrm>
          <a:off x="10426700" y="1248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162331</xdr:rowOff>
    </xdr:from>
    <xdr:ext cx="534377" cy="259045"/>
    <xdr:sp macro="" textlink="">
      <xdr:nvSpPr>
        <xdr:cNvPr id="426" name="普通建設事業費 （ うち新規整備　）該当値テキスト"/>
        <xdr:cNvSpPr txBox="1"/>
      </xdr:nvSpPr>
      <xdr:spPr>
        <a:xfrm>
          <a:off x="10528300" y="1233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22574</xdr:rowOff>
    </xdr:from>
    <xdr:to>
      <xdr:col>50</xdr:col>
      <xdr:colOff>165100</xdr:colOff>
      <xdr:row>76</xdr:row>
      <xdr:rowOff>124174</xdr:rowOff>
    </xdr:to>
    <xdr:sp macro="" textlink="">
      <xdr:nvSpPr>
        <xdr:cNvPr id="427" name="楕円 426"/>
        <xdr:cNvSpPr/>
      </xdr:nvSpPr>
      <xdr:spPr>
        <a:xfrm>
          <a:off x="9588500" y="130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140700</xdr:rowOff>
    </xdr:from>
    <xdr:ext cx="534377" cy="259045"/>
    <xdr:sp macro="" textlink="">
      <xdr:nvSpPr>
        <xdr:cNvPr id="428" name="テキスト ボックス 427"/>
        <xdr:cNvSpPr txBox="1"/>
      </xdr:nvSpPr>
      <xdr:spPr>
        <a:xfrm>
          <a:off x="9372111" y="1282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15242</xdr:rowOff>
    </xdr:from>
    <xdr:to>
      <xdr:col>46</xdr:col>
      <xdr:colOff>38100</xdr:colOff>
      <xdr:row>77</xdr:row>
      <xdr:rowOff>116842</xdr:rowOff>
    </xdr:to>
    <xdr:sp macro="" textlink="">
      <xdr:nvSpPr>
        <xdr:cNvPr id="429" name="楕円 428"/>
        <xdr:cNvSpPr/>
      </xdr:nvSpPr>
      <xdr:spPr>
        <a:xfrm>
          <a:off x="8699500" y="1321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107969</xdr:rowOff>
    </xdr:from>
    <xdr:ext cx="534377" cy="259045"/>
    <xdr:sp macro="" textlink="">
      <xdr:nvSpPr>
        <xdr:cNvPr id="430" name="テキスト ボックス 429"/>
        <xdr:cNvSpPr txBox="1"/>
      </xdr:nvSpPr>
      <xdr:spPr>
        <a:xfrm>
          <a:off x="8483111" y="1330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125558</xdr:rowOff>
    </xdr:from>
    <xdr:to>
      <xdr:col>41</xdr:col>
      <xdr:colOff>101600</xdr:colOff>
      <xdr:row>77</xdr:row>
      <xdr:rowOff>55708</xdr:rowOff>
    </xdr:to>
    <xdr:sp macro="" textlink="">
      <xdr:nvSpPr>
        <xdr:cNvPr id="431" name="楕円 430"/>
        <xdr:cNvSpPr/>
      </xdr:nvSpPr>
      <xdr:spPr>
        <a:xfrm>
          <a:off x="7810500" y="131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72234</xdr:rowOff>
    </xdr:from>
    <xdr:ext cx="534377" cy="259045"/>
    <xdr:sp macro="" textlink="">
      <xdr:nvSpPr>
        <xdr:cNvPr id="432" name="テキスト ボックス 431"/>
        <xdr:cNvSpPr txBox="1"/>
      </xdr:nvSpPr>
      <xdr:spPr>
        <a:xfrm>
          <a:off x="7594111" y="1293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170269</xdr:rowOff>
    </xdr:from>
    <xdr:to>
      <xdr:col>55</xdr:col>
      <xdr:colOff>0</xdr:colOff>
      <xdr:row>97</xdr:row>
      <xdr:rowOff>156629</xdr:rowOff>
    </xdr:to>
    <xdr:cxnSp macro="">
      <xdr:nvCxnSpPr>
        <xdr:cNvPr id="461" name="直線コネクタ 460"/>
        <xdr:cNvCxnSpPr/>
      </xdr:nvCxnSpPr>
      <xdr:spPr>
        <a:xfrm>
          <a:off x="9639300" y="16629469"/>
          <a:ext cx="838200" cy="15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170269</xdr:rowOff>
    </xdr:from>
    <xdr:to>
      <xdr:col>50</xdr:col>
      <xdr:colOff>114300</xdr:colOff>
      <xdr:row>98</xdr:row>
      <xdr:rowOff>14579</xdr:rowOff>
    </xdr:to>
    <xdr:cxnSp macro="">
      <xdr:nvCxnSpPr>
        <xdr:cNvPr id="464" name="直線コネクタ 463"/>
        <xdr:cNvCxnSpPr/>
      </xdr:nvCxnSpPr>
      <xdr:spPr>
        <a:xfrm flipV="1">
          <a:off x="8750300" y="16629469"/>
          <a:ext cx="889000" cy="18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148856</xdr:rowOff>
    </xdr:from>
    <xdr:to>
      <xdr:col>45</xdr:col>
      <xdr:colOff>177800</xdr:colOff>
      <xdr:row>98</xdr:row>
      <xdr:rowOff>14579</xdr:rowOff>
    </xdr:to>
    <xdr:cxnSp macro="">
      <xdr:nvCxnSpPr>
        <xdr:cNvPr id="467" name="直線コネクタ 466"/>
        <xdr:cNvCxnSpPr/>
      </xdr:nvCxnSpPr>
      <xdr:spPr>
        <a:xfrm>
          <a:off x="7861300" y="16779506"/>
          <a:ext cx="889000" cy="3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105829</xdr:rowOff>
    </xdr:from>
    <xdr:to>
      <xdr:col>55</xdr:col>
      <xdr:colOff>50800</xdr:colOff>
      <xdr:row>98</xdr:row>
      <xdr:rowOff>35979</xdr:rowOff>
    </xdr:to>
    <xdr:sp macro="" textlink="">
      <xdr:nvSpPr>
        <xdr:cNvPr id="477" name="楕円 476"/>
        <xdr:cNvSpPr/>
      </xdr:nvSpPr>
      <xdr:spPr>
        <a:xfrm>
          <a:off x="10426700" y="1673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84256</xdr:rowOff>
    </xdr:from>
    <xdr:ext cx="534377" cy="259045"/>
    <xdr:sp macro="" textlink="">
      <xdr:nvSpPr>
        <xdr:cNvPr id="478" name="普通建設事業費 （ うち更新整備　）該当値テキスト"/>
        <xdr:cNvSpPr txBox="1"/>
      </xdr:nvSpPr>
      <xdr:spPr>
        <a:xfrm>
          <a:off x="10528300" y="1671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119469</xdr:rowOff>
    </xdr:from>
    <xdr:to>
      <xdr:col>50</xdr:col>
      <xdr:colOff>165100</xdr:colOff>
      <xdr:row>97</xdr:row>
      <xdr:rowOff>49619</xdr:rowOff>
    </xdr:to>
    <xdr:sp macro="" textlink="">
      <xdr:nvSpPr>
        <xdr:cNvPr id="479" name="楕円 478"/>
        <xdr:cNvSpPr/>
      </xdr:nvSpPr>
      <xdr:spPr>
        <a:xfrm>
          <a:off x="9588500" y="1657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66146</xdr:rowOff>
    </xdr:from>
    <xdr:ext cx="534377" cy="259045"/>
    <xdr:sp macro="" textlink="">
      <xdr:nvSpPr>
        <xdr:cNvPr id="480" name="テキスト ボックス 479"/>
        <xdr:cNvSpPr txBox="1"/>
      </xdr:nvSpPr>
      <xdr:spPr>
        <a:xfrm>
          <a:off x="9372111" y="1635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135229</xdr:rowOff>
    </xdr:from>
    <xdr:to>
      <xdr:col>46</xdr:col>
      <xdr:colOff>38100</xdr:colOff>
      <xdr:row>98</xdr:row>
      <xdr:rowOff>65379</xdr:rowOff>
    </xdr:to>
    <xdr:sp macro="" textlink="">
      <xdr:nvSpPr>
        <xdr:cNvPr id="481" name="楕円 480"/>
        <xdr:cNvSpPr/>
      </xdr:nvSpPr>
      <xdr:spPr>
        <a:xfrm>
          <a:off x="8699500" y="167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56506</xdr:rowOff>
    </xdr:from>
    <xdr:ext cx="534377" cy="259045"/>
    <xdr:sp macro="" textlink="">
      <xdr:nvSpPr>
        <xdr:cNvPr id="482" name="テキスト ボックス 481"/>
        <xdr:cNvSpPr txBox="1"/>
      </xdr:nvSpPr>
      <xdr:spPr>
        <a:xfrm>
          <a:off x="8483111" y="1685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98056</xdr:rowOff>
    </xdr:from>
    <xdr:to>
      <xdr:col>41</xdr:col>
      <xdr:colOff>101600</xdr:colOff>
      <xdr:row>98</xdr:row>
      <xdr:rowOff>28206</xdr:rowOff>
    </xdr:to>
    <xdr:sp macro="" textlink="">
      <xdr:nvSpPr>
        <xdr:cNvPr id="483" name="楕円 482"/>
        <xdr:cNvSpPr/>
      </xdr:nvSpPr>
      <xdr:spPr>
        <a:xfrm>
          <a:off x="7810500" y="1672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19333</xdr:rowOff>
    </xdr:from>
    <xdr:ext cx="534377" cy="259045"/>
    <xdr:sp macro="" textlink="">
      <xdr:nvSpPr>
        <xdr:cNvPr id="484" name="テキスト ボックス 483"/>
        <xdr:cNvSpPr txBox="1"/>
      </xdr:nvSpPr>
      <xdr:spPr>
        <a:xfrm>
          <a:off x="7594111" y="168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137451</xdr:rowOff>
    </xdr:from>
    <xdr:to>
      <xdr:col>71</xdr:col>
      <xdr:colOff>177800</xdr:colOff>
      <xdr:row>38</xdr:row>
      <xdr:rowOff>139700</xdr:rowOff>
    </xdr:to>
    <xdr:cxnSp macro="">
      <xdr:nvCxnSpPr>
        <xdr:cNvPr id="520" name="直線コネクタ 519"/>
        <xdr:cNvCxnSpPr/>
      </xdr:nvCxnSpPr>
      <xdr:spPr>
        <a:xfrm>
          <a:off x="12814300" y="6652551"/>
          <a:ext cx="889000" cy="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86651</xdr:rowOff>
    </xdr:from>
    <xdr:to>
      <xdr:col>67</xdr:col>
      <xdr:colOff>101600</xdr:colOff>
      <xdr:row>39</xdr:row>
      <xdr:rowOff>16801</xdr:rowOff>
    </xdr:to>
    <xdr:sp macro="" textlink="">
      <xdr:nvSpPr>
        <xdr:cNvPr id="538" name="楕円 537"/>
        <xdr:cNvSpPr/>
      </xdr:nvSpPr>
      <xdr:spPr>
        <a:xfrm>
          <a:off x="12763500" y="66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7928</xdr:rowOff>
    </xdr:from>
    <xdr:ext cx="378565" cy="259045"/>
    <xdr:sp macro="" textlink="">
      <xdr:nvSpPr>
        <xdr:cNvPr id="539" name="テキスト ボックス 538"/>
        <xdr:cNvSpPr txBox="1"/>
      </xdr:nvSpPr>
      <xdr:spPr>
        <a:xfrm>
          <a:off x="12625017" y="6694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132466</xdr:rowOff>
    </xdr:from>
    <xdr:to>
      <xdr:col>85</xdr:col>
      <xdr:colOff>127000</xdr:colOff>
      <xdr:row>76</xdr:row>
      <xdr:rowOff>138900</xdr:rowOff>
    </xdr:to>
    <xdr:cxnSp macro="">
      <xdr:nvCxnSpPr>
        <xdr:cNvPr id="619" name="直線コネクタ 618"/>
        <xdr:cNvCxnSpPr/>
      </xdr:nvCxnSpPr>
      <xdr:spPr>
        <a:xfrm flipV="1">
          <a:off x="15481300" y="13162666"/>
          <a:ext cx="8382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138900</xdr:rowOff>
    </xdr:from>
    <xdr:to>
      <xdr:col>81</xdr:col>
      <xdr:colOff>50800</xdr:colOff>
      <xdr:row>76</xdr:row>
      <xdr:rowOff>167720</xdr:rowOff>
    </xdr:to>
    <xdr:cxnSp macro="">
      <xdr:nvCxnSpPr>
        <xdr:cNvPr id="622" name="直線コネクタ 621"/>
        <xdr:cNvCxnSpPr/>
      </xdr:nvCxnSpPr>
      <xdr:spPr>
        <a:xfrm flipV="1">
          <a:off x="14592300" y="13169100"/>
          <a:ext cx="889000" cy="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167720</xdr:rowOff>
    </xdr:from>
    <xdr:to>
      <xdr:col>76</xdr:col>
      <xdr:colOff>114300</xdr:colOff>
      <xdr:row>76</xdr:row>
      <xdr:rowOff>169728</xdr:rowOff>
    </xdr:to>
    <xdr:cxnSp macro="">
      <xdr:nvCxnSpPr>
        <xdr:cNvPr id="625" name="直線コネクタ 624"/>
        <xdr:cNvCxnSpPr/>
      </xdr:nvCxnSpPr>
      <xdr:spPr>
        <a:xfrm flipV="1">
          <a:off x="13703300" y="13197920"/>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145481</xdr:rowOff>
    </xdr:from>
    <xdr:to>
      <xdr:col>71</xdr:col>
      <xdr:colOff>177800</xdr:colOff>
      <xdr:row>76</xdr:row>
      <xdr:rowOff>169728</xdr:rowOff>
    </xdr:to>
    <xdr:cxnSp macro="">
      <xdr:nvCxnSpPr>
        <xdr:cNvPr id="628" name="直線コネクタ 627"/>
        <xdr:cNvCxnSpPr/>
      </xdr:nvCxnSpPr>
      <xdr:spPr>
        <a:xfrm>
          <a:off x="12814300" y="13175681"/>
          <a:ext cx="889000" cy="2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81666</xdr:rowOff>
    </xdr:from>
    <xdr:to>
      <xdr:col>85</xdr:col>
      <xdr:colOff>177800</xdr:colOff>
      <xdr:row>77</xdr:row>
      <xdr:rowOff>11816</xdr:rowOff>
    </xdr:to>
    <xdr:sp macro="" textlink="">
      <xdr:nvSpPr>
        <xdr:cNvPr id="638" name="楕円 637"/>
        <xdr:cNvSpPr/>
      </xdr:nvSpPr>
      <xdr:spPr>
        <a:xfrm>
          <a:off x="16268700" y="131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60093</xdr:rowOff>
    </xdr:from>
    <xdr:ext cx="534377" cy="259045"/>
    <xdr:sp macro="" textlink="">
      <xdr:nvSpPr>
        <xdr:cNvPr id="639" name="公債費該当値テキスト"/>
        <xdr:cNvSpPr txBox="1"/>
      </xdr:nvSpPr>
      <xdr:spPr>
        <a:xfrm>
          <a:off x="16370300" y="130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88100</xdr:rowOff>
    </xdr:from>
    <xdr:to>
      <xdr:col>81</xdr:col>
      <xdr:colOff>101600</xdr:colOff>
      <xdr:row>77</xdr:row>
      <xdr:rowOff>18250</xdr:rowOff>
    </xdr:to>
    <xdr:sp macro="" textlink="">
      <xdr:nvSpPr>
        <xdr:cNvPr id="640" name="楕円 639"/>
        <xdr:cNvSpPr/>
      </xdr:nvSpPr>
      <xdr:spPr>
        <a:xfrm>
          <a:off x="15430500" y="131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9377</xdr:rowOff>
    </xdr:from>
    <xdr:ext cx="534377" cy="259045"/>
    <xdr:sp macro="" textlink="">
      <xdr:nvSpPr>
        <xdr:cNvPr id="641" name="テキスト ボックス 640"/>
        <xdr:cNvSpPr txBox="1"/>
      </xdr:nvSpPr>
      <xdr:spPr>
        <a:xfrm>
          <a:off x="15214111" y="132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116920</xdr:rowOff>
    </xdr:from>
    <xdr:to>
      <xdr:col>76</xdr:col>
      <xdr:colOff>165100</xdr:colOff>
      <xdr:row>77</xdr:row>
      <xdr:rowOff>47070</xdr:rowOff>
    </xdr:to>
    <xdr:sp macro="" textlink="">
      <xdr:nvSpPr>
        <xdr:cNvPr id="642" name="楕円 641"/>
        <xdr:cNvSpPr/>
      </xdr:nvSpPr>
      <xdr:spPr>
        <a:xfrm>
          <a:off x="14541500" y="1314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38197</xdr:rowOff>
    </xdr:from>
    <xdr:ext cx="534377" cy="259045"/>
    <xdr:sp macro="" textlink="">
      <xdr:nvSpPr>
        <xdr:cNvPr id="643" name="テキスト ボックス 642"/>
        <xdr:cNvSpPr txBox="1"/>
      </xdr:nvSpPr>
      <xdr:spPr>
        <a:xfrm>
          <a:off x="14325111" y="1323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118928</xdr:rowOff>
    </xdr:from>
    <xdr:to>
      <xdr:col>72</xdr:col>
      <xdr:colOff>38100</xdr:colOff>
      <xdr:row>77</xdr:row>
      <xdr:rowOff>49078</xdr:rowOff>
    </xdr:to>
    <xdr:sp macro="" textlink="">
      <xdr:nvSpPr>
        <xdr:cNvPr id="644" name="楕円 643"/>
        <xdr:cNvSpPr/>
      </xdr:nvSpPr>
      <xdr:spPr>
        <a:xfrm>
          <a:off x="13652500" y="1314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40205</xdr:rowOff>
    </xdr:from>
    <xdr:ext cx="534377" cy="259045"/>
    <xdr:sp macro="" textlink="">
      <xdr:nvSpPr>
        <xdr:cNvPr id="645" name="テキスト ボックス 644"/>
        <xdr:cNvSpPr txBox="1"/>
      </xdr:nvSpPr>
      <xdr:spPr>
        <a:xfrm>
          <a:off x="13436111" y="132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94681</xdr:rowOff>
    </xdr:from>
    <xdr:to>
      <xdr:col>67</xdr:col>
      <xdr:colOff>101600</xdr:colOff>
      <xdr:row>77</xdr:row>
      <xdr:rowOff>24831</xdr:rowOff>
    </xdr:to>
    <xdr:sp macro="" textlink="">
      <xdr:nvSpPr>
        <xdr:cNvPr id="646" name="楕円 645"/>
        <xdr:cNvSpPr/>
      </xdr:nvSpPr>
      <xdr:spPr>
        <a:xfrm>
          <a:off x="12763500" y="1312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15958</xdr:rowOff>
    </xdr:from>
    <xdr:ext cx="534377" cy="259045"/>
    <xdr:sp macro="" textlink="">
      <xdr:nvSpPr>
        <xdr:cNvPr id="647" name="テキスト ボックス 646"/>
        <xdr:cNvSpPr txBox="1"/>
      </xdr:nvSpPr>
      <xdr:spPr>
        <a:xfrm>
          <a:off x="12547111" y="1321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134232</xdr:rowOff>
    </xdr:from>
    <xdr:to>
      <xdr:col>85</xdr:col>
      <xdr:colOff>127000</xdr:colOff>
      <xdr:row>98</xdr:row>
      <xdr:rowOff>135215</xdr:rowOff>
    </xdr:to>
    <xdr:cxnSp macro="">
      <xdr:nvCxnSpPr>
        <xdr:cNvPr id="674" name="直線コネクタ 673"/>
        <xdr:cNvCxnSpPr/>
      </xdr:nvCxnSpPr>
      <xdr:spPr>
        <a:xfrm flipV="1">
          <a:off x="15481300" y="16936332"/>
          <a:ext cx="8382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135215</xdr:rowOff>
    </xdr:from>
    <xdr:to>
      <xdr:col>81</xdr:col>
      <xdr:colOff>50800</xdr:colOff>
      <xdr:row>98</xdr:row>
      <xdr:rowOff>135234</xdr:rowOff>
    </xdr:to>
    <xdr:cxnSp macro="">
      <xdr:nvCxnSpPr>
        <xdr:cNvPr id="677" name="直線コネクタ 676"/>
        <xdr:cNvCxnSpPr/>
      </xdr:nvCxnSpPr>
      <xdr:spPr>
        <a:xfrm flipV="1">
          <a:off x="14592300" y="1693731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108204</xdr:rowOff>
    </xdr:from>
    <xdr:to>
      <xdr:col>76</xdr:col>
      <xdr:colOff>114300</xdr:colOff>
      <xdr:row>98</xdr:row>
      <xdr:rowOff>135234</xdr:rowOff>
    </xdr:to>
    <xdr:cxnSp macro="">
      <xdr:nvCxnSpPr>
        <xdr:cNvPr id="680" name="直線コネクタ 679"/>
        <xdr:cNvCxnSpPr/>
      </xdr:nvCxnSpPr>
      <xdr:spPr>
        <a:xfrm>
          <a:off x="13703300" y="16910304"/>
          <a:ext cx="889000" cy="2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108204</xdr:rowOff>
    </xdr:from>
    <xdr:to>
      <xdr:col>71</xdr:col>
      <xdr:colOff>177800</xdr:colOff>
      <xdr:row>98</xdr:row>
      <xdr:rowOff>120690</xdr:rowOff>
    </xdr:to>
    <xdr:cxnSp macro="">
      <xdr:nvCxnSpPr>
        <xdr:cNvPr id="683" name="直線コネクタ 682"/>
        <xdr:cNvCxnSpPr/>
      </xdr:nvCxnSpPr>
      <xdr:spPr>
        <a:xfrm flipV="1">
          <a:off x="12814300" y="16910304"/>
          <a:ext cx="889000" cy="1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83432</xdr:rowOff>
    </xdr:from>
    <xdr:to>
      <xdr:col>85</xdr:col>
      <xdr:colOff>177800</xdr:colOff>
      <xdr:row>99</xdr:row>
      <xdr:rowOff>13582</xdr:rowOff>
    </xdr:to>
    <xdr:sp macro="" textlink="">
      <xdr:nvSpPr>
        <xdr:cNvPr id="693" name="楕円 692"/>
        <xdr:cNvSpPr/>
      </xdr:nvSpPr>
      <xdr:spPr>
        <a:xfrm>
          <a:off x="16268700" y="1688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169809</xdr:rowOff>
    </xdr:from>
    <xdr:ext cx="469744" cy="259045"/>
    <xdr:sp macro="" textlink="">
      <xdr:nvSpPr>
        <xdr:cNvPr id="694" name="積立金該当値テキスト"/>
        <xdr:cNvSpPr txBox="1"/>
      </xdr:nvSpPr>
      <xdr:spPr>
        <a:xfrm>
          <a:off x="16370300" y="1680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84415</xdr:rowOff>
    </xdr:from>
    <xdr:to>
      <xdr:col>81</xdr:col>
      <xdr:colOff>101600</xdr:colOff>
      <xdr:row>99</xdr:row>
      <xdr:rowOff>14565</xdr:rowOff>
    </xdr:to>
    <xdr:sp macro="" textlink="">
      <xdr:nvSpPr>
        <xdr:cNvPr id="695" name="楕円 694"/>
        <xdr:cNvSpPr/>
      </xdr:nvSpPr>
      <xdr:spPr>
        <a:xfrm>
          <a:off x="15430500" y="1688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5692</xdr:rowOff>
    </xdr:from>
    <xdr:ext cx="378565" cy="259045"/>
    <xdr:sp macro="" textlink="">
      <xdr:nvSpPr>
        <xdr:cNvPr id="696" name="テキスト ボックス 695"/>
        <xdr:cNvSpPr txBox="1"/>
      </xdr:nvSpPr>
      <xdr:spPr>
        <a:xfrm>
          <a:off x="15292017" y="16979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84434</xdr:rowOff>
    </xdr:from>
    <xdr:to>
      <xdr:col>76</xdr:col>
      <xdr:colOff>165100</xdr:colOff>
      <xdr:row>99</xdr:row>
      <xdr:rowOff>14584</xdr:rowOff>
    </xdr:to>
    <xdr:sp macro="" textlink="">
      <xdr:nvSpPr>
        <xdr:cNvPr id="697" name="楕円 696"/>
        <xdr:cNvSpPr/>
      </xdr:nvSpPr>
      <xdr:spPr>
        <a:xfrm>
          <a:off x="14541500" y="1688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5711</xdr:rowOff>
    </xdr:from>
    <xdr:ext cx="378565" cy="259045"/>
    <xdr:sp macro="" textlink="">
      <xdr:nvSpPr>
        <xdr:cNvPr id="698" name="テキスト ボックス 697"/>
        <xdr:cNvSpPr txBox="1"/>
      </xdr:nvSpPr>
      <xdr:spPr>
        <a:xfrm>
          <a:off x="14403017" y="16979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57404</xdr:rowOff>
    </xdr:from>
    <xdr:to>
      <xdr:col>72</xdr:col>
      <xdr:colOff>38100</xdr:colOff>
      <xdr:row>98</xdr:row>
      <xdr:rowOff>159004</xdr:rowOff>
    </xdr:to>
    <xdr:sp macro="" textlink="">
      <xdr:nvSpPr>
        <xdr:cNvPr id="699" name="楕円 698"/>
        <xdr:cNvSpPr/>
      </xdr:nvSpPr>
      <xdr:spPr>
        <a:xfrm>
          <a:off x="13652500" y="1685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150131</xdr:rowOff>
    </xdr:from>
    <xdr:ext cx="469744" cy="259045"/>
    <xdr:sp macro="" textlink="">
      <xdr:nvSpPr>
        <xdr:cNvPr id="700" name="テキスト ボックス 699"/>
        <xdr:cNvSpPr txBox="1"/>
      </xdr:nvSpPr>
      <xdr:spPr>
        <a:xfrm>
          <a:off x="13468428" y="1695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69890</xdr:rowOff>
    </xdr:from>
    <xdr:to>
      <xdr:col>67</xdr:col>
      <xdr:colOff>101600</xdr:colOff>
      <xdr:row>99</xdr:row>
      <xdr:rowOff>40</xdr:rowOff>
    </xdr:to>
    <xdr:sp macro="" textlink="">
      <xdr:nvSpPr>
        <xdr:cNvPr id="701" name="楕円 700"/>
        <xdr:cNvSpPr/>
      </xdr:nvSpPr>
      <xdr:spPr>
        <a:xfrm>
          <a:off x="12763500" y="168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162617</xdr:rowOff>
    </xdr:from>
    <xdr:ext cx="469744" cy="259045"/>
    <xdr:sp macro="" textlink="">
      <xdr:nvSpPr>
        <xdr:cNvPr id="702" name="テキスト ボックス 701"/>
        <xdr:cNvSpPr txBox="1"/>
      </xdr:nvSpPr>
      <xdr:spPr>
        <a:xfrm>
          <a:off x="12579428" y="1696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95939</xdr:rowOff>
    </xdr:from>
    <xdr:to>
      <xdr:col>116</xdr:col>
      <xdr:colOff>63500</xdr:colOff>
      <xdr:row>39</xdr:row>
      <xdr:rowOff>97028</xdr:rowOff>
    </xdr:to>
    <xdr:cxnSp macro="">
      <xdr:nvCxnSpPr>
        <xdr:cNvPr id="733" name="直線コネクタ 732"/>
        <xdr:cNvCxnSpPr/>
      </xdr:nvCxnSpPr>
      <xdr:spPr>
        <a:xfrm flipV="1">
          <a:off x="21323300" y="6782489"/>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97028</xdr:rowOff>
    </xdr:from>
    <xdr:to>
      <xdr:col>111</xdr:col>
      <xdr:colOff>177800</xdr:colOff>
      <xdr:row>39</xdr:row>
      <xdr:rowOff>98226</xdr:rowOff>
    </xdr:to>
    <xdr:cxnSp macro="">
      <xdr:nvCxnSpPr>
        <xdr:cNvPr id="736" name="直線コネクタ 735"/>
        <xdr:cNvCxnSpPr/>
      </xdr:nvCxnSpPr>
      <xdr:spPr>
        <a:xfrm flipV="1">
          <a:off x="20434300" y="6783578"/>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94089</xdr:rowOff>
    </xdr:from>
    <xdr:to>
      <xdr:col>107</xdr:col>
      <xdr:colOff>50800</xdr:colOff>
      <xdr:row>39</xdr:row>
      <xdr:rowOff>98226</xdr:rowOff>
    </xdr:to>
    <xdr:cxnSp macro="">
      <xdr:nvCxnSpPr>
        <xdr:cNvPr id="739" name="直線コネクタ 738"/>
        <xdr:cNvCxnSpPr/>
      </xdr:nvCxnSpPr>
      <xdr:spPr>
        <a:xfrm>
          <a:off x="19545300" y="6780639"/>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94089</xdr:rowOff>
    </xdr:from>
    <xdr:to>
      <xdr:col>102</xdr:col>
      <xdr:colOff>114300</xdr:colOff>
      <xdr:row>39</xdr:row>
      <xdr:rowOff>97028</xdr:rowOff>
    </xdr:to>
    <xdr:cxnSp macro="">
      <xdr:nvCxnSpPr>
        <xdr:cNvPr id="742" name="直線コネクタ 741"/>
        <xdr:cNvCxnSpPr/>
      </xdr:nvCxnSpPr>
      <xdr:spPr>
        <a:xfrm flipV="1">
          <a:off x="18656300" y="678063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45139</xdr:rowOff>
    </xdr:from>
    <xdr:to>
      <xdr:col>116</xdr:col>
      <xdr:colOff>114300</xdr:colOff>
      <xdr:row>39</xdr:row>
      <xdr:rowOff>146739</xdr:rowOff>
    </xdr:to>
    <xdr:sp macro="" textlink="">
      <xdr:nvSpPr>
        <xdr:cNvPr id="752" name="楕円 751"/>
        <xdr:cNvSpPr/>
      </xdr:nvSpPr>
      <xdr:spPr>
        <a:xfrm>
          <a:off x="22110700" y="67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131516</xdr:rowOff>
    </xdr:from>
    <xdr:ext cx="313932" cy="259045"/>
    <xdr:sp macro="" textlink="">
      <xdr:nvSpPr>
        <xdr:cNvPr id="753" name="投資及び出資金該当値テキスト"/>
        <xdr:cNvSpPr txBox="1"/>
      </xdr:nvSpPr>
      <xdr:spPr>
        <a:xfrm>
          <a:off x="22212300" y="66466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46228</xdr:rowOff>
    </xdr:from>
    <xdr:to>
      <xdr:col>112</xdr:col>
      <xdr:colOff>38100</xdr:colOff>
      <xdr:row>39</xdr:row>
      <xdr:rowOff>147828</xdr:rowOff>
    </xdr:to>
    <xdr:sp macro="" textlink="">
      <xdr:nvSpPr>
        <xdr:cNvPr id="754" name="楕円 753"/>
        <xdr:cNvSpPr/>
      </xdr:nvSpPr>
      <xdr:spPr>
        <a:xfrm>
          <a:off x="21272500" y="67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138955</xdr:rowOff>
    </xdr:from>
    <xdr:ext cx="313932" cy="259045"/>
    <xdr:sp macro="" textlink="">
      <xdr:nvSpPr>
        <xdr:cNvPr id="755" name="テキスト ボックス 754"/>
        <xdr:cNvSpPr txBox="1"/>
      </xdr:nvSpPr>
      <xdr:spPr>
        <a:xfrm>
          <a:off x="21166333" y="68255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47426</xdr:rowOff>
    </xdr:from>
    <xdr:to>
      <xdr:col>107</xdr:col>
      <xdr:colOff>101600</xdr:colOff>
      <xdr:row>39</xdr:row>
      <xdr:rowOff>149026</xdr:rowOff>
    </xdr:to>
    <xdr:sp macro="" textlink="">
      <xdr:nvSpPr>
        <xdr:cNvPr id="756" name="楕円 755"/>
        <xdr:cNvSpPr/>
      </xdr:nvSpPr>
      <xdr:spPr>
        <a:xfrm>
          <a:off x="20383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140153</xdr:rowOff>
    </xdr:from>
    <xdr:ext cx="249299" cy="259045"/>
    <xdr:sp macro="" textlink="">
      <xdr:nvSpPr>
        <xdr:cNvPr id="757" name="テキスト ボックス 756"/>
        <xdr:cNvSpPr txBox="1"/>
      </xdr:nvSpPr>
      <xdr:spPr>
        <a:xfrm>
          <a:off x="20309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43289</xdr:rowOff>
    </xdr:from>
    <xdr:to>
      <xdr:col>102</xdr:col>
      <xdr:colOff>165100</xdr:colOff>
      <xdr:row>39</xdr:row>
      <xdr:rowOff>144889</xdr:rowOff>
    </xdr:to>
    <xdr:sp macro="" textlink="">
      <xdr:nvSpPr>
        <xdr:cNvPr id="758" name="楕円 757"/>
        <xdr:cNvSpPr/>
      </xdr:nvSpPr>
      <xdr:spPr>
        <a:xfrm>
          <a:off x="19494500" y="67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136016</xdr:rowOff>
    </xdr:from>
    <xdr:ext cx="313932" cy="259045"/>
    <xdr:sp macro="" textlink="">
      <xdr:nvSpPr>
        <xdr:cNvPr id="759" name="テキスト ボックス 758"/>
        <xdr:cNvSpPr txBox="1"/>
      </xdr:nvSpPr>
      <xdr:spPr>
        <a:xfrm>
          <a:off x="19388333" y="68225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46228</xdr:rowOff>
    </xdr:from>
    <xdr:to>
      <xdr:col>98</xdr:col>
      <xdr:colOff>38100</xdr:colOff>
      <xdr:row>39</xdr:row>
      <xdr:rowOff>147828</xdr:rowOff>
    </xdr:to>
    <xdr:sp macro="" textlink="">
      <xdr:nvSpPr>
        <xdr:cNvPr id="760" name="楕円 759"/>
        <xdr:cNvSpPr/>
      </xdr:nvSpPr>
      <xdr:spPr>
        <a:xfrm>
          <a:off x="18605500" y="67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138955</xdr:rowOff>
    </xdr:from>
    <xdr:ext cx="313932" cy="259045"/>
    <xdr:sp macro="" textlink="">
      <xdr:nvSpPr>
        <xdr:cNvPr id="761" name="テキスト ボックス 760"/>
        <xdr:cNvSpPr txBox="1"/>
      </xdr:nvSpPr>
      <xdr:spPr>
        <a:xfrm>
          <a:off x="18499333" y="68255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126167</xdr:rowOff>
    </xdr:from>
    <xdr:to>
      <xdr:col>116</xdr:col>
      <xdr:colOff>63500</xdr:colOff>
      <xdr:row>58</xdr:row>
      <xdr:rowOff>126853</xdr:rowOff>
    </xdr:to>
    <xdr:cxnSp macro="">
      <xdr:nvCxnSpPr>
        <xdr:cNvPr id="788" name="直線コネクタ 787"/>
        <xdr:cNvCxnSpPr/>
      </xdr:nvCxnSpPr>
      <xdr:spPr>
        <a:xfrm>
          <a:off x="21323300" y="10070267"/>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124750</xdr:rowOff>
    </xdr:from>
    <xdr:to>
      <xdr:col>111</xdr:col>
      <xdr:colOff>177800</xdr:colOff>
      <xdr:row>58</xdr:row>
      <xdr:rowOff>126167</xdr:rowOff>
    </xdr:to>
    <xdr:cxnSp macro="">
      <xdr:nvCxnSpPr>
        <xdr:cNvPr id="791" name="直線コネクタ 790"/>
        <xdr:cNvCxnSpPr/>
      </xdr:nvCxnSpPr>
      <xdr:spPr>
        <a:xfrm>
          <a:off x="20434300" y="10068850"/>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124750</xdr:rowOff>
    </xdr:from>
    <xdr:to>
      <xdr:col>107</xdr:col>
      <xdr:colOff>50800</xdr:colOff>
      <xdr:row>58</xdr:row>
      <xdr:rowOff>128041</xdr:rowOff>
    </xdr:to>
    <xdr:cxnSp macro="">
      <xdr:nvCxnSpPr>
        <xdr:cNvPr id="794" name="直線コネクタ 793"/>
        <xdr:cNvCxnSpPr/>
      </xdr:nvCxnSpPr>
      <xdr:spPr>
        <a:xfrm flipV="1">
          <a:off x="19545300" y="10068850"/>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125664</xdr:rowOff>
    </xdr:from>
    <xdr:to>
      <xdr:col>102</xdr:col>
      <xdr:colOff>114300</xdr:colOff>
      <xdr:row>58</xdr:row>
      <xdr:rowOff>128041</xdr:rowOff>
    </xdr:to>
    <xdr:cxnSp macro="">
      <xdr:nvCxnSpPr>
        <xdr:cNvPr id="797" name="直線コネクタ 796"/>
        <xdr:cNvCxnSpPr/>
      </xdr:nvCxnSpPr>
      <xdr:spPr>
        <a:xfrm>
          <a:off x="18656300" y="10069764"/>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76053</xdr:rowOff>
    </xdr:from>
    <xdr:to>
      <xdr:col>116</xdr:col>
      <xdr:colOff>114300</xdr:colOff>
      <xdr:row>59</xdr:row>
      <xdr:rowOff>6203</xdr:rowOff>
    </xdr:to>
    <xdr:sp macro="" textlink="">
      <xdr:nvSpPr>
        <xdr:cNvPr id="807" name="楕円 806"/>
        <xdr:cNvSpPr/>
      </xdr:nvSpPr>
      <xdr:spPr>
        <a:xfrm>
          <a:off x="22110700" y="1002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378565" cy="259045"/>
    <xdr:sp macro="" textlink="">
      <xdr:nvSpPr>
        <xdr:cNvPr id="808" name="貸付金該当値テキスト"/>
        <xdr:cNvSpPr txBox="1"/>
      </xdr:nvSpPr>
      <xdr:spPr>
        <a:xfrm>
          <a:off x="22212300" y="994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75367</xdr:rowOff>
    </xdr:from>
    <xdr:to>
      <xdr:col>112</xdr:col>
      <xdr:colOff>38100</xdr:colOff>
      <xdr:row>59</xdr:row>
      <xdr:rowOff>5517</xdr:rowOff>
    </xdr:to>
    <xdr:sp macro="" textlink="">
      <xdr:nvSpPr>
        <xdr:cNvPr id="809" name="楕円 808"/>
        <xdr:cNvSpPr/>
      </xdr:nvSpPr>
      <xdr:spPr>
        <a:xfrm>
          <a:off x="21272500" y="1001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168094</xdr:rowOff>
    </xdr:from>
    <xdr:ext cx="378565" cy="259045"/>
    <xdr:sp macro="" textlink="">
      <xdr:nvSpPr>
        <xdr:cNvPr id="810" name="テキスト ボックス 809"/>
        <xdr:cNvSpPr txBox="1"/>
      </xdr:nvSpPr>
      <xdr:spPr>
        <a:xfrm>
          <a:off x="21134017" y="10112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73950</xdr:rowOff>
    </xdr:from>
    <xdr:to>
      <xdr:col>107</xdr:col>
      <xdr:colOff>101600</xdr:colOff>
      <xdr:row>59</xdr:row>
      <xdr:rowOff>4100</xdr:rowOff>
    </xdr:to>
    <xdr:sp macro="" textlink="">
      <xdr:nvSpPr>
        <xdr:cNvPr id="811" name="楕円 810"/>
        <xdr:cNvSpPr/>
      </xdr:nvSpPr>
      <xdr:spPr>
        <a:xfrm>
          <a:off x="20383500" y="100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166677</xdr:rowOff>
    </xdr:from>
    <xdr:ext cx="378565" cy="259045"/>
    <xdr:sp macro="" textlink="">
      <xdr:nvSpPr>
        <xdr:cNvPr id="812" name="テキスト ボックス 811"/>
        <xdr:cNvSpPr txBox="1"/>
      </xdr:nvSpPr>
      <xdr:spPr>
        <a:xfrm>
          <a:off x="20245017" y="10110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77241</xdr:rowOff>
    </xdr:from>
    <xdr:to>
      <xdr:col>102</xdr:col>
      <xdr:colOff>165100</xdr:colOff>
      <xdr:row>59</xdr:row>
      <xdr:rowOff>7391</xdr:rowOff>
    </xdr:to>
    <xdr:sp macro="" textlink="">
      <xdr:nvSpPr>
        <xdr:cNvPr id="813" name="楕円 812"/>
        <xdr:cNvSpPr/>
      </xdr:nvSpPr>
      <xdr:spPr>
        <a:xfrm>
          <a:off x="19494500" y="100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169968</xdr:rowOff>
    </xdr:from>
    <xdr:ext cx="378565" cy="259045"/>
    <xdr:sp macro="" textlink="">
      <xdr:nvSpPr>
        <xdr:cNvPr id="814" name="テキスト ボックス 813"/>
        <xdr:cNvSpPr txBox="1"/>
      </xdr:nvSpPr>
      <xdr:spPr>
        <a:xfrm>
          <a:off x="19356017" y="10114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74864</xdr:rowOff>
    </xdr:from>
    <xdr:to>
      <xdr:col>98</xdr:col>
      <xdr:colOff>38100</xdr:colOff>
      <xdr:row>59</xdr:row>
      <xdr:rowOff>5014</xdr:rowOff>
    </xdr:to>
    <xdr:sp macro="" textlink="">
      <xdr:nvSpPr>
        <xdr:cNvPr id="815" name="楕円 814"/>
        <xdr:cNvSpPr/>
      </xdr:nvSpPr>
      <xdr:spPr>
        <a:xfrm>
          <a:off x="18605500" y="100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167591</xdr:rowOff>
    </xdr:from>
    <xdr:ext cx="378565" cy="259045"/>
    <xdr:sp macro="" textlink="">
      <xdr:nvSpPr>
        <xdr:cNvPr id="816" name="テキスト ボックス 815"/>
        <xdr:cNvSpPr txBox="1"/>
      </xdr:nvSpPr>
      <xdr:spPr>
        <a:xfrm>
          <a:off x="18467017" y="10111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3705</xdr:rowOff>
    </xdr:from>
    <xdr:to>
      <xdr:col>116</xdr:col>
      <xdr:colOff>63500</xdr:colOff>
      <xdr:row>76</xdr:row>
      <xdr:rowOff>6792</xdr:rowOff>
    </xdr:to>
    <xdr:cxnSp macro="">
      <xdr:nvCxnSpPr>
        <xdr:cNvPr id="844" name="直線コネクタ 843"/>
        <xdr:cNvCxnSpPr/>
      </xdr:nvCxnSpPr>
      <xdr:spPr>
        <a:xfrm>
          <a:off x="21323300" y="13033905"/>
          <a:ext cx="8382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3705</xdr:rowOff>
    </xdr:from>
    <xdr:to>
      <xdr:col>111</xdr:col>
      <xdr:colOff>177800</xdr:colOff>
      <xdr:row>76</xdr:row>
      <xdr:rowOff>10015</xdr:rowOff>
    </xdr:to>
    <xdr:cxnSp macro="">
      <xdr:nvCxnSpPr>
        <xdr:cNvPr id="847" name="直線コネクタ 846"/>
        <xdr:cNvCxnSpPr/>
      </xdr:nvCxnSpPr>
      <xdr:spPr>
        <a:xfrm flipV="1">
          <a:off x="20434300" y="13033905"/>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10015</xdr:rowOff>
    </xdr:from>
    <xdr:to>
      <xdr:col>107</xdr:col>
      <xdr:colOff>50800</xdr:colOff>
      <xdr:row>76</xdr:row>
      <xdr:rowOff>45906</xdr:rowOff>
    </xdr:to>
    <xdr:cxnSp macro="">
      <xdr:nvCxnSpPr>
        <xdr:cNvPr id="850" name="直線コネクタ 849"/>
        <xdr:cNvCxnSpPr/>
      </xdr:nvCxnSpPr>
      <xdr:spPr>
        <a:xfrm flipV="1">
          <a:off x="19545300" y="13040215"/>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45906</xdr:rowOff>
    </xdr:from>
    <xdr:to>
      <xdr:col>102</xdr:col>
      <xdr:colOff>114300</xdr:colOff>
      <xdr:row>76</xdr:row>
      <xdr:rowOff>46385</xdr:rowOff>
    </xdr:to>
    <xdr:cxnSp macro="">
      <xdr:nvCxnSpPr>
        <xdr:cNvPr id="853" name="直線コネクタ 852"/>
        <xdr:cNvCxnSpPr/>
      </xdr:nvCxnSpPr>
      <xdr:spPr>
        <a:xfrm flipV="1">
          <a:off x="18656300" y="13076106"/>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127442</xdr:rowOff>
    </xdr:from>
    <xdr:to>
      <xdr:col>116</xdr:col>
      <xdr:colOff>114300</xdr:colOff>
      <xdr:row>76</xdr:row>
      <xdr:rowOff>57592</xdr:rowOff>
    </xdr:to>
    <xdr:sp macro="" textlink="">
      <xdr:nvSpPr>
        <xdr:cNvPr id="863" name="楕円 862"/>
        <xdr:cNvSpPr/>
      </xdr:nvSpPr>
      <xdr:spPr>
        <a:xfrm>
          <a:off x="22110700" y="1298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105869</xdr:rowOff>
    </xdr:from>
    <xdr:ext cx="534377" cy="259045"/>
    <xdr:sp macro="" textlink="">
      <xdr:nvSpPr>
        <xdr:cNvPr id="864" name="繰出金該当値テキスト"/>
        <xdr:cNvSpPr txBox="1"/>
      </xdr:nvSpPr>
      <xdr:spPr>
        <a:xfrm>
          <a:off x="22212300" y="1296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124356</xdr:rowOff>
    </xdr:from>
    <xdr:to>
      <xdr:col>112</xdr:col>
      <xdr:colOff>38100</xdr:colOff>
      <xdr:row>76</xdr:row>
      <xdr:rowOff>54505</xdr:rowOff>
    </xdr:to>
    <xdr:sp macro="" textlink="">
      <xdr:nvSpPr>
        <xdr:cNvPr id="865" name="楕円 864"/>
        <xdr:cNvSpPr/>
      </xdr:nvSpPr>
      <xdr:spPr>
        <a:xfrm>
          <a:off x="21272500" y="129831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45632</xdr:rowOff>
    </xdr:from>
    <xdr:ext cx="534377" cy="259045"/>
    <xdr:sp macro="" textlink="">
      <xdr:nvSpPr>
        <xdr:cNvPr id="866" name="テキスト ボックス 865"/>
        <xdr:cNvSpPr txBox="1"/>
      </xdr:nvSpPr>
      <xdr:spPr>
        <a:xfrm>
          <a:off x="21056111" y="1307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130665</xdr:rowOff>
    </xdr:from>
    <xdr:to>
      <xdr:col>107</xdr:col>
      <xdr:colOff>101600</xdr:colOff>
      <xdr:row>76</xdr:row>
      <xdr:rowOff>60815</xdr:rowOff>
    </xdr:to>
    <xdr:sp macro="" textlink="">
      <xdr:nvSpPr>
        <xdr:cNvPr id="867" name="楕円 866"/>
        <xdr:cNvSpPr/>
      </xdr:nvSpPr>
      <xdr:spPr>
        <a:xfrm>
          <a:off x="20383500" y="1298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51942</xdr:rowOff>
    </xdr:from>
    <xdr:ext cx="534377" cy="259045"/>
    <xdr:sp macro="" textlink="">
      <xdr:nvSpPr>
        <xdr:cNvPr id="868" name="テキスト ボックス 867"/>
        <xdr:cNvSpPr txBox="1"/>
      </xdr:nvSpPr>
      <xdr:spPr>
        <a:xfrm>
          <a:off x="20167111" y="1308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166556</xdr:rowOff>
    </xdr:from>
    <xdr:to>
      <xdr:col>102</xdr:col>
      <xdr:colOff>165100</xdr:colOff>
      <xdr:row>76</xdr:row>
      <xdr:rowOff>96706</xdr:rowOff>
    </xdr:to>
    <xdr:sp macro="" textlink="">
      <xdr:nvSpPr>
        <xdr:cNvPr id="869" name="楕円 868"/>
        <xdr:cNvSpPr/>
      </xdr:nvSpPr>
      <xdr:spPr>
        <a:xfrm>
          <a:off x="19494500" y="130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87833</xdr:rowOff>
    </xdr:from>
    <xdr:ext cx="534377" cy="259045"/>
    <xdr:sp macro="" textlink="">
      <xdr:nvSpPr>
        <xdr:cNvPr id="870" name="テキスト ボックス 869"/>
        <xdr:cNvSpPr txBox="1"/>
      </xdr:nvSpPr>
      <xdr:spPr>
        <a:xfrm>
          <a:off x="19278111" y="1311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167035</xdr:rowOff>
    </xdr:from>
    <xdr:to>
      <xdr:col>98</xdr:col>
      <xdr:colOff>38100</xdr:colOff>
      <xdr:row>76</xdr:row>
      <xdr:rowOff>97185</xdr:rowOff>
    </xdr:to>
    <xdr:sp macro="" textlink="">
      <xdr:nvSpPr>
        <xdr:cNvPr id="871" name="楕円 870"/>
        <xdr:cNvSpPr/>
      </xdr:nvSpPr>
      <xdr:spPr>
        <a:xfrm>
          <a:off x="18605500" y="130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88312</xdr:rowOff>
    </xdr:from>
    <xdr:ext cx="534377" cy="259045"/>
    <xdr:sp macro="" textlink="">
      <xdr:nvSpPr>
        <xdr:cNvPr id="872" name="テキスト ボックス 871"/>
        <xdr:cNvSpPr txBox="1"/>
      </xdr:nvSpPr>
      <xdr:spPr>
        <a:xfrm>
          <a:off x="18389111" y="131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類似団体平均と比較して特に下回っているのは、人件費、補助費等、扶助費である。また、類似団体平均と比較して特に上回っているのは、普通建設事業費である。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人件費については、住民一人当たり（平成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49,389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円となっている。平成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年度までは、類似団体平均と同水準であったが、消防業務の広域化による消防職員の減により、平成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年度以降、類似団体平均を下回っている。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補助費等については、住民一人当たり（平成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27,452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円となっている。平成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年度の消防広域化に伴い一部事務組合への負担金が増となったため、平成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年度に上昇しているものの、平成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年度は企業立地奨励金の減などにより大きく減少している。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扶助費については、住民一人当たり（平成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59,482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円となっている。類似団体平均を下回っているものの、増加傾向にある。平成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年度については、障害者介護給付費や障害者訓練等給付費などが増加している。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普通建設事業費については、住民一人当たり（平成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96,585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円となっている。前年度と比較して、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29,871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円の増となっており、前年度に引き続き大きく増加している。この主な要因は、新小学校整備事業や小学校の設備改修などによるものである。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今後も公共施設等総合管理計画</a:t>
          </a:r>
          <a:r>
            <a:rPr kumimoji="1" lang="ja-JP" altLang="en-US" sz="1200">
              <a:latin typeface="ＭＳ Ｐゴシック" panose="020B0600070205080204" pitchFamily="50" charset="-128"/>
              <a:ea typeface="ＭＳ Ｐゴシック" panose="020B0600070205080204" pitchFamily="50" charset="-128"/>
            </a:rPr>
            <a:t>を基に計画的に施設の更新や延命化に取り組み、財政負担の軽減・平準化に努めていく。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茨城県阿見町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47,506
46,650
71.40
18,260,785
17,310,974
678,500
9,375,730
14,848,760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2921</xdr:rowOff>
    </xdr:from>
    <xdr:to>
      <xdr:col>24</xdr:col>
      <xdr:colOff>63500</xdr:colOff>
      <xdr:row>37</xdr:row>
      <xdr:rowOff>16256</xdr:rowOff>
    </xdr:to>
    <xdr:cxnSp macro="">
      <xdr:nvCxnSpPr>
        <xdr:cNvPr id="61" name="直線コネクタ 60"/>
        <xdr:cNvCxnSpPr/>
      </xdr:nvCxnSpPr>
      <xdr:spPr>
        <a:xfrm flipV="1">
          <a:off x="3797300" y="6346571"/>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120650</xdr:rowOff>
    </xdr:from>
    <xdr:to>
      <xdr:col>19</xdr:col>
      <xdr:colOff>177800</xdr:colOff>
      <xdr:row>37</xdr:row>
      <xdr:rowOff>16256</xdr:rowOff>
    </xdr:to>
    <xdr:cxnSp macro="">
      <xdr:nvCxnSpPr>
        <xdr:cNvPr id="64" name="直線コネクタ 63"/>
        <xdr:cNvCxnSpPr/>
      </xdr:nvCxnSpPr>
      <xdr:spPr>
        <a:xfrm>
          <a:off x="2908300" y="6292850"/>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120650</xdr:rowOff>
    </xdr:from>
    <xdr:to>
      <xdr:col>15</xdr:col>
      <xdr:colOff>50800</xdr:colOff>
      <xdr:row>36</xdr:row>
      <xdr:rowOff>163703</xdr:rowOff>
    </xdr:to>
    <xdr:cxnSp macro="">
      <xdr:nvCxnSpPr>
        <xdr:cNvPr id="67" name="直線コネクタ 66"/>
        <xdr:cNvCxnSpPr/>
      </xdr:nvCxnSpPr>
      <xdr:spPr>
        <a:xfrm flipV="1">
          <a:off x="2019300" y="6292850"/>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1016</xdr:rowOff>
    </xdr:from>
    <xdr:to>
      <xdr:col>10</xdr:col>
      <xdr:colOff>114300</xdr:colOff>
      <xdr:row>36</xdr:row>
      <xdr:rowOff>163703</xdr:rowOff>
    </xdr:to>
    <xdr:cxnSp macro="">
      <xdr:nvCxnSpPr>
        <xdr:cNvPr id="70" name="直線コネクタ 69"/>
        <xdr:cNvCxnSpPr/>
      </xdr:nvCxnSpPr>
      <xdr:spPr>
        <a:xfrm>
          <a:off x="1130300" y="6173216"/>
          <a:ext cx="889000" cy="1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123571</xdr:rowOff>
    </xdr:from>
    <xdr:to>
      <xdr:col>24</xdr:col>
      <xdr:colOff>114300</xdr:colOff>
      <xdr:row>37</xdr:row>
      <xdr:rowOff>53721</xdr:rowOff>
    </xdr:to>
    <xdr:sp macro="" textlink="">
      <xdr:nvSpPr>
        <xdr:cNvPr id="80" name="楕円 79"/>
        <xdr:cNvSpPr/>
      </xdr:nvSpPr>
      <xdr:spPr>
        <a:xfrm>
          <a:off x="4584700" y="629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101998</xdr:rowOff>
    </xdr:from>
    <xdr:ext cx="469744" cy="259045"/>
    <xdr:sp macro="" textlink="">
      <xdr:nvSpPr>
        <xdr:cNvPr id="81" name="議会費該当値テキスト"/>
        <xdr:cNvSpPr txBox="1"/>
      </xdr:nvSpPr>
      <xdr:spPr>
        <a:xfrm>
          <a:off x="4686300" y="627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136906</xdr:rowOff>
    </xdr:from>
    <xdr:to>
      <xdr:col>20</xdr:col>
      <xdr:colOff>38100</xdr:colOff>
      <xdr:row>37</xdr:row>
      <xdr:rowOff>67056</xdr:rowOff>
    </xdr:to>
    <xdr:sp macro="" textlink="">
      <xdr:nvSpPr>
        <xdr:cNvPr id="82" name="楕円 81"/>
        <xdr:cNvSpPr/>
      </xdr:nvSpPr>
      <xdr:spPr>
        <a:xfrm>
          <a:off x="3746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58183</xdr:rowOff>
    </xdr:from>
    <xdr:ext cx="469744" cy="259045"/>
    <xdr:sp macro="" textlink="">
      <xdr:nvSpPr>
        <xdr:cNvPr id="83" name="テキスト ボックス 82"/>
        <xdr:cNvSpPr txBox="1"/>
      </xdr:nvSpPr>
      <xdr:spPr>
        <a:xfrm>
          <a:off x="3562428" y="640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69850</xdr:rowOff>
    </xdr:from>
    <xdr:to>
      <xdr:col>15</xdr:col>
      <xdr:colOff>101600</xdr:colOff>
      <xdr:row>37</xdr:row>
      <xdr:rowOff>0</xdr:rowOff>
    </xdr:to>
    <xdr:sp macro="" textlink="">
      <xdr:nvSpPr>
        <xdr:cNvPr id="84" name="楕円 83"/>
        <xdr:cNvSpPr/>
      </xdr:nvSpPr>
      <xdr:spPr>
        <a:xfrm>
          <a:off x="2857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162577</xdr:rowOff>
    </xdr:from>
    <xdr:ext cx="469744" cy="259045"/>
    <xdr:sp macro="" textlink="">
      <xdr:nvSpPr>
        <xdr:cNvPr id="85" name="テキスト ボックス 84"/>
        <xdr:cNvSpPr txBox="1"/>
      </xdr:nvSpPr>
      <xdr:spPr>
        <a:xfrm>
          <a:off x="2673428"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112903</xdr:rowOff>
    </xdr:from>
    <xdr:to>
      <xdr:col>10</xdr:col>
      <xdr:colOff>165100</xdr:colOff>
      <xdr:row>37</xdr:row>
      <xdr:rowOff>43053</xdr:rowOff>
    </xdr:to>
    <xdr:sp macro="" textlink="">
      <xdr:nvSpPr>
        <xdr:cNvPr id="86" name="楕円 85"/>
        <xdr:cNvSpPr/>
      </xdr:nvSpPr>
      <xdr:spPr>
        <a:xfrm>
          <a:off x="1968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34180</xdr:rowOff>
    </xdr:from>
    <xdr:ext cx="469744" cy="259045"/>
    <xdr:sp macro="" textlink="">
      <xdr:nvSpPr>
        <xdr:cNvPr id="87" name="テキスト ボックス 86"/>
        <xdr:cNvSpPr txBox="1"/>
      </xdr:nvSpPr>
      <xdr:spPr>
        <a:xfrm>
          <a:off x="1784428" y="637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121666</xdr:rowOff>
    </xdr:from>
    <xdr:to>
      <xdr:col>6</xdr:col>
      <xdr:colOff>38100</xdr:colOff>
      <xdr:row>36</xdr:row>
      <xdr:rowOff>51816</xdr:rowOff>
    </xdr:to>
    <xdr:sp macro="" textlink="">
      <xdr:nvSpPr>
        <xdr:cNvPr id="88" name="楕円 87"/>
        <xdr:cNvSpPr/>
      </xdr:nvSpPr>
      <xdr:spPr>
        <a:xfrm>
          <a:off x="1079500" y="61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42943</xdr:rowOff>
    </xdr:from>
    <xdr:ext cx="469744" cy="259045"/>
    <xdr:sp macro="" textlink="">
      <xdr:nvSpPr>
        <xdr:cNvPr id="89" name="テキスト ボックス 88"/>
        <xdr:cNvSpPr txBox="1"/>
      </xdr:nvSpPr>
      <xdr:spPr>
        <a:xfrm>
          <a:off x="895428"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160686</xdr:rowOff>
    </xdr:from>
    <xdr:to>
      <xdr:col>24</xdr:col>
      <xdr:colOff>63500</xdr:colOff>
      <xdr:row>58</xdr:row>
      <xdr:rowOff>165055</xdr:rowOff>
    </xdr:to>
    <xdr:cxnSp macro="">
      <xdr:nvCxnSpPr>
        <xdr:cNvPr id="120" name="直線コネクタ 119"/>
        <xdr:cNvCxnSpPr/>
      </xdr:nvCxnSpPr>
      <xdr:spPr>
        <a:xfrm>
          <a:off x="3797300" y="10104786"/>
          <a:ext cx="8382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140330</xdr:rowOff>
    </xdr:from>
    <xdr:to>
      <xdr:col>19</xdr:col>
      <xdr:colOff>177800</xdr:colOff>
      <xdr:row>58</xdr:row>
      <xdr:rowOff>160686</xdr:rowOff>
    </xdr:to>
    <xdr:cxnSp macro="">
      <xdr:nvCxnSpPr>
        <xdr:cNvPr id="123" name="直線コネクタ 122"/>
        <xdr:cNvCxnSpPr/>
      </xdr:nvCxnSpPr>
      <xdr:spPr>
        <a:xfrm>
          <a:off x="2908300" y="10084430"/>
          <a:ext cx="889000" cy="2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118518</xdr:rowOff>
    </xdr:from>
    <xdr:to>
      <xdr:col>15</xdr:col>
      <xdr:colOff>50800</xdr:colOff>
      <xdr:row>58</xdr:row>
      <xdr:rowOff>140330</xdr:rowOff>
    </xdr:to>
    <xdr:cxnSp macro="">
      <xdr:nvCxnSpPr>
        <xdr:cNvPr id="126" name="直線コネクタ 125"/>
        <xdr:cNvCxnSpPr/>
      </xdr:nvCxnSpPr>
      <xdr:spPr>
        <a:xfrm>
          <a:off x="2019300" y="10062618"/>
          <a:ext cx="889000" cy="2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118518</xdr:rowOff>
    </xdr:from>
    <xdr:to>
      <xdr:col>10</xdr:col>
      <xdr:colOff>114300</xdr:colOff>
      <xdr:row>58</xdr:row>
      <xdr:rowOff>147192</xdr:rowOff>
    </xdr:to>
    <xdr:cxnSp macro="">
      <xdr:nvCxnSpPr>
        <xdr:cNvPr id="129" name="直線コネクタ 128"/>
        <xdr:cNvCxnSpPr/>
      </xdr:nvCxnSpPr>
      <xdr:spPr>
        <a:xfrm flipV="1">
          <a:off x="1130300" y="10062618"/>
          <a:ext cx="889000" cy="2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114255</xdr:rowOff>
    </xdr:from>
    <xdr:to>
      <xdr:col>24</xdr:col>
      <xdr:colOff>114300</xdr:colOff>
      <xdr:row>59</xdr:row>
      <xdr:rowOff>44405</xdr:rowOff>
    </xdr:to>
    <xdr:sp macro="" textlink="">
      <xdr:nvSpPr>
        <xdr:cNvPr id="139" name="楕円 138"/>
        <xdr:cNvSpPr/>
      </xdr:nvSpPr>
      <xdr:spPr>
        <a:xfrm>
          <a:off x="4584700" y="1005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29182</xdr:rowOff>
    </xdr:from>
    <xdr:ext cx="534377" cy="259045"/>
    <xdr:sp macro="" textlink="">
      <xdr:nvSpPr>
        <xdr:cNvPr id="140" name="総務費該当値テキスト"/>
        <xdr:cNvSpPr txBox="1"/>
      </xdr:nvSpPr>
      <xdr:spPr>
        <a:xfrm>
          <a:off x="4686300" y="99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109886</xdr:rowOff>
    </xdr:from>
    <xdr:to>
      <xdr:col>20</xdr:col>
      <xdr:colOff>38100</xdr:colOff>
      <xdr:row>59</xdr:row>
      <xdr:rowOff>40036</xdr:rowOff>
    </xdr:to>
    <xdr:sp macro="" textlink="">
      <xdr:nvSpPr>
        <xdr:cNvPr id="141" name="楕円 140"/>
        <xdr:cNvSpPr/>
      </xdr:nvSpPr>
      <xdr:spPr>
        <a:xfrm>
          <a:off x="3746500" y="1005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31163</xdr:rowOff>
    </xdr:from>
    <xdr:ext cx="534377" cy="259045"/>
    <xdr:sp macro="" textlink="">
      <xdr:nvSpPr>
        <xdr:cNvPr id="142" name="テキスト ボックス 141"/>
        <xdr:cNvSpPr txBox="1"/>
      </xdr:nvSpPr>
      <xdr:spPr>
        <a:xfrm>
          <a:off x="3530111" y="101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89530</xdr:rowOff>
    </xdr:from>
    <xdr:to>
      <xdr:col>15</xdr:col>
      <xdr:colOff>101600</xdr:colOff>
      <xdr:row>59</xdr:row>
      <xdr:rowOff>19680</xdr:rowOff>
    </xdr:to>
    <xdr:sp macro="" textlink="">
      <xdr:nvSpPr>
        <xdr:cNvPr id="143" name="楕円 142"/>
        <xdr:cNvSpPr/>
      </xdr:nvSpPr>
      <xdr:spPr>
        <a:xfrm>
          <a:off x="2857500" y="100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10807</xdr:rowOff>
    </xdr:from>
    <xdr:ext cx="534377" cy="259045"/>
    <xdr:sp macro="" textlink="">
      <xdr:nvSpPr>
        <xdr:cNvPr id="144" name="テキスト ボックス 143"/>
        <xdr:cNvSpPr txBox="1"/>
      </xdr:nvSpPr>
      <xdr:spPr>
        <a:xfrm>
          <a:off x="2641111" y="1012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67718</xdr:rowOff>
    </xdr:from>
    <xdr:to>
      <xdr:col>10</xdr:col>
      <xdr:colOff>165100</xdr:colOff>
      <xdr:row>58</xdr:row>
      <xdr:rowOff>169318</xdr:rowOff>
    </xdr:to>
    <xdr:sp macro="" textlink="">
      <xdr:nvSpPr>
        <xdr:cNvPr id="145" name="楕円 144"/>
        <xdr:cNvSpPr/>
      </xdr:nvSpPr>
      <xdr:spPr>
        <a:xfrm>
          <a:off x="1968500" y="1001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160445</xdr:rowOff>
    </xdr:from>
    <xdr:ext cx="534377" cy="259045"/>
    <xdr:sp macro="" textlink="">
      <xdr:nvSpPr>
        <xdr:cNvPr id="146" name="テキスト ボックス 145"/>
        <xdr:cNvSpPr txBox="1"/>
      </xdr:nvSpPr>
      <xdr:spPr>
        <a:xfrm>
          <a:off x="1752111" y="1010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96392</xdr:rowOff>
    </xdr:from>
    <xdr:to>
      <xdr:col>6</xdr:col>
      <xdr:colOff>38100</xdr:colOff>
      <xdr:row>59</xdr:row>
      <xdr:rowOff>26542</xdr:rowOff>
    </xdr:to>
    <xdr:sp macro="" textlink="">
      <xdr:nvSpPr>
        <xdr:cNvPr id="147" name="楕円 146"/>
        <xdr:cNvSpPr/>
      </xdr:nvSpPr>
      <xdr:spPr>
        <a:xfrm>
          <a:off x="1079500" y="1004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17669</xdr:rowOff>
    </xdr:from>
    <xdr:ext cx="534377" cy="259045"/>
    <xdr:sp macro="" textlink="">
      <xdr:nvSpPr>
        <xdr:cNvPr id="148" name="テキスト ボックス 147"/>
        <xdr:cNvSpPr txBox="1"/>
      </xdr:nvSpPr>
      <xdr:spPr>
        <a:xfrm>
          <a:off x="863111" y="1013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132411</xdr:rowOff>
    </xdr:from>
    <xdr:to>
      <xdr:col>24</xdr:col>
      <xdr:colOff>63500</xdr:colOff>
      <xdr:row>78</xdr:row>
      <xdr:rowOff>35522</xdr:rowOff>
    </xdr:to>
    <xdr:cxnSp macro="">
      <xdr:nvCxnSpPr>
        <xdr:cNvPr id="178" name="直線コネクタ 177"/>
        <xdr:cNvCxnSpPr/>
      </xdr:nvCxnSpPr>
      <xdr:spPr>
        <a:xfrm flipV="1">
          <a:off x="3797300" y="13334061"/>
          <a:ext cx="838200" cy="7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35522</xdr:rowOff>
    </xdr:from>
    <xdr:to>
      <xdr:col>19</xdr:col>
      <xdr:colOff>177800</xdr:colOff>
      <xdr:row>78</xdr:row>
      <xdr:rowOff>62001</xdr:rowOff>
    </xdr:to>
    <xdr:cxnSp macro="">
      <xdr:nvCxnSpPr>
        <xdr:cNvPr id="181" name="直線コネクタ 180"/>
        <xdr:cNvCxnSpPr/>
      </xdr:nvCxnSpPr>
      <xdr:spPr>
        <a:xfrm flipV="1">
          <a:off x="2908300" y="13408622"/>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62001</xdr:rowOff>
    </xdr:from>
    <xdr:to>
      <xdr:col>15</xdr:col>
      <xdr:colOff>50800</xdr:colOff>
      <xdr:row>78</xdr:row>
      <xdr:rowOff>145262</xdr:rowOff>
    </xdr:to>
    <xdr:cxnSp macro="">
      <xdr:nvCxnSpPr>
        <xdr:cNvPr id="184" name="直線コネクタ 183"/>
        <xdr:cNvCxnSpPr/>
      </xdr:nvCxnSpPr>
      <xdr:spPr>
        <a:xfrm flipV="1">
          <a:off x="2019300" y="13435101"/>
          <a:ext cx="889000" cy="8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145262</xdr:rowOff>
    </xdr:from>
    <xdr:to>
      <xdr:col>10</xdr:col>
      <xdr:colOff>114300</xdr:colOff>
      <xdr:row>79</xdr:row>
      <xdr:rowOff>69583</xdr:rowOff>
    </xdr:to>
    <xdr:cxnSp macro="">
      <xdr:nvCxnSpPr>
        <xdr:cNvPr id="187" name="直線コネクタ 186"/>
        <xdr:cNvCxnSpPr/>
      </xdr:nvCxnSpPr>
      <xdr:spPr>
        <a:xfrm flipV="1">
          <a:off x="1130300" y="13518362"/>
          <a:ext cx="889000" cy="9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81611</xdr:rowOff>
    </xdr:from>
    <xdr:to>
      <xdr:col>24</xdr:col>
      <xdr:colOff>114300</xdr:colOff>
      <xdr:row>78</xdr:row>
      <xdr:rowOff>11761</xdr:rowOff>
    </xdr:to>
    <xdr:sp macro="" textlink="">
      <xdr:nvSpPr>
        <xdr:cNvPr id="197" name="楕円 196"/>
        <xdr:cNvSpPr/>
      </xdr:nvSpPr>
      <xdr:spPr>
        <a:xfrm>
          <a:off x="4584700" y="132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60038</xdr:rowOff>
    </xdr:from>
    <xdr:ext cx="599010" cy="259045"/>
    <xdr:sp macro="" textlink="">
      <xdr:nvSpPr>
        <xdr:cNvPr id="198" name="民生費該当値テキスト"/>
        <xdr:cNvSpPr txBox="1"/>
      </xdr:nvSpPr>
      <xdr:spPr>
        <a:xfrm>
          <a:off x="4686300" y="1326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156172</xdr:rowOff>
    </xdr:from>
    <xdr:to>
      <xdr:col>20</xdr:col>
      <xdr:colOff>38100</xdr:colOff>
      <xdr:row>78</xdr:row>
      <xdr:rowOff>86322</xdr:rowOff>
    </xdr:to>
    <xdr:sp macro="" textlink="">
      <xdr:nvSpPr>
        <xdr:cNvPr id="199" name="楕円 198"/>
        <xdr:cNvSpPr/>
      </xdr:nvSpPr>
      <xdr:spPr>
        <a:xfrm>
          <a:off x="3746500" y="1335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77449</xdr:rowOff>
    </xdr:from>
    <xdr:ext cx="599010" cy="259045"/>
    <xdr:sp macro="" textlink="">
      <xdr:nvSpPr>
        <xdr:cNvPr id="200" name="テキスト ボックス 199"/>
        <xdr:cNvSpPr txBox="1"/>
      </xdr:nvSpPr>
      <xdr:spPr>
        <a:xfrm>
          <a:off x="3497795" y="1345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11201</xdr:rowOff>
    </xdr:from>
    <xdr:to>
      <xdr:col>15</xdr:col>
      <xdr:colOff>101600</xdr:colOff>
      <xdr:row>78</xdr:row>
      <xdr:rowOff>112801</xdr:rowOff>
    </xdr:to>
    <xdr:sp macro="" textlink="">
      <xdr:nvSpPr>
        <xdr:cNvPr id="201" name="楕円 200"/>
        <xdr:cNvSpPr/>
      </xdr:nvSpPr>
      <xdr:spPr>
        <a:xfrm>
          <a:off x="2857500" y="1338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103928</xdr:rowOff>
    </xdr:from>
    <xdr:ext cx="599010" cy="259045"/>
    <xdr:sp macro="" textlink="">
      <xdr:nvSpPr>
        <xdr:cNvPr id="202" name="テキスト ボックス 201"/>
        <xdr:cNvSpPr txBox="1"/>
      </xdr:nvSpPr>
      <xdr:spPr>
        <a:xfrm>
          <a:off x="2608795" y="1347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94462</xdr:rowOff>
    </xdr:from>
    <xdr:to>
      <xdr:col>10</xdr:col>
      <xdr:colOff>165100</xdr:colOff>
      <xdr:row>79</xdr:row>
      <xdr:rowOff>24612</xdr:rowOff>
    </xdr:to>
    <xdr:sp macro="" textlink="">
      <xdr:nvSpPr>
        <xdr:cNvPr id="203" name="楕円 202"/>
        <xdr:cNvSpPr/>
      </xdr:nvSpPr>
      <xdr:spPr>
        <a:xfrm>
          <a:off x="1968500" y="1346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15739</xdr:rowOff>
    </xdr:from>
    <xdr:ext cx="534377" cy="259045"/>
    <xdr:sp macro="" textlink="">
      <xdr:nvSpPr>
        <xdr:cNvPr id="204" name="テキスト ボックス 203"/>
        <xdr:cNvSpPr txBox="1"/>
      </xdr:nvSpPr>
      <xdr:spPr>
        <a:xfrm>
          <a:off x="1752111" y="1356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18783</xdr:rowOff>
    </xdr:from>
    <xdr:to>
      <xdr:col>6</xdr:col>
      <xdr:colOff>38100</xdr:colOff>
      <xdr:row>79</xdr:row>
      <xdr:rowOff>120383</xdr:rowOff>
    </xdr:to>
    <xdr:sp macro="" textlink="">
      <xdr:nvSpPr>
        <xdr:cNvPr id="205" name="楕円 204"/>
        <xdr:cNvSpPr/>
      </xdr:nvSpPr>
      <xdr:spPr>
        <a:xfrm>
          <a:off x="1079500" y="135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111510</xdr:rowOff>
    </xdr:from>
    <xdr:ext cx="534377" cy="259045"/>
    <xdr:sp macro="" textlink="">
      <xdr:nvSpPr>
        <xdr:cNvPr id="206" name="テキスト ボックス 205"/>
        <xdr:cNvSpPr txBox="1"/>
      </xdr:nvSpPr>
      <xdr:spPr>
        <a:xfrm>
          <a:off x="863111" y="1365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63365</xdr:rowOff>
    </xdr:from>
    <xdr:to>
      <xdr:col>24</xdr:col>
      <xdr:colOff>63500</xdr:colOff>
      <xdr:row>97</xdr:row>
      <xdr:rowOff>63644</xdr:rowOff>
    </xdr:to>
    <xdr:cxnSp macro="">
      <xdr:nvCxnSpPr>
        <xdr:cNvPr id="231" name="直線コネクタ 230"/>
        <xdr:cNvCxnSpPr/>
      </xdr:nvCxnSpPr>
      <xdr:spPr>
        <a:xfrm>
          <a:off x="3797300" y="16694015"/>
          <a:ext cx="8382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51026</xdr:rowOff>
    </xdr:from>
    <xdr:to>
      <xdr:col>19</xdr:col>
      <xdr:colOff>177800</xdr:colOff>
      <xdr:row>97</xdr:row>
      <xdr:rowOff>63365</xdr:rowOff>
    </xdr:to>
    <xdr:cxnSp macro="">
      <xdr:nvCxnSpPr>
        <xdr:cNvPr id="234" name="直線コネクタ 233"/>
        <xdr:cNvCxnSpPr/>
      </xdr:nvCxnSpPr>
      <xdr:spPr>
        <a:xfrm>
          <a:off x="2908300" y="16681676"/>
          <a:ext cx="889000" cy="1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51026</xdr:rowOff>
    </xdr:from>
    <xdr:to>
      <xdr:col>15</xdr:col>
      <xdr:colOff>50800</xdr:colOff>
      <xdr:row>97</xdr:row>
      <xdr:rowOff>67063</xdr:rowOff>
    </xdr:to>
    <xdr:cxnSp macro="">
      <xdr:nvCxnSpPr>
        <xdr:cNvPr id="237" name="直線コネクタ 236"/>
        <xdr:cNvCxnSpPr/>
      </xdr:nvCxnSpPr>
      <xdr:spPr>
        <a:xfrm flipV="1">
          <a:off x="2019300" y="16681676"/>
          <a:ext cx="889000" cy="1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63278</xdr:rowOff>
    </xdr:from>
    <xdr:to>
      <xdr:col>10</xdr:col>
      <xdr:colOff>114300</xdr:colOff>
      <xdr:row>97</xdr:row>
      <xdr:rowOff>67063</xdr:rowOff>
    </xdr:to>
    <xdr:cxnSp macro="">
      <xdr:nvCxnSpPr>
        <xdr:cNvPr id="240" name="直線コネクタ 239"/>
        <xdr:cNvCxnSpPr/>
      </xdr:nvCxnSpPr>
      <xdr:spPr>
        <a:xfrm>
          <a:off x="1130300" y="16693928"/>
          <a:ext cx="889000" cy="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12844</xdr:rowOff>
    </xdr:from>
    <xdr:to>
      <xdr:col>24</xdr:col>
      <xdr:colOff>114300</xdr:colOff>
      <xdr:row>97</xdr:row>
      <xdr:rowOff>114444</xdr:rowOff>
    </xdr:to>
    <xdr:sp macro="" textlink="">
      <xdr:nvSpPr>
        <xdr:cNvPr id="250" name="楕円 249"/>
        <xdr:cNvSpPr/>
      </xdr:nvSpPr>
      <xdr:spPr>
        <a:xfrm>
          <a:off x="4584700" y="1664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103982</xdr:rowOff>
    </xdr:from>
    <xdr:ext cx="534377" cy="259045"/>
    <xdr:sp macro="" textlink="">
      <xdr:nvSpPr>
        <xdr:cNvPr id="251" name="衛生費該当値テキスト"/>
        <xdr:cNvSpPr txBox="1"/>
      </xdr:nvSpPr>
      <xdr:spPr>
        <a:xfrm>
          <a:off x="4686300" y="1656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12565</xdr:rowOff>
    </xdr:from>
    <xdr:to>
      <xdr:col>20</xdr:col>
      <xdr:colOff>38100</xdr:colOff>
      <xdr:row>97</xdr:row>
      <xdr:rowOff>114165</xdr:rowOff>
    </xdr:to>
    <xdr:sp macro="" textlink="">
      <xdr:nvSpPr>
        <xdr:cNvPr id="252" name="楕円 251"/>
        <xdr:cNvSpPr/>
      </xdr:nvSpPr>
      <xdr:spPr>
        <a:xfrm>
          <a:off x="3746500" y="166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105292</xdr:rowOff>
    </xdr:from>
    <xdr:ext cx="534377" cy="259045"/>
    <xdr:sp macro="" textlink="">
      <xdr:nvSpPr>
        <xdr:cNvPr id="253" name="テキスト ボックス 252"/>
        <xdr:cNvSpPr txBox="1"/>
      </xdr:nvSpPr>
      <xdr:spPr>
        <a:xfrm>
          <a:off x="3530111" y="1673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226</xdr:rowOff>
    </xdr:from>
    <xdr:to>
      <xdr:col>15</xdr:col>
      <xdr:colOff>101600</xdr:colOff>
      <xdr:row>97</xdr:row>
      <xdr:rowOff>101826</xdr:rowOff>
    </xdr:to>
    <xdr:sp macro="" textlink="">
      <xdr:nvSpPr>
        <xdr:cNvPr id="254" name="楕円 253"/>
        <xdr:cNvSpPr/>
      </xdr:nvSpPr>
      <xdr:spPr>
        <a:xfrm>
          <a:off x="2857500" y="1663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92953</xdr:rowOff>
    </xdr:from>
    <xdr:ext cx="534377" cy="259045"/>
    <xdr:sp macro="" textlink="">
      <xdr:nvSpPr>
        <xdr:cNvPr id="255" name="テキスト ボックス 254"/>
        <xdr:cNvSpPr txBox="1"/>
      </xdr:nvSpPr>
      <xdr:spPr>
        <a:xfrm>
          <a:off x="2641111" y="1672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16263</xdr:rowOff>
    </xdr:from>
    <xdr:to>
      <xdr:col>10</xdr:col>
      <xdr:colOff>165100</xdr:colOff>
      <xdr:row>97</xdr:row>
      <xdr:rowOff>117863</xdr:rowOff>
    </xdr:to>
    <xdr:sp macro="" textlink="">
      <xdr:nvSpPr>
        <xdr:cNvPr id="256" name="楕円 255"/>
        <xdr:cNvSpPr/>
      </xdr:nvSpPr>
      <xdr:spPr>
        <a:xfrm>
          <a:off x="1968500" y="166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108990</xdr:rowOff>
    </xdr:from>
    <xdr:ext cx="534377" cy="259045"/>
    <xdr:sp macro="" textlink="">
      <xdr:nvSpPr>
        <xdr:cNvPr id="257" name="テキスト ボックス 256"/>
        <xdr:cNvSpPr txBox="1"/>
      </xdr:nvSpPr>
      <xdr:spPr>
        <a:xfrm>
          <a:off x="1752111" y="1673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12478</xdr:rowOff>
    </xdr:from>
    <xdr:to>
      <xdr:col>6</xdr:col>
      <xdr:colOff>38100</xdr:colOff>
      <xdr:row>97</xdr:row>
      <xdr:rowOff>114078</xdr:rowOff>
    </xdr:to>
    <xdr:sp macro="" textlink="">
      <xdr:nvSpPr>
        <xdr:cNvPr id="258" name="楕円 257"/>
        <xdr:cNvSpPr/>
      </xdr:nvSpPr>
      <xdr:spPr>
        <a:xfrm>
          <a:off x="1079500" y="1664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105205</xdr:rowOff>
    </xdr:from>
    <xdr:ext cx="534377" cy="259045"/>
    <xdr:sp macro="" textlink="">
      <xdr:nvSpPr>
        <xdr:cNvPr id="259" name="テキスト ボックス 258"/>
        <xdr:cNvSpPr txBox="1"/>
      </xdr:nvSpPr>
      <xdr:spPr>
        <a:xfrm>
          <a:off x="863111" y="167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79502</xdr:rowOff>
    </xdr:from>
    <xdr:to>
      <xdr:col>50</xdr:col>
      <xdr:colOff>114300</xdr:colOff>
      <xdr:row>39</xdr:row>
      <xdr:rowOff>44450</xdr:rowOff>
    </xdr:to>
    <xdr:cxnSp macro="">
      <xdr:nvCxnSpPr>
        <xdr:cNvPr id="291" name="直線コネクタ 290"/>
        <xdr:cNvCxnSpPr/>
      </xdr:nvCxnSpPr>
      <xdr:spPr>
        <a:xfrm>
          <a:off x="8750300" y="6594602"/>
          <a:ext cx="889000" cy="1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40640</xdr:rowOff>
    </xdr:from>
    <xdr:to>
      <xdr:col>45</xdr:col>
      <xdr:colOff>177800</xdr:colOff>
      <xdr:row>38</xdr:row>
      <xdr:rowOff>79502</xdr:rowOff>
    </xdr:to>
    <xdr:cxnSp macro="">
      <xdr:nvCxnSpPr>
        <xdr:cNvPr id="294" name="直線コネクタ 293"/>
        <xdr:cNvCxnSpPr/>
      </xdr:nvCxnSpPr>
      <xdr:spPr>
        <a:xfrm>
          <a:off x="7861300" y="655574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40640</xdr:rowOff>
    </xdr:from>
    <xdr:to>
      <xdr:col>41</xdr:col>
      <xdr:colOff>50800</xdr:colOff>
      <xdr:row>38</xdr:row>
      <xdr:rowOff>154559</xdr:rowOff>
    </xdr:to>
    <xdr:cxnSp macro="">
      <xdr:nvCxnSpPr>
        <xdr:cNvPr id="297" name="直線コネクタ 296"/>
        <xdr:cNvCxnSpPr/>
      </xdr:nvCxnSpPr>
      <xdr:spPr>
        <a:xfrm flipV="1">
          <a:off x="6972300" y="6555740"/>
          <a:ext cx="889000" cy="1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28702</xdr:rowOff>
    </xdr:from>
    <xdr:to>
      <xdr:col>46</xdr:col>
      <xdr:colOff>38100</xdr:colOff>
      <xdr:row>38</xdr:row>
      <xdr:rowOff>130302</xdr:rowOff>
    </xdr:to>
    <xdr:sp macro="" textlink="">
      <xdr:nvSpPr>
        <xdr:cNvPr id="311" name="楕円 310"/>
        <xdr:cNvSpPr/>
      </xdr:nvSpPr>
      <xdr:spPr>
        <a:xfrm>
          <a:off x="8699500" y="65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121429</xdr:rowOff>
    </xdr:from>
    <xdr:ext cx="378565" cy="259045"/>
    <xdr:sp macro="" textlink="">
      <xdr:nvSpPr>
        <xdr:cNvPr id="312" name="テキスト ボックス 311"/>
        <xdr:cNvSpPr txBox="1"/>
      </xdr:nvSpPr>
      <xdr:spPr>
        <a:xfrm>
          <a:off x="8561017" y="6636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161290</xdr:rowOff>
    </xdr:from>
    <xdr:to>
      <xdr:col>41</xdr:col>
      <xdr:colOff>101600</xdr:colOff>
      <xdr:row>38</xdr:row>
      <xdr:rowOff>91440</xdr:rowOff>
    </xdr:to>
    <xdr:sp macro="" textlink="">
      <xdr:nvSpPr>
        <xdr:cNvPr id="313" name="楕円 312"/>
        <xdr:cNvSpPr/>
      </xdr:nvSpPr>
      <xdr:spPr>
        <a:xfrm>
          <a:off x="7810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82567</xdr:rowOff>
    </xdr:from>
    <xdr:ext cx="378565" cy="259045"/>
    <xdr:sp macro="" textlink="">
      <xdr:nvSpPr>
        <xdr:cNvPr id="314" name="テキスト ボックス 313"/>
        <xdr:cNvSpPr txBox="1"/>
      </xdr:nvSpPr>
      <xdr:spPr>
        <a:xfrm>
          <a:off x="7672017" y="659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103759</xdr:rowOff>
    </xdr:from>
    <xdr:to>
      <xdr:col>36</xdr:col>
      <xdr:colOff>165100</xdr:colOff>
      <xdr:row>39</xdr:row>
      <xdr:rowOff>33909</xdr:rowOff>
    </xdr:to>
    <xdr:sp macro="" textlink="">
      <xdr:nvSpPr>
        <xdr:cNvPr id="315" name="楕円 314"/>
        <xdr:cNvSpPr/>
      </xdr:nvSpPr>
      <xdr:spPr>
        <a:xfrm>
          <a:off x="6921500" y="66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25036</xdr:rowOff>
    </xdr:from>
    <xdr:ext cx="378565" cy="259045"/>
    <xdr:sp macro="" textlink="">
      <xdr:nvSpPr>
        <xdr:cNvPr id="316" name="テキスト ボックス 315"/>
        <xdr:cNvSpPr txBox="1"/>
      </xdr:nvSpPr>
      <xdr:spPr>
        <a:xfrm>
          <a:off x="6783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15423</xdr:rowOff>
    </xdr:from>
    <xdr:to>
      <xdr:col>55</xdr:col>
      <xdr:colOff>0</xdr:colOff>
      <xdr:row>59</xdr:row>
      <xdr:rowOff>17759</xdr:rowOff>
    </xdr:to>
    <xdr:cxnSp macro="">
      <xdr:nvCxnSpPr>
        <xdr:cNvPr id="347" name="直線コネクタ 346"/>
        <xdr:cNvCxnSpPr/>
      </xdr:nvCxnSpPr>
      <xdr:spPr>
        <a:xfrm flipV="1">
          <a:off x="9639300" y="10130973"/>
          <a:ext cx="8382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5806</xdr:rowOff>
    </xdr:from>
    <xdr:to>
      <xdr:col>50</xdr:col>
      <xdr:colOff>114300</xdr:colOff>
      <xdr:row>59</xdr:row>
      <xdr:rowOff>17759</xdr:rowOff>
    </xdr:to>
    <xdr:cxnSp macro="">
      <xdr:nvCxnSpPr>
        <xdr:cNvPr id="350" name="直線コネクタ 349"/>
        <xdr:cNvCxnSpPr/>
      </xdr:nvCxnSpPr>
      <xdr:spPr>
        <a:xfrm>
          <a:off x="8750300" y="10121356"/>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145383</xdr:rowOff>
    </xdr:from>
    <xdr:to>
      <xdr:col>45</xdr:col>
      <xdr:colOff>177800</xdr:colOff>
      <xdr:row>59</xdr:row>
      <xdr:rowOff>5806</xdr:rowOff>
    </xdr:to>
    <xdr:cxnSp macro="">
      <xdr:nvCxnSpPr>
        <xdr:cNvPr id="353" name="直線コネクタ 352"/>
        <xdr:cNvCxnSpPr/>
      </xdr:nvCxnSpPr>
      <xdr:spPr>
        <a:xfrm>
          <a:off x="7861300" y="10089483"/>
          <a:ext cx="889000" cy="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145383</xdr:rowOff>
    </xdr:from>
    <xdr:to>
      <xdr:col>41</xdr:col>
      <xdr:colOff>50800</xdr:colOff>
      <xdr:row>59</xdr:row>
      <xdr:rowOff>12451</xdr:rowOff>
    </xdr:to>
    <xdr:cxnSp macro="">
      <xdr:nvCxnSpPr>
        <xdr:cNvPr id="356" name="直線コネクタ 355"/>
        <xdr:cNvCxnSpPr/>
      </xdr:nvCxnSpPr>
      <xdr:spPr>
        <a:xfrm flipV="1">
          <a:off x="6972300" y="10089483"/>
          <a:ext cx="889000" cy="3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136073</xdr:rowOff>
    </xdr:from>
    <xdr:to>
      <xdr:col>55</xdr:col>
      <xdr:colOff>50800</xdr:colOff>
      <xdr:row>59</xdr:row>
      <xdr:rowOff>66223</xdr:rowOff>
    </xdr:to>
    <xdr:sp macro="" textlink="">
      <xdr:nvSpPr>
        <xdr:cNvPr id="366" name="楕円 365"/>
        <xdr:cNvSpPr/>
      </xdr:nvSpPr>
      <xdr:spPr>
        <a:xfrm>
          <a:off x="10426700" y="1008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51000</xdr:rowOff>
    </xdr:from>
    <xdr:ext cx="469744" cy="259045"/>
    <xdr:sp macro="" textlink="">
      <xdr:nvSpPr>
        <xdr:cNvPr id="367" name="農林水産業費該当値テキスト"/>
        <xdr:cNvSpPr txBox="1"/>
      </xdr:nvSpPr>
      <xdr:spPr>
        <a:xfrm>
          <a:off x="10528300" y="999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138409</xdr:rowOff>
    </xdr:from>
    <xdr:to>
      <xdr:col>50</xdr:col>
      <xdr:colOff>165100</xdr:colOff>
      <xdr:row>59</xdr:row>
      <xdr:rowOff>68559</xdr:rowOff>
    </xdr:to>
    <xdr:sp macro="" textlink="">
      <xdr:nvSpPr>
        <xdr:cNvPr id="368" name="楕円 367"/>
        <xdr:cNvSpPr/>
      </xdr:nvSpPr>
      <xdr:spPr>
        <a:xfrm>
          <a:off x="9588500" y="1008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59686</xdr:rowOff>
    </xdr:from>
    <xdr:ext cx="469744" cy="259045"/>
    <xdr:sp macro="" textlink="">
      <xdr:nvSpPr>
        <xdr:cNvPr id="369" name="テキスト ボックス 368"/>
        <xdr:cNvSpPr txBox="1"/>
      </xdr:nvSpPr>
      <xdr:spPr>
        <a:xfrm>
          <a:off x="9404428" y="1017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126456</xdr:rowOff>
    </xdr:from>
    <xdr:to>
      <xdr:col>46</xdr:col>
      <xdr:colOff>38100</xdr:colOff>
      <xdr:row>59</xdr:row>
      <xdr:rowOff>56606</xdr:rowOff>
    </xdr:to>
    <xdr:sp macro="" textlink="">
      <xdr:nvSpPr>
        <xdr:cNvPr id="370" name="楕円 369"/>
        <xdr:cNvSpPr/>
      </xdr:nvSpPr>
      <xdr:spPr>
        <a:xfrm>
          <a:off x="8699500" y="100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47733</xdr:rowOff>
    </xdr:from>
    <xdr:ext cx="469744" cy="259045"/>
    <xdr:sp macro="" textlink="">
      <xdr:nvSpPr>
        <xdr:cNvPr id="371" name="テキスト ボックス 370"/>
        <xdr:cNvSpPr txBox="1"/>
      </xdr:nvSpPr>
      <xdr:spPr>
        <a:xfrm>
          <a:off x="8515428" y="1016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94583</xdr:rowOff>
    </xdr:from>
    <xdr:to>
      <xdr:col>41</xdr:col>
      <xdr:colOff>101600</xdr:colOff>
      <xdr:row>59</xdr:row>
      <xdr:rowOff>24733</xdr:rowOff>
    </xdr:to>
    <xdr:sp macro="" textlink="">
      <xdr:nvSpPr>
        <xdr:cNvPr id="372" name="楕円 371"/>
        <xdr:cNvSpPr/>
      </xdr:nvSpPr>
      <xdr:spPr>
        <a:xfrm>
          <a:off x="7810500" y="1003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15860</xdr:rowOff>
    </xdr:from>
    <xdr:ext cx="469744" cy="259045"/>
    <xdr:sp macro="" textlink="">
      <xdr:nvSpPr>
        <xdr:cNvPr id="373" name="テキスト ボックス 372"/>
        <xdr:cNvSpPr txBox="1"/>
      </xdr:nvSpPr>
      <xdr:spPr>
        <a:xfrm>
          <a:off x="7626428" y="1013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133101</xdr:rowOff>
    </xdr:from>
    <xdr:to>
      <xdr:col>36</xdr:col>
      <xdr:colOff>165100</xdr:colOff>
      <xdr:row>59</xdr:row>
      <xdr:rowOff>63251</xdr:rowOff>
    </xdr:to>
    <xdr:sp macro="" textlink="">
      <xdr:nvSpPr>
        <xdr:cNvPr id="374" name="楕円 373"/>
        <xdr:cNvSpPr/>
      </xdr:nvSpPr>
      <xdr:spPr>
        <a:xfrm>
          <a:off x="6921500" y="1007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54378</xdr:rowOff>
    </xdr:from>
    <xdr:ext cx="469744" cy="259045"/>
    <xdr:sp macro="" textlink="">
      <xdr:nvSpPr>
        <xdr:cNvPr id="375" name="テキスト ボックス 374"/>
        <xdr:cNvSpPr txBox="1"/>
      </xdr:nvSpPr>
      <xdr:spPr>
        <a:xfrm>
          <a:off x="6737428" y="1016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122059</xdr:rowOff>
    </xdr:from>
    <xdr:to>
      <xdr:col>55</xdr:col>
      <xdr:colOff>0</xdr:colOff>
      <xdr:row>77</xdr:row>
      <xdr:rowOff>88836</xdr:rowOff>
    </xdr:to>
    <xdr:cxnSp macro="">
      <xdr:nvCxnSpPr>
        <xdr:cNvPr id="404" name="直線コネクタ 403"/>
        <xdr:cNvCxnSpPr/>
      </xdr:nvCxnSpPr>
      <xdr:spPr>
        <a:xfrm>
          <a:off x="9639300" y="13152259"/>
          <a:ext cx="838200" cy="1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82529</xdr:rowOff>
    </xdr:from>
    <xdr:ext cx="469744" cy="259045"/>
    <xdr:sp macro="" textlink="">
      <xdr:nvSpPr>
        <xdr:cNvPr id="405" name="商工費平均値テキスト"/>
        <xdr:cNvSpPr txBox="1"/>
      </xdr:nvSpPr>
      <xdr:spPr>
        <a:xfrm>
          <a:off x="10528300" y="13284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122059</xdr:rowOff>
    </xdr:from>
    <xdr:to>
      <xdr:col>50</xdr:col>
      <xdr:colOff>114300</xdr:colOff>
      <xdr:row>76</xdr:row>
      <xdr:rowOff>136804</xdr:rowOff>
    </xdr:to>
    <xdr:cxnSp macro="">
      <xdr:nvCxnSpPr>
        <xdr:cNvPr id="407" name="直線コネクタ 406"/>
        <xdr:cNvCxnSpPr/>
      </xdr:nvCxnSpPr>
      <xdr:spPr>
        <a:xfrm flipV="1">
          <a:off x="8750300" y="13152259"/>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24770</xdr:rowOff>
    </xdr:from>
    <xdr:ext cx="469744" cy="259045"/>
    <xdr:sp macro="" textlink="">
      <xdr:nvSpPr>
        <xdr:cNvPr id="409" name="テキスト ボックス 408"/>
        <xdr:cNvSpPr txBox="1"/>
      </xdr:nvSpPr>
      <xdr:spPr>
        <a:xfrm>
          <a:off x="9404428" y="13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136804</xdr:rowOff>
    </xdr:from>
    <xdr:to>
      <xdr:col>45</xdr:col>
      <xdr:colOff>177800</xdr:colOff>
      <xdr:row>77</xdr:row>
      <xdr:rowOff>170638</xdr:rowOff>
    </xdr:to>
    <xdr:cxnSp macro="">
      <xdr:nvCxnSpPr>
        <xdr:cNvPr id="410" name="直線コネクタ 409"/>
        <xdr:cNvCxnSpPr/>
      </xdr:nvCxnSpPr>
      <xdr:spPr>
        <a:xfrm flipV="1">
          <a:off x="7861300" y="13167004"/>
          <a:ext cx="889000" cy="20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170638</xdr:rowOff>
    </xdr:from>
    <xdr:to>
      <xdr:col>41</xdr:col>
      <xdr:colOff>50800</xdr:colOff>
      <xdr:row>78</xdr:row>
      <xdr:rowOff>132308</xdr:rowOff>
    </xdr:to>
    <xdr:cxnSp macro="">
      <xdr:nvCxnSpPr>
        <xdr:cNvPr id="413" name="直線コネクタ 412"/>
        <xdr:cNvCxnSpPr/>
      </xdr:nvCxnSpPr>
      <xdr:spPr>
        <a:xfrm flipV="1">
          <a:off x="6972300" y="13372288"/>
          <a:ext cx="889000" cy="13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38036</xdr:rowOff>
    </xdr:from>
    <xdr:to>
      <xdr:col>55</xdr:col>
      <xdr:colOff>50800</xdr:colOff>
      <xdr:row>77</xdr:row>
      <xdr:rowOff>139636</xdr:rowOff>
    </xdr:to>
    <xdr:sp macro="" textlink="">
      <xdr:nvSpPr>
        <xdr:cNvPr id="423" name="楕円 422"/>
        <xdr:cNvSpPr/>
      </xdr:nvSpPr>
      <xdr:spPr>
        <a:xfrm>
          <a:off x="10426700" y="1323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60913</xdr:rowOff>
    </xdr:from>
    <xdr:ext cx="469744" cy="259045"/>
    <xdr:sp macro="" textlink="">
      <xdr:nvSpPr>
        <xdr:cNvPr id="424" name="商工費該当値テキスト"/>
        <xdr:cNvSpPr txBox="1"/>
      </xdr:nvSpPr>
      <xdr:spPr>
        <a:xfrm>
          <a:off x="10528300" y="1309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71259</xdr:rowOff>
    </xdr:from>
    <xdr:to>
      <xdr:col>50</xdr:col>
      <xdr:colOff>165100</xdr:colOff>
      <xdr:row>77</xdr:row>
      <xdr:rowOff>1409</xdr:rowOff>
    </xdr:to>
    <xdr:sp macro="" textlink="">
      <xdr:nvSpPr>
        <xdr:cNvPr id="425" name="楕円 424"/>
        <xdr:cNvSpPr/>
      </xdr:nvSpPr>
      <xdr:spPr>
        <a:xfrm>
          <a:off x="9588500" y="1310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17937</xdr:rowOff>
    </xdr:from>
    <xdr:ext cx="534377" cy="259045"/>
    <xdr:sp macro="" textlink="">
      <xdr:nvSpPr>
        <xdr:cNvPr id="426" name="テキスト ボックス 425"/>
        <xdr:cNvSpPr txBox="1"/>
      </xdr:nvSpPr>
      <xdr:spPr>
        <a:xfrm>
          <a:off x="9372111" y="1287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86004</xdr:rowOff>
    </xdr:from>
    <xdr:to>
      <xdr:col>46</xdr:col>
      <xdr:colOff>38100</xdr:colOff>
      <xdr:row>77</xdr:row>
      <xdr:rowOff>16154</xdr:rowOff>
    </xdr:to>
    <xdr:sp macro="" textlink="">
      <xdr:nvSpPr>
        <xdr:cNvPr id="427" name="楕円 426"/>
        <xdr:cNvSpPr/>
      </xdr:nvSpPr>
      <xdr:spPr>
        <a:xfrm>
          <a:off x="8699500" y="131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32681</xdr:rowOff>
    </xdr:from>
    <xdr:ext cx="534377" cy="259045"/>
    <xdr:sp macro="" textlink="">
      <xdr:nvSpPr>
        <xdr:cNvPr id="428" name="テキスト ボックス 427"/>
        <xdr:cNvSpPr txBox="1"/>
      </xdr:nvSpPr>
      <xdr:spPr>
        <a:xfrm>
          <a:off x="8483111" y="1289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119838</xdr:rowOff>
    </xdr:from>
    <xdr:to>
      <xdr:col>41</xdr:col>
      <xdr:colOff>101600</xdr:colOff>
      <xdr:row>78</xdr:row>
      <xdr:rowOff>49988</xdr:rowOff>
    </xdr:to>
    <xdr:sp macro="" textlink="">
      <xdr:nvSpPr>
        <xdr:cNvPr id="429" name="楕円 428"/>
        <xdr:cNvSpPr/>
      </xdr:nvSpPr>
      <xdr:spPr>
        <a:xfrm>
          <a:off x="7810500" y="1332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66515</xdr:rowOff>
    </xdr:from>
    <xdr:ext cx="469744" cy="259045"/>
    <xdr:sp macro="" textlink="">
      <xdr:nvSpPr>
        <xdr:cNvPr id="430" name="テキスト ボックス 429"/>
        <xdr:cNvSpPr txBox="1"/>
      </xdr:nvSpPr>
      <xdr:spPr>
        <a:xfrm>
          <a:off x="7626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81508</xdr:rowOff>
    </xdr:from>
    <xdr:to>
      <xdr:col>36</xdr:col>
      <xdr:colOff>165100</xdr:colOff>
      <xdr:row>79</xdr:row>
      <xdr:rowOff>11658</xdr:rowOff>
    </xdr:to>
    <xdr:sp macro="" textlink="">
      <xdr:nvSpPr>
        <xdr:cNvPr id="431" name="楕円 430"/>
        <xdr:cNvSpPr/>
      </xdr:nvSpPr>
      <xdr:spPr>
        <a:xfrm>
          <a:off x="6921500" y="1345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2785</xdr:rowOff>
    </xdr:from>
    <xdr:ext cx="469744" cy="259045"/>
    <xdr:sp macro="" textlink="">
      <xdr:nvSpPr>
        <xdr:cNvPr id="432" name="テキスト ボックス 431"/>
        <xdr:cNvSpPr txBox="1"/>
      </xdr:nvSpPr>
      <xdr:spPr>
        <a:xfrm>
          <a:off x="6737428" y="135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21259</xdr:rowOff>
    </xdr:from>
    <xdr:to>
      <xdr:col>55</xdr:col>
      <xdr:colOff>0</xdr:colOff>
      <xdr:row>96</xdr:row>
      <xdr:rowOff>33541</xdr:rowOff>
    </xdr:to>
    <xdr:cxnSp macro="">
      <xdr:nvCxnSpPr>
        <xdr:cNvPr id="461" name="直線コネクタ 460"/>
        <xdr:cNvCxnSpPr/>
      </xdr:nvCxnSpPr>
      <xdr:spPr>
        <a:xfrm>
          <a:off x="9639300" y="16480459"/>
          <a:ext cx="838200" cy="1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2" name="土木費平均値テキスト"/>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21259</xdr:rowOff>
    </xdr:from>
    <xdr:to>
      <xdr:col>50</xdr:col>
      <xdr:colOff>114300</xdr:colOff>
      <xdr:row>96</xdr:row>
      <xdr:rowOff>49416</xdr:rowOff>
    </xdr:to>
    <xdr:cxnSp macro="">
      <xdr:nvCxnSpPr>
        <xdr:cNvPr id="464" name="直線コネクタ 463"/>
        <xdr:cNvCxnSpPr/>
      </xdr:nvCxnSpPr>
      <xdr:spPr>
        <a:xfrm flipV="1">
          <a:off x="8750300" y="16480459"/>
          <a:ext cx="889000" cy="2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6" name="テキスト ボックス 465"/>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37364</xdr:rowOff>
    </xdr:from>
    <xdr:to>
      <xdr:col>45</xdr:col>
      <xdr:colOff>177800</xdr:colOff>
      <xdr:row>96</xdr:row>
      <xdr:rowOff>49416</xdr:rowOff>
    </xdr:to>
    <xdr:cxnSp macro="">
      <xdr:nvCxnSpPr>
        <xdr:cNvPr id="467" name="直線コネクタ 466"/>
        <xdr:cNvCxnSpPr/>
      </xdr:nvCxnSpPr>
      <xdr:spPr>
        <a:xfrm>
          <a:off x="7861300" y="16496564"/>
          <a:ext cx="8890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88506</xdr:rowOff>
    </xdr:from>
    <xdr:to>
      <xdr:col>41</xdr:col>
      <xdr:colOff>50800</xdr:colOff>
      <xdr:row>96</xdr:row>
      <xdr:rowOff>37364</xdr:rowOff>
    </xdr:to>
    <xdr:cxnSp macro="">
      <xdr:nvCxnSpPr>
        <xdr:cNvPr id="470" name="直線コネクタ 469"/>
        <xdr:cNvCxnSpPr/>
      </xdr:nvCxnSpPr>
      <xdr:spPr>
        <a:xfrm>
          <a:off x="6972300" y="16376256"/>
          <a:ext cx="889000" cy="12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2" name="テキスト ボックス 471"/>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154191</xdr:rowOff>
    </xdr:from>
    <xdr:to>
      <xdr:col>55</xdr:col>
      <xdr:colOff>50800</xdr:colOff>
      <xdr:row>96</xdr:row>
      <xdr:rowOff>84341</xdr:rowOff>
    </xdr:to>
    <xdr:sp macro="" textlink="">
      <xdr:nvSpPr>
        <xdr:cNvPr id="480" name="楕円 479"/>
        <xdr:cNvSpPr/>
      </xdr:nvSpPr>
      <xdr:spPr>
        <a:xfrm>
          <a:off x="10426700" y="1644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5618</xdr:rowOff>
    </xdr:from>
    <xdr:ext cx="534377" cy="259045"/>
    <xdr:sp macro="" textlink="">
      <xdr:nvSpPr>
        <xdr:cNvPr id="481" name="土木費該当値テキスト"/>
        <xdr:cNvSpPr txBox="1"/>
      </xdr:nvSpPr>
      <xdr:spPr>
        <a:xfrm>
          <a:off x="10528300" y="1629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141909</xdr:rowOff>
    </xdr:from>
    <xdr:to>
      <xdr:col>50</xdr:col>
      <xdr:colOff>165100</xdr:colOff>
      <xdr:row>96</xdr:row>
      <xdr:rowOff>72059</xdr:rowOff>
    </xdr:to>
    <xdr:sp macro="" textlink="">
      <xdr:nvSpPr>
        <xdr:cNvPr id="482" name="楕円 481"/>
        <xdr:cNvSpPr/>
      </xdr:nvSpPr>
      <xdr:spPr>
        <a:xfrm>
          <a:off x="9588500" y="1642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88586</xdr:rowOff>
    </xdr:from>
    <xdr:ext cx="534377" cy="259045"/>
    <xdr:sp macro="" textlink="">
      <xdr:nvSpPr>
        <xdr:cNvPr id="483" name="テキスト ボックス 482"/>
        <xdr:cNvSpPr txBox="1"/>
      </xdr:nvSpPr>
      <xdr:spPr>
        <a:xfrm>
          <a:off x="9372111" y="162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170066</xdr:rowOff>
    </xdr:from>
    <xdr:to>
      <xdr:col>46</xdr:col>
      <xdr:colOff>38100</xdr:colOff>
      <xdr:row>96</xdr:row>
      <xdr:rowOff>100216</xdr:rowOff>
    </xdr:to>
    <xdr:sp macro="" textlink="">
      <xdr:nvSpPr>
        <xdr:cNvPr id="484" name="楕円 483"/>
        <xdr:cNvSpPr/>
      </xdr:nvSpPr>
      <xdr:spPr>
        <a:xfrm>
          <a:off x="8699500" y="164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116743</xdr:rowOff>
    </xdr:from>
    <xdr:ext cx="534377" cy="259045"/>
    <xdr:sp macro="" textlink="">
      <xdr:nvSpPr>
        <xdr:cNvPr id="485" name="テキスト ボックス 484"/>
        <xdr:cNvSpPr txBox="1"/>
      </xdr:nvSpPr>
      <xdr:spPr>
        <a:xfrm>
          <a:off x="8483111" y="1623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158014</xdr:rowOff>
    </xdr:from>
    <xdr:to>
      <xdr:col>41</xdr:col>
      <xdr:colOff>101600</xdr:colOff>
      <xdr:row>96</xdr:row>
      <xdr:rowOff>88164</xdr:rowOff>
    </xdr:to>
    <xdr:sp macro="" textlink="">
      <xdr:nvSpPr>
        <xdr:cNvPr id="486" name="楕円 485"/>
        <xdr:cNvSpPr/>
      </xdr:nvSpPr>
      <xdr:spPr>
        <a:xfrm>
          <a:off x="7810500" y="164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104691</xdr:rowOff>
    </xdr:from>
    <xdr:ext cx="534377" cy="259045"/>
    <xdr:sp macro="" textlink="">
      <xdr:nvSpPr>
        <xdr:cNvPr id="487" name="テキスト ボックス 486"/>
        <xdr:cNvSpPr txBox="1"/>
      </xdr:nvSpPr>
      <xdr:spPr>
        <a:xfrm>
          <a:off x="7594111" y="1622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37706</xdr:rowOff>
    </xdr:from>
    <xdr:to>
      <xdr:col>36</xdr:col>
      <xdr:colOff>165100</xdr:colOff>
      <xdr:row>95</xdr:row>
      <xdr:rowOff>139306</xdr:rowOff>
    </xdr:to>
    <xdr:sp macro="" textlink="">
      <xdr:nvSpPr>
        <xdr:cNvPr id="488" name="楕円 487"/>
        <xdr:cNvSpPr/>
      </xdr:nvSpPr>
      <xdr:spPr>
        <a:xfrm>
          <a:off x="6921500" y="163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155833</xdr:rowOff>
    </xdr:from>
    <xdr:ext cx="534377" cy="259045"/>
    <xdr:sp macro="" textlink="">
      <xdr:nvSpPr>
        <xdr:cNvPr id="489" name="テキスト ボックス 488"/>
        <xdr:cNvSpPr txBox="1"/>
      </xdr:nvSpPr>
      <xdr:spPr>
        <a:xfrm>
          <a:off x="6705111" y="1610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127486</xdr:rowOff>
    </xdr:from>
    <xdr:to>
      <xdr:col>85</xdr:col>
      <xdr:colOff>127000</xdr:colOff>
      <xdr:row>38</xdr:row>
      <xdr:rowOff>134834</xdr:rowOff>
    </xdr:to>
    <xdr:cxnSp macro="">
      <xdr:nvCxnSpPr>
        <xdr:cNvPr id="521" name="直線コネクタ 520"/>
        <xdr:cNvCxnSpPr/>
      </xdr:nvCxnSpPr>
      <xdr:spPr>
        <a:xfrm flipV="1">
          <a:off x="15481300" y="6642586"/>
          <a:ext cx="8382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48652</xdr:rowOff>
    </xdr:from>
    <xdr:to>
      <xdr:col>81</xdr:col>
      <xdr:colOff>50800</xdr:colOff>
      <xdr:row>38</xdr:row>
      <xdr:rowOff>134834</xdr:rowOff>
    </xdr:to>
    <xdr:cxnSp macro="">
      <xdr:nvCxnSpPr>
        <xdr:cNvPr id="524" name="直線コネクタ 523"/>
        <xdr:cNvCxnSpPr/>
      </xdr:nvCxnSpPr>
      <xdr:spPr>
        <a:xfrm>
          <a:off x="14592300" y="6563752"/>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137969</xdr:rowOff>
    </xdr:from>
    <xdr:to>
      <xdr:col>76</xdr:col>
      <xdr:colOff>114300</xdr:colOff>
      <xdr:row>38</xdr:row>
      <xdr:rowOff>48652</xdr:rowOff>
    </xdr:to>
    <xdr:cxnSp macro="">
      <xdr:nvCxnSpPr>
        <xdr:cNvPr id="527" name="直線コネクタ 526"/>
        <xdr:cNvCxnSpPr/>
      </xdr:nvCxnSpPr>
      <xdr:spPr>
        <a:xfrm>
          <a:off x="13703300" y="6310169"/>
          <a:ext cx="889000" cy="25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29" name="テキスト ボックス 528"/>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137969</xdr:rowOff>
    </xdr:from>
    <xdr:to>
      <xdr:col>71</xdr:col>
      <xdr:colOff>177800</xdr:colOff>
      <xdr:row>39</xdr:row>
      <xdr:rowOff>33140</xdr:rowOff>
    </xdr:to>
    <xdr:cxnSp macro="">
      <xdr:nvCxnSpPr>
        <xdr:cNvPr id="530" name="直線コネクタ 529"/>
        <xdr:cNvCxnSpPr/>
      </xdr:nvCxnSpPr>
      <xdr:spPr>
        <a:xfrm flipV="1">
          <a:off x="12814300" y="6310169"/>
          <a:ext cx="889000" cy="40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2" name="テキスト ボックス 531"/>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76686</xdr:rowOff>
    </xdr:from>
    <xdr:to>
      <xdr:col>85</xdr:col>
      <xdr:colOff>177800</xdr:colOff>
      <xdr:row>39</xdr:row>
      <xdr:rowOff>6836</xdr:rowOff>
    </xdr:to>
    <xdr:sp macro="" textlink="">
      <xdr:nvSpPr>
        <xdr:cNvPr id="540" name="楕円 539"/>
        <xdr:cNvSpPr/>
      </xdr:nvSpPr>
      <xdr:spPr>
        <a:xfrm>
          <a:off x="16268700" y="659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55113</xdr:rowOff>
    </xdr:from>
    <xdr:ext cx="534377" cy="259045"/>
    <xdr:sp macro="" textlink="">
      <xdr:nvSpPr>
        <xdr:cNvPr id="541" name="消防費該当値テキスト"/>
        <xdr:cNvSpPr txBox="1"/>
      </xdr:nvSpPr>
      <xdr:spPr>
        <a:xfrm>
          <a:off x="16370300" y="65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84034</xdr:rowOff>
    </xdr:from>
    <xdr:to>
      <xdr:col>81</xdr:col>
      <xdr:colOff>101600</xdr:colOff>
      <xdr:row>39</xdr:row>
      <xdr:rowOff>14184</xdr:rowOff>
    </xdr:to>
    <xdr:sp macro="" textlink="">
      <xdr:nvSpPr>
        <xdr:cNvPr id="542" name="楕円 541"/>
        <xdr:cNvSpPr/>
      </xdr:nvSpPr>
      <xdr:spPr>
        <a:xfrm>
          <a:off x="15430500" y="659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5311</xdr:rowOff>
    </xdr:from>
    <xdr:ext cx="534377" cy="259045"/>
    <xdr:sp macro="" textlink="">
      <xdr:nvSpPr>
        <xdr:cNvPr id="543" name="テキスト ボックス 542"/>
        <xdr:cNvSpPr txBox="1"/>
      </xdr:nvSpPr>
      <xdr:spPr>
        <a:xfrm>
          <a:off x="15214111" y="669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169302</xdr:rowOff>
    </xdr:from>
    <xdr:to>
      <xdr:col>76</xdr:col>
      <xdr:colOff>165100</xdr:colOff>
      <xdr:row>38</xdr:row>
      <xdr:rowOff>99452</xdr:rowOff>
    </xdr:to>
    <xdr:sp macro="" textlink="">
      <xdr:nvSpPr>
        <xdr:cNvPr id="544" name="楕円 543"/>
        <xdr:cNvSpPr/>
      </xdr:nvSpPr>
      <xdr:spPr>
        <a:xfrm>
          <a:off x="14541500" y="651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115979</xdr:rowOff>
    </xdr:from>
    <xdr:ext cx="534377" cy="259045"/>
    <xdr:sp macro="" textlink="">
      <xdr:nvSpPr>
        <xdr:cNvPr id="545" name="テキスト ボックス 544"/>
        <xdr:cNvSpPr txBox="1"/>
      </xdr:nvSpPr>
      <xdr:spPr>
        <a:xfrm>
          <a:off x="14325111" y="628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87169</xdr:rowOff>
    </xdr:from>
    <xdr:to>
      <xdr:col>72</xdr:col>
      <xdr:colOff>38100</xdr:colOff>
      <xdr:row>37</xdr:row>
      <xdr:rowOff>17319</xdr:rowOff>
    </xdr:to>
    <xdr:sp macro="" textlink="">
      <xdr:nvSpPr>
        <xdr:cNvPr id="546" name="楕円 545"/>
        <xdr:cNvSpPr/>
      </xdr:nvSpPr>
      <xdr:spPr>
        <a:xfrm>
          <a:off x="13652500" y="625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33846</xdr:rowOff>
    </xdr:from>
    <xdr:ext cx="534377" cy="259045"/>
    <xdr:sp macro="" textlink="">
      <xdr:nvSpPr>
        <xdr:cNvPr id="547" name="テキスト ボックス 546"/>
        <xdr:cNvSpPr txBox="1"/>
      </xdr:nvSpPr>
      <xdr:spPr>
        <a:xfrm>
          <a:off x="13436111" y="603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153790</xdr:rowOff>
    </xdr:from>
    <xdr:to>
      <xdr:col>67</xdr:col>
      <xdr:colOff>101600</xdr:colOff>
      <xdr:row>39</xdr:row>
      <xdr:rowOff>83940</xdr:rowOff>
    </xdr:to>
    <xdr:sp macro="" textlink="">
      <xdr:nvSpPr>
        <xdr:cNvPr id="548" name="楕円 547"/>
        <xdr:cNvSpPr/>
      </xdr:nvSpPr>
      <xdr:spPr>
        <a:xfrm>
          <a:off x="12763500" y="66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75067</xdr:rowOff>
    </xdr:from>
    <xdr:ext cx="534377" cy="259045"/>
    <xdr:sp macro="" textlink="">
      <xdr:nvSpPr>
        <xdr:cNvPr id="549" name="テキスト ボックス 548"/>
        <xdr:cNvSpPr txBox="1"/>
      </xdr:nvSpPr>
      <xdr:spPr>
        <a:xfrm>
          <a:off x="12547111" y="67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31164</xdr:rowOff>
    </xdr:from>
    <xdr:to>
      <xdr:col>85</xdr:col>
      <xdr:colOff>127000</xdr:colOff>
      <xdr:row>54</xdr:row>
      <xdr:rowOff>120531</xdr:rowOff>
    </xdr:to>
    <xdr:cxnSp macro="">
      <xdr:nvCxnSpPr>
        <xdr:cNvPr id="581" name="直線コネクタ 580"/>
        <xdr:cNvCxnSpPr/>
      </xdr:nvCxnSpPr>
      <xdr:spPr>
        <a:xfrm flipV="1">
          <a:off x="15481300" y="8946564"/>
          <a:ext cx="838200" cy="43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2" name="教育費平均値テキスト"/>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120531</xdr:rowOff>
    </xdr:from>
    <xdr:to>
      <xdr:col>81</xdr:col>
      <xdr:colOff>50800</xdr:colOff>
      <xdr:row>57</xdr:row>
      <xdr:rowOff>50840</xdr:rowOff>
    </xdr:to>
    <xdr:cxnSp macro="">
      <xdr:nvCxnSpPr>
        <xdr:cNvPr id="584" name="直線コネクタ 583"/>
        <xdr:cNvCxnSpPr/>
      </xdr:nvCxnSpPr>
      <xdr:spPr>
        <a:xfrm flipV="1">
          <a:off x="14592300" y="9378831"/>
          <a:ext cx="889000" cy="44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6" name="テキスト ボックス 585"/>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50840</xdr:rowOff>
    </xdr:from>
    <xdr:to>
      <xdr:col>76</xdr:col>
      <xdr:colOff>114300</xdr:colOff>
      <xdr:row>57</xdr:row>
      <xdr:rowOff>133511</xdr:rowOff>
    </xdr:to>
    <xdr:cxnSp macro="">
      <xdr:nvCxnSpPr>
        <xdr:cNvPr id="587" name="直線コネクタ 586"/>
        <xdr:cNvCxnSpPr/>
      </xdr:nvCxnSpPr>
      <xdr:spPr>
        <a:xfrm flipV="1">
          <a:off x="13703300" y="9823490"/>
          <a:ext cx="889000" cy="8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70042</xdr:rowOff>
    </xdr:from>
    <xdr:to>
      <xdr:col>71</xdr:col>
      <xdr:colOff>177800</xdr:colOff>
      <xdr:row>57</xdr:row>
      <xdr:rowOff>133511</xdr:rowOff>
    </xdr:to>
    <xdr:cxnSp macro="">
      <xdr:nvCxnSpPr>
        <xdr:cNvPr id="590" name="直線コネクタ 589"/>
        <xdr:cNvCxnSpPr/>
      </xdr:nvCxnSpPr>
      <xdr:spPr>
        <a:xfrm>
          <a:off x="12814300" y="9842692"/>
          <a:ext cx="889000" cy="6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151814</xdr:rowOff>
    </xdr:from>
    <xdr:to>
      <xdr:col>85</xdr:col>
      <xdr:colOff>177800</xdr:colOff>
      <xdr:row>52</xdr:row>
      <xdr:rowOff>81964</xdr:rowOff>
    </xdr:to>
    <xdr:sp macro="" textlink="">
      <xdr:nvSpPr>
        <xdr:cNvPr id="600" name="楕円 599"/>
        <xdr:cNvSpPr/>
      </xdr:nvSpPr>
      <xdr:spPr>
        <a:xfrm>
          <a:off x="16268700" y="88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3241</xdr:rowOff>
    </xdr:from>
    <xdr:ext cx="534377" cy="259045"/>
    <xdr:sp macro="" textlink="">
      <xdr:nvSpPr>
        <xdr:cNvPr id="601" name="教育費該当値テキスト"/>
        <xdr:cNvSpPr txBox="1"/>
      </xdr:nvSpPr>
      <xdr:spPr>
        <a:xfrm>
          <a:off x="16370300" y="874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69731</xdr:rowOff>
    </xdr:from>
    <xdr:to>
      <xdr:col>81</xdr:col>
      <xdr:colOff>101600</xdr:colOff>
      <xdr:row>54</xdr:row>
      <xdr:rowOff>171331</xdr:rowOff>
    </xdr:to>
    <xdr:sp macro="" textlink="">
      <xdr:nvSpPr>
        <xdr:cNvPr id="602" name="楕円 601"/>
        <xdr:cNvSpPr/>
      </xdr:nvSpPr>
      <xdr:spPr>
        <a:xfrm>
          <a:off x="15430500" y="932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16408</xdr:rowOff>
    </xdr:from>
    <xdr:ext cx="534377" cy="259045"/>
    <xdr:sp macro="" textlink="">
      <xdr:nvSpPr>
        <xdr:cNvPr id="603" name="テキスト ボックス 602"/>
        <xdr:cNvSpPr txBox="1"/>
      </xdr:nvSpPr>
      <xdr:spPr>
        <a:xfrm>
          <a:off x="15214111" y="910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40</xdr:rowOff>
    </xdr:from>
    <xdr:to>
      <xdr:col>76</xdr:col>
      <xdr:colOff>165100</xdr:colOff>
      <xdr:row>57</xdr:row>
      <xdr:rowOff>101640</xdr:rowOff>
    </xdr:to>
    <xdr:sp macro="" textlink="">
      <xdr:nvSpPr>
        <xdr:cNvPr id="604" name="楕円 603"/>
        <xdr:cNvSpPr/>
      </xdr:nvSpPr>
      <xdr:spPr>
        <a:xfrm>
          <a:off x="14541500" y="97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92767</xdr:rowOff>
    </xdr:from>
    <xdr:ext cx="534377" cy="259045"/>
    <xdr:sp macro="" textlink="">
      <xdr:nvSpPr>
        <xdr:cNvPr id="605" name="テキスト ボックス 604"/>
        <xdr:cNvSpPr txBox="1"/>
      </xdr:nvSpPr>
      <xdr:spPr>
        <a:xfrm>
          <a:off x="14325111" y="986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82711</xdr:rowOff>
    </xdr:from>
    <xdr:to>
      <xdr:col>72</xdr:col>
      <xdr:colOff>38100</xdr:colOff>
      <xdr:row>58</xdr:row>
      <xdr:rowOff>12861</xdr:rowOff>
    </xdr:to>
    <xdr:sp macro="" textlink="">
      <xdr:nvSpPr>
        <xdr:cNvPr id="606" name="楕円 605"/>
        <xdr:cNvSpPr/>
      </xdr:nvSpPr>
      <xdr:spPr>
        <a:xfrm>
          <a:off x="13652500" y="985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3988</xdr:rowOff>
    </xdr:from>
    <xdr:ext cx="534377" cy="259045"/>
    <xdr:sp macro="" textlink="">
      <xdr:nvSpPr>
        <xdr:cNvPr id="607" name="テキスト ボックス 606"/>
        <xdr:cNvSpPr txBox="1"/>
      </xdr:nvSpPr>
      <xdr:spPr>
        <a:xfrm>
          <a:off x="13436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19242</xdr:rowOff>
    </xdr:from>
    <xdr:to>
      <xdr:col>67</xdr:col>
      <xdr:colOff>101600</xdr:colOff>
      <xdr:row>57</xdr:row>
      <xdr:rowOff>120842</xdr:rowOff>
    </xdr:to>
    <xdr:sp macro="" textlink="">
      <xdr:nvSpPr>
        <xdr:cNvPr id="608" name="楕円 607"/>
        <xdr:cNvSpPr/>
      </xdr:nvSpPr>
      <xdr:spPr>
        <a:xfrm>
          <a:off x="12763500" y="97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111969</xdr:rowOff>
    </xdr:from>
    <xdr:ext cx="534377" cy="259045"/>
    <xdr:sp macro="" textlink="">
      <xdr:nvSpPr>
        <xdr:cNvPr id="609" name="テキスト ボックス 608"/>
        <xdr:cNvSpPr txBox="1"/>
      </xdr:nvSpPr>
      <xdr:spPr>
        <a:xfrm>
          <a:off x="12547111" y="988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137451</xdr:rowOff>
    </xdr:from>
    <xdr:to>
      <xdr:col>71</xdr:col>
      <xdr:colOff>177800</xdr:colOff>
      <xdr:row>78</xdr:row>
      <xdr:rowOff>139700</xdr:rowOff>
    </xdr:to>
    <xdr:cxnSp macro="">
      <xdr:nvCxnSpPr>
        <xdr:cNvPr id="645" name="直線コネクタ 644"/>
        <xdr:cNvCxnSpPr/>
      </xdr:nvCxnSpPr>
      <xdr:spPr>
        <a:xfrm>
          <a:off x="12814300" y="13510551"/>
          <a:ext cx="889000" cy="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86651</xdr:rowOff>
    </xdr:from>
    <xdr:to>
      <xdr:col>67</xdr:col>
      <xdr:colOff>101600</xdr:colOff>
      <xdr:row>79</xdr:row>
      <xdr:rowOff>16801</xdr:rowOff>
    </xdr:to>
    <xdr:sp macro="" textlink="">
      <xdr:nvSpPr>
        <xdr:cNvPr id="663" name="楕円 662"/>
        <xdr:cNvSpPr/>
      </xdr:nvSpPr>
      <xdr:spPr>
        <a:xfrm>
          <a:off x="12763500" y="1345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7928</xdr:rowOff>
    </xdr:from>
    <xdr:ext cx="378565" cy="259045"/>
    <xdr:sp macro="" textlink="">
      <xdr:nvSpPr>
        <xdr:cNvPr id="664" name="テキスト ボックス 663"/>
        <xdr:cNvSpPr txBox="1"/>
      </xdr:nvSpPr>
      <xdr:spPr>
        <a:xfrm>
          <a:off x="12625017" y="13552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132466</xdr:rowOff>
    </xdr:from>
    <xdr:to>
      <xdr:col>85</xdr:col>
      <xdr:colOff>127000</xdr:colOff>
      <xdr:row>96</xdr:row>
      <xdr:rowOff>138900</xdr:rowOff>
    </xdr:to>
    <xdr:cxnSp macro="">
      <xdr:nvCxnSpPr>
        <xdr:cNvPr id="695" name="直線コネクタ 694"/>
        <xdr:cNvCxnSpPr/>
      </xdr:nvCxnSpPr>
      <xdr:spPr>
        <a:xfrm flipV="1">
          <a:off x="15481300" y="16591666"/>
          <a:ext cx="8382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138900</xdr:rowOff>
    </xdr:from>
    <xdr:to>
      <xdr:col>81</xdr:col>
      <xdr:colOff>50800</xdr:colOff>
      <xdr:row>96</xdr:row>
      <xdr:rowOff>167720</xdr:rowOff>
    </xdr:to>
    <xdr:cxnSp macro="">
      <xdr:nvCxnSpPr>
        <xdr:cNvPr id="698" name="直線コネクタ 697"/>
        <xdr:cNvCxnSpPr/>
      </xdr:nvCxnSpPr>
      <xdr:spPr>
        <a:xfrm flipV="1">
          <a:off x="14592300" y="16598100"/>
          <a:ext cx="889000" cy="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167720</xdr:rowOff>
    </xdr:from>
    <xdr:to>
      <xdr:col>76</xdr:col>
      <xdr:colOff>114300</xdr:colOff>
      <xdr:row>96</xdr:row>
      <xdr:rowOff>169728</xdr:rowOff>
    </xdr:to>
    <xdr:cxnSp macro="">
      <xdr:nvCxnSpPr>
        <xdr:cNvPr id="701" name="直線コネクタ 700"/>
        <xdr:cNvCxnSpPr/>
      </xdr:nvCxnSpPr>
      <xdr:spPr>
        <a:xfrm flipV="1">
          <a:off x="13703300" y="16626920"/>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145481</xdr:rowOff>
    </xdr:from>
    <xdr:to>
      <xdr:col>71</xdr:col>
      <xdr:colOff>177800</xdr:colOff>
      <xdr:row>96</xdr:row>
      <xdr:rowOff>169728</xdr:rowOff>
    </xdr:to>
    <xdr:cxnSp macro="">
      <xdr:nvCxnSpPr>
        <xdr:cNvPr id="704" name="直線コネクタ 703"/>
        <xdr:cNvCxnSpPr/>
      </xdr:nvCxnSpPr>
      <xdr:spPr>
        <a:xfrm>
          <a:off x="12814300" y="16604681"/>
          <a:ext cx="889000" cy="2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81666</xdr:rowOff>
    </xdr:from>
    <xdr:to>
      <xdr:col>85</xdr:col>
      <xdr:colOff>177800</xdr:colOff>
      <xdr:row>97</xdr:row>
      <xdr:rowOff>11816</xdr:rowOff>
    </xdr:to>
    <xdr:sp macro="" textlink="">
      <xdr:nvSpPr>
        <xdr:cNvPr id="714" name="楕円 713"/>
        <xdr:cNvSpPr/>
      </xdr:nvSpPr>
      <xdr:spPr>
        <a:xfrm>
          <a:off x="16268700" y="1654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60093</xdr:rowOff>
    </xdr:from>
    <xdr:ext cx="534377" cy="259045"/>
    <xdr:sp macro="" textlink="">
      <xdr:nvSpPr>
        <xdr:cNvPr id="715" name="公債費該当値テキスト"/>
        <xdr:cNvSpPr txBox="1"/>
      </xdr:nvSpPr>
      <xdr:spPr>
        <a:xfrm>
          <a:off x="16370300" y="165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88100</xdr:rowOff>
    </xdr:from>
    <xdr:to>
      <xdr:col>81</xdr:col>
      <xdr:colOff>101600</xdr:colOff>
      <xdr:row>97</xdr:row>
      <xdr:rowOff>18250</xdr:rowOff>
    </xdr:to>
    <xdr:sp macro="" textlink="">
      <xdr:nvSpPr>
        <xdr:cNvPr id="716" name="楕円 715"/>
        <xdr:cNvSpPr/>
      </xdr:nvSpPr>
      <xdr:spPr>
        <a:xfrm>
          <a:off x="15430500" y="165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9377</xdr:rowOff>
    </xdr:from>
    <xdr:ext cx="534377" cy="259045"/>
    <xdr:sp macro="" textlink="">
      <xdr:nvSpPr>
        <xdr:cNvPr id="717" name="テキスト ボックス 716"/>
        <xdr:cNvSpPr txBox="1"/>
      </xdr:nvSpPr>
      <xdr:spPr>
        <a:xfrm>
          <a:off x="15214111" y="166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116920</xdr:rowOff>
    </xdr:from>
    <xdr:to>
      <xdr:col>76</xdr:col>
      <xdr:colOff>165100</xdr:colOff>
      <xdr:row>97</xdr:row>
      <xdr:rowOff>47070</xdr:rowOff>
    </xdr:to>
    <xdr:sp macro="" textlink="">
      <xdr:nvSpPr>
        <xdr:cNvPr id="718" name="楕円 717"/>
        <xdr:cNvSpPr/>
      </xdr:nvSpPr>
      <xdr:spPr>
        <a:xfrm>
          <a:off x="14541500" y="165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38197</xdr:rowOff>
    </xdr:from>
    <xdr:ext cx="534377" cy="259045"/>
    <xdr:sp macro="" textlink="">
      <xdr:nvSpPr>
        <xdr:cNvPr id="719" name="テキスト ボックス 718"/>
        <xdr:cNvSpPr txBox="1"/>
      </xdr:nvSpPr>
      <xdr:spPr>
        <a:xfrm>
          <a:off x="14325111" y="166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118928</xdr:rowOff>
    </xdr:from>
    <xdr:to>
      <xdr:col>72</xdr:col>
      <xdr:colOff>38100</xdr:colOff>
      <xdr:row>97</xdr:row>
      <xdr:rowOff>49078</xdr:rowOff>
    </xdr:to>
    <xdr:sp macro="" textlink="">
      <xdr:nvSpPr>
        <xdr:cNvPr id="720" name="楕円 719"/>
        <xdr:cNvSpPr/>
      </xdr:nvSpPr>
      <xdr:spPr>
        <a:xfrm>
          <a:off x="13652500" y="1657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40205</xdr:rowOff>
    </xdr:from>
    <xdr:ext cx="534377" cy="259045"/>
    <xdr:sp macro="" textlink="">
      <xdr:nvSpPr>
        <xdr:cNvPr id="721" name="テキスト ボックス 720"/>
        <xdr:cNvSpPr txBox="1"/>
      </xdr:nvSpPr>
      <xdr:spPr>
        <a:xfrm>
          <a:off x="13436111" y="1667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94681</xdr:rowOff>
    </xdr:from>
    <xdr:to>
      <xdr:col>67</xdr:col>
      <xdr:colOff>101600</xdr:colOff>
      <xdr:row>97</xdr:row>
      <xdr:rowOff>24831</xdr:rowOff>
    </xdr:to>
    <xdr:sp macro="" textlink="">
      <xdr:nvSpPr>
        <xdr:cNvPr id="722" name="楕円 721"/>
        <xdr:cNvSpPr/>
      </xdr:nvSpPr>
      <xdr:spPr>
        <a:xfrm>
          <a:off x="12763500" y="165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15958</xdr:rowOff>
    </xdr:from>
    <xdr:ext cx="534377" cy="259045"/>
    <xdr:sp macro="" textlink="">
      <xdr:nvSpPr>
        <xdr:cNvPr id="723" name="テキスト ボックス 722"/>
        <xdr:cNvSpPr txBox="1"/>
      </xdr:nvSpPr>
      <xdr:spPr>
        <a:xfrm>
          <a:off x="12547111" y="1664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類似団体平均と比較して特に下回っているのは、総務費、民生費である。また、類似団体平均と比較して特に上回っているのは、教育費と商工費である。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総務費については、住民一人当たり（平成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32,236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円となっており、類似団体平均を下回り、かつ減少傾向となっている。平成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年度については、役場庁舎給排水設備改修工事の減などにより減少している。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民生費については、住民一人当たり（平成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110,074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円となっており、類似団体平均は下回っているものの、増加傾向となっている。これは、年々扶助費が増加しているためである。平成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年度については、障害者介護給付費や障害者訓練等給付費などの増により増加している。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商工費については、住民一人当たり（平成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7,835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円となっている。町内への企業立地政策である企業立地等促進奨励金により、類似団体平均値よりも高くなっている。平成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年度については企業立地奨励金が減により減少している。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教育費については、住民一人当たり（平成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97,647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類似団体平均を大きく上回っている。これは、新設小学校整備や小学校の設備改修によるものである。今後も、施設の老朽化に伴い学校施設の大規模改修等が必要となるので、計画的に取り組み、財政負担の軽減・平準化に努めていく。</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公債費については、住民一人当たり（平成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29,443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円となっており、類似団体平均を下回っているが、平成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年度から増加している。今後も、新小学校整備等に伴う元金償還開始などにより、公債費の増加が予想されるので、引き続き地方債発行の抑制に努め、公債費の縮減に努めていく。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平成</a:t>
          </a:r>
          <a:r>
            <a:rPr kumimoji="1" lang="en-US" altLang="ja-JP" sz="1200">
              <a:solidFill>
                <a:sysClr val="windowText" lastClr="000000"/>
              </a:solidFill>
              <a:latin typeface="ＭＳ ゴシック" pitchFamily="49" charset="-128"/>
              <a:ea typeface="ＭＳ ゴシック" pitchFamily="49" charset="-128"/>
            </a:rPr>
            <a:t>29</a:t>
          </a:r>
          <a:r>
            <a:rPr kumimoji="1" lang="ja-JP" altLang="en-US" sz="1200">
              <a:solidFill>
                <a:sysClr val="windowText" lastClr="000000"/>
              </a:solidFill>
              <a:latin typeface="ＭＳ ゴシック" pitchFamily="49" charset="-128"/>
              <a:ea typeface="ＭＳ ゴシック" pitchFamily="49" charset="-128"/>
            </a:rPr>
            <a:t>年度は、財政調整基金は取り崩さなかったが、標準財政規模が増加したため、財政調整基金残高は、前年度と比較して</a:t>
          </a:r>
          <a:r>
            <a:rPr kumimoji="1" lang="en-US" altLang="ja-JP" sz="1200">
              <a:solidFill>
                <a:sysClr val="windowText" lastClr="000000"/>
              </a:solidFill>
              <a:latin typeface="ＭＳ ゴシック" pitchFamily="49" charset="-128"/>
              <a:ea typeface="ＭＳ ゴシック" pitchFamily="49" charset="-128"/>
            </a:rPr>
            <a:t>0.06</a:t>
          </a:r>
          <a:r>
            <a:rPr kumimoji="1" lang="ja-JP" altLang="en-US" sz="1200">
              <a:solidFill>
                <a:sysClr val="windowText" lastClr="000000"/>
              </a:solidFill>
              <a:latin typeface="ＭＳ ゴシック" pitchFamily="49" charset="-128"/>
              <a:ea typeface="ＭＳ ゴシック" pitchFamily="49" charset="-128"/>
            </a:rPr>
            <a:t>ポイントの減となっている。</a:t>
          </a:r>
        </a:p>
        <a:p>
          <a:r>
            <a:rPr kumimoji="1" lang="ja-JP" altLang="en-US" sz="1200">
              <a:solidFill>
                <a:sysClr val="windowText" lastClr="000000"/>
              </a:solidFill>
              <a:latin typeface="ＭＳ ゴシック" pitchFamily="49" charset="-128"/>
              <a:ea typeface="ＭＳ ゴシック" pitchFamily="49" charset="-128"/>
            </a:rPr>
            <a:t>　実質収支額は、財政調整基金を取り崩さなかったため、前年度と比較して</a:t>
          </a:r>
          <a:r>
            <a:rPr kumimoji="1" lang="en-US" altLang="ja-JP" sz="1200">
              <a:solidFill>
                <a:sysClr val="windowText" lastClr="000000"/>
              </a:solidFill>
              <a:latin typeface="ＭＳ ゴシック" pitchFamily="49" charset="-128"/>
              <a:ea typeface="ＭＳ ゴシック" pitchFamily="49" charset="-128"/>
            </a:rPr>
            <a:t>0.55</a:t>
          </a:r>
          <a:r>
            <a:rPr kumimoji="1" lang="ja-JP" altLang="en-US" sz="1200">
              <a:solidFill>
                <a:sysClr val="windowText" lastClr="000000"/>
              </a:solidFill>
              <a:latin typeface="ＭＳ ゴシック" pitchFamily="49" charset="-128"/>
              <a:ea typeface="ＭＳ ゴシック" pitchFamily="49" charset="-128"/>
            </a:rPr>
            <a:t>ポイントの減となっている。</a:t>
          </a:r>
        </a:p>
        <a:p>
          <a:r>
            <a:rPr kumimoji="1" lang="ja-JP" altLang="en-US" sz="1200">
              <a:solidFill>
                <a:sysClr val="windowText" lastClr="000000"/>
              </a:solidFill>
              <a:latin typeface="ＭＳ ゴシック" pitchFamily="49" charset="-128"/>
              <a:ea typeface="ＭＳ ゴシック" pitchFamily="49" charset="-128"/>
            </a:rPr>
            <a:t>　実質単年度収支は、前年度と比較して</a:t>
          </a:r>
          <a:r>
            <a:rPr kumimoji="1" lang="en-US" altLang="ja-JP" sz="1200">
              <a:solidFill>
                <a:sysClr val="windowText" lastClr="000000"/>
              </a:solidFill>
              <a:latin typeface="ＭＳ ゴシック" pitchFamily="49" charset="-128"/>
              <a:ea typeface="ＭＳ ゴシック" pitchFamily="49" charset="-128"/>
            </a:rPr>
            <a:t>3.81</a:t>
          </a:r>
          <a:r>
            <a:rPr kumimoji="1" lang="ja-JP" altLang="en-US" sz="1200">
              <a:solidFill>
                <a:sysClr val="windowText" lastClr="000000"/>
              </a:solidFill>
              <a:latin typeface="ＭＳ ゴシック" pitchFamily="49" charset="-128"/>
              <a:ea typeface="ＭＳ ゴシック" pitchFamily="49" charset="-128"/>
            </a:rPr>
            <a:t>ポイント改善しているが、</a:t>
          </a:r>
          <a:r>
            <a:rPr kumimoji="1" lang="en-US" altLang="ja-JP" sz="1200">
              <a:solidFill>
                <a:sysClr val="windowText" lastClr="000000"/>
              </a:solidFill>
              <a:latin typeface="ＭＳ ゴシック" pitchFamily="49" charset="-128"/>
              <a:ea typeface="ＭＳ ゴシック" pitchFamily="49" charset="-128"/>
            </a:rPr>
            <a:t>4</a:t>
          </a:r>
          <a:r>
            <a:rPr kumimoji="1" lang="ja-JP" altLang="en-US" sz="1200">
              <a:solidFill>
                <a:sysClr val="windowText" lastClr="000000"/>
              </a:solidFill>
              <a:latin typeface="ＭＳ ゴシック" pitchFamily="49" charset="-128"/>
              <a:ea typeface="ＭＳ ゴシック" pitchFamily="49" charset="-128"/>
            </a:rPr>
            <a:t>年連続でマイナスとなっているため、今後も事務事業の見直しなどによる徹底した歳出削減を図り、健全な財政運営に努めていく。</a:t>
          </a:r>
        </a:p>
        <a:p>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2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2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年度の一般会計は、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繰越明許費繰越額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により実質収支が減少したため、黒字額が前年度と比較して減少している。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水道事業会計は、現金預金の増により、黒字額が前年度と比較して増加している。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全体としては、土地区画整理事業特別会計の閉鎖により減少しているが、他の会計において黒字を確保していて、連結赤字額がないため、連結実質赤字比率の該当はない。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今後も、適正規模の実質収支の確保等に努めていく。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18260785</v>
      </c>
      <c r="BO4" s="410"/>
      <c r="BP4" s="410"/>
      <c r="BQ4" s="410"/>
      <c r="BR4" s="410"/>
      <c r="BS4" s="410"/>
      <c r="BT4" s="410"/>
      <c r="BU4" s="411"/>
      <c r="BV4" s="409">
        <v>16956344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7.2</v>
      </c>
      <c r="CU4" s="416"/>
      <c r="CV4" s="416"/>
      <c r="CW4" s="416"/>
      <c r="CX4" s="416"/>
      <c r="CY4" s="416"/>
      <c r="CZ4" s="416"/>
      <c r="DA4" s="417"/>
      <c r="DB4" s="415">
        <v>7.8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17310974</v>
      </c>
      <c r="BO5" s="447"/>
      <c r="BP5" s="447"/>
      <c r="BQ5" s="447"/>
      <c r="BR5" s="447"/>
      <c r="BS5" s="447"/>
      <c r="BT5" s="447"/>
      <c r="BU5" s="448"/>
      <c r="BV5" s="446">
        <v>16015102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90.9</v>
      </c>
      <c r="CU5" s="444"/>
      <c r="CV5" s="444"/>
      <c r="CW5" s="444"/>
      <c r="CX5" s="444"/>
      <c r="CY5" s="444"/>
      <c r="CZ5" s="444"/>
      <c r="DA5" s="445"/>
      <c r="DB5" s="443">
        <v>91.4</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949811</v>
      </c>
      <c r="BO6" s="447"/>
      <c r="BP6" s="447"/>
      <c r="BQ6" s="447"/>
      <c r="BR6" s="447"/>
      <c r="BS6" s="447"/>
      <c r="BT6" s="447"/>
      <c r="BU6" s="448"/>
      <c r="BV6" s="446">
        <v>941242</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96.6</v>
      </c>
      <c r="CU6" s="484"/>
      <c r="CV6" s="484"/>
      <c r="CW6" s="484"/>
      <c r="CX6" s="484"/>
      <c r="CY6" s="484"/>
      <c r="CZ6" s="484"/>
      <c r="DA6" s="485"/>
      <c r="DB6" s="483">
        <v>97.2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271311</v>
      </c>
      <c r="BO7" s="447"/>
      <c r="BP7" s="447"/>
      <c r="BQ7" s="447"/>
      <c r="BR7" s="447"/>
      <c r="BS7" s="447"/>
      <c r="BT7" s="447"/>
      <c r="BU7" s="448"/>
      <c r="BV7" s="446">
        <v>211782</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9375730</v>
      </c>
      <c r="CU7" s="447"/>
      <c r="CV7" s="447"/>
      <c r="CW7" s="447"/>
      <c r="CX7" s="447"/>
      <c r="CY7" s="447"/>
      <c r="CZ7" s="447"/>
      <c r="DA7" s="448"/>
      <c r="DB7" s="446">
        <v>9358455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678500</v>
      </c>
      <c r="BO8" s="447"/>
      <c r="BP8" s="447"/>
      <c r="BQ8" s="447"/>
      <c r="BR8" s="447"/>
      <c r="BS8" s="447"/>
      <c r="BT8" s="447"/>
      <c r="BU8" s="448"/>
      <c r="BV8" s="446">
        <v>729460</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0.91</v>
      </c>
      <c r="CU8" s="487"/>
      <c r="CV8" s="487"/>
      <c r="CW8" s="487"/>
      <c r="CX8" s="487"/>
      <c r="CY8" s="487"/>
      <c r="CZ8" s="487"/>
      <c r="DA8" s="488"/>
      <c r="DB8" s="486">
        <v>0.9</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47535</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-50960</v>
      </c>
      <c r="BO9" s="447"/>
      <c r="BP9" s="447"/>
      <c r="BQ9" s="447"/>
      <c r="BR9" s="447"/>
      <c r="BS9" s="447"/>
      <c r="BT9" s="447"/>
      <c r="BU9" s="448"/>
      <c r="BV9" s="446">
        <v>47816</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12.5</v>
      </c>
      <c r="CU9" s="444"/>
      <c r="CV9" s="444"/>
      <c r="CW9" s="444"/>
      <c r="CX9" s="444"/>
      <c r="CY9" s="444"/>
      <c r="CZ9" s="444"/>
      <c r="DA9" s="445"/>
      <c r="DB9" s="443">
        <v>11.9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114</v>
      </c>
      <c r="M10" s="476"/>
      <c r="N10" s="476"/>
      <c r="O10" s="476"/>
      <c r="P10" s="476"/>
      <c r="Q10" s="477"/>
      <c r="R10" s="497">
        <v>47940</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116</v>
      </c>
      <c r="AV10" s="479"/>
      <c r="AW10" s="479"/>
      <c r="AX10" s="479"/>
      <c r="AY10" s="480" t="s">
        <v>117</v>
      </c>
      <c r="AZ10" s="481"/>
      <c r="BA10" s="481"/>
      <c r="BB10" s="481"/>
      <c r="BC10" s="481"/>
      <c r="BD10" s="481"/>
      <c r="BE10" s="481"/>
      <c r="BF10" s="481"/>
      <c r="BG10" s="481"/>
      <c r="BH10" s="481"/>
      <c r="BI10" s="481"/>
      <c r="BJ10" s="481"/>
      <c r="BK10" s="481"/>
      <c r="BL10" s="481"/>
      <c r="BM10" s="482"/>
      <c r="BN10" s="446">
        <v>100</v>
      </c>
      <c r="BO10" s="447"/>
      <c r="BP10" s="447"/>
      <c r="BQ10" s="447"/>
      <c r="BR10" s="447"/>
      <c r="BS10" s="447"/>
      <c r="BT10" s="447"/>
      <c r="BU10" s="448"/>
      <c r="BV10" s="446">
        <v>47</v>
      </c>
      <c r="BW10" s="447"/>
      <c r="BX10" s="447"/>
      <c r="BY10" s="447"/>
      <c r="BZ10" s="447"/>
      <c r="CA10" s="447"/>
      <c r="CB10" s="447"/>
      <c r="CC10" s="448"/>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119</v>
      </c>
      <c r="M11" s="501"/>
      <c r="N11" s="501"/>
      <c r="O11" s="501"/>
      <c r="P11" s="501"/>
      <c r="Q11" s="502"/>
      <c r="R11" s="503" t="s">
        <v>120</v>
      </c>
      <c r="S11" s="504"/>
      <c r="T11" s="504"/>
      <c r="U11" s="504"/>
      <c r="V11" s="505"/>
      <c r="W11" s="434"/>
      <c r="X11" s="435"/>
      <c r="Y11" s="435"/>
      <c r="Z11" s="435"/>
      <c r="AA11" s="435"/>
      <c r="AB11" s="435"/>
      <c r="AC11" s="435"/>
      <c r="AD11" s="435"/>
      <c r="AE11" s="435"/>
      <c r="AF11" s="435"/>
      <c r="AG11" s="435"/>
      <c r="AH11" s="435"/>
      <c r="AI11" s="435"/>
      <c r="AJ11" s="435"/>
      <c r="AK11" s="435"/>
      <c r="AL11" s="438"/>
      <c r="AM11" s="475" t="s">
        <v>121</v>
      </c>
      <c r="AN11" s="476"/>
      <c r="AO11" s="476"/>
      <c r="AP11" s="476"/>
      <c r="AQ11" s="476"/>
      <c r="AR11" s="476"/>
      <c r="AS11" s="476"/>
      <c r="AT11" s="477"/>
      <c r="AU11" s="478" t="s">
        <v>104</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x14ac:dyDescent="0.15">
      <c r="A12" s="166"/>
      <c r="B12" s="506" t="s">
        <v>126</v>
      </c>
      <c r="C12" s="507"/>
      <c r="D12" s="507"/>
      <c r="E12" s="507"/>
      <c r="F12" s="507"/>
      <c r="G12" s="507"/>
      <c r="H12" s="507"/>
      <c r="I12" s="507"/>
      <c r="J12" s="507"/>
      <c r="K12" s="508"/>
      <c r="L12" s="515" t="s">
        <v>127</v>
      </c>
      <c r="M12" s="516"/>
      <c r="N12" s="516"/>
      <c r="O12" s="516"/>
      <c r="P12" s="516"/>
      <c r="Q12" s="517"/>
      <c r="R12" s="518">
        <v>47506</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131</v>
      </c>
      <c r="AV12" s="479"/>
      <c r="AW12" s="479"/>
      <c r="AX12" s="479"/>
      <c r="AY12" s="480" t="s">
        <v>132</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455147</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46650</v>
      </c>
      <c r="S13" s="528"/>
      <c r="T13" s="528"/>
      <c r="U13" s="528"/>
      <c r="V13" s="529"/>
      <c r="W13" s="462" t="s">
        <v>135</v>
      </c>
      <c r="X13" s="463"/>
      <c r="Y13" s="463"/>
      <c r="Z13" s="463"/>
      <c r="AA13" s="463"/>
      <c r="AB13" s="453"/>
      <c r="AC13" s="497">
        <v>883</v>
      </c>
      <c r="AD13" s="498"/>
      <c r="AE13" s="498"/>
      <c r="AF13" s="498"/>
      <c r="AG13" s="537"/>
      <c r="AH13" s="497">
        <v>890</v>
      </c>
      <c r="AI13" s="498"/>
      <c r="AJ13" s="498"/>
      <c r="AK13" s="498"/>
      <c r="AL13" s="499"/>
      <c r="AM13" s="475" t="s">
        <v>136</v>
      </c>
      <c r="AN13" s="476"/>
      <c r="AO13" s="476"/>
      <c r="AP13" s="476"/>
      <c r="AQ13" s="476"/>
      <c r="AR13" s="476"/>
      <c r="AS13" s="476"/>
      <c r="AT13" s="477"/>
      <c r="AU13" s="478" t="s">
        <v>100</v>
      </c>
      <c r="AV13" s="479"/>
      <c r="AW13" s="479"/>
      <c r="AX13" s="479"/>
      <c r="AY13" s="480" t="s">
        <v>137</v>
      </c>
      <c r="AZ13" s="481"/>
      <c r="BA13" s="481"/>
      <c r="BB13" s="481"/>
      <c r="BC13" s="481"/>
      <c r="BD13" s="481"/>
      <c r="BE13" s="481"/>
      <c r="BF13" s="481"/>
      <c r="BG13" s="481"/>
      <c r="BH13" s="481"/>
      <c r="BI13" s="481"/>
      <c r="BJ13" s="481"/>
      <c r="BK13" s="481"/>
      <c r="BL13" s="481"/>
      <c r="BM13" s="482"/>
      <c r="BN13" s="446">
        <v>-50860</v>
      </c>
      <c r="BO13" s="447"/>
      <c r="BP13" s="447"/>
      <c r="BQ13" s="447"/>
      <c r="BR13" s="447"/>
      <c r="BS13" s="447"/>
      <c r="BT13" s="447"/>
      <c r="BU13" s="448"/>
      <c r="BV13" s="446">
        <v>-407284</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5.3</v>
      </c>
      <c r="CU13" s="444"/>
      <c r="CV13" s="444"/>
      <c r="CW13" s="444"/>
      <c r="CX13" s="444"/>
      <c r="CY13" s="444"/>
      <c r="CZ13" s="444"/>
      <c r="DA13" s="445"/>
      <c r="DB13" s="443">
        <v>4.7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47489</v>
      </c>
      <c r="S14" s="528"/>
      <c r="T14" s="528"/>
      <c r="U14" s="528"/>
      <c r="V14" s="529"/>
      <c r="W14" s="436"/>
      <c r="X14" s="437"/>
      <c r="Y14" s="437"/>
      <c r="Z14" s="437"/>
      <c r="AA14" s="437"/>
      <c r="AB14" s="426"/>
      <c r="AC14" s="530">
        <v>3.9</v>
      </c>
      <c r="AD14" s="531"/>
      <c r="AE14" s="531"/>
      <c r="AF14" s="531"/>
      <c r="AG14" s="532"/>
      <c r="AH14" s="530">
        <v>3.9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t="s">
        <v>124</v>
      </c>
      <c r="CU14" s="542"/>
      <c r="CV14" s="542"/>
      <c r="CW14" s="542"/>
      <c r="CX14" s="542"/>
      <c r="CY14" s="542"/>
      <c r="CZ14" s="542"/>
      <c r="DA14" s="543"/>
      <c r="DB14" s="541" t="s">
        <v>124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134</v>
      </c>
      <c r="N15" s="535"/>
      <c r="O15" s="535"/>
      <c r="P15" s="535"/>
      <c r="Q15" s="536"/>
      <c r="R15" s="527">
        <v>46743</v>
      </c>
      <c r="S15" s="528"/>
      <c r="T15" s="528"/>
      <c r="U15" s="528"/>
      <c r="V15" s="529"/>
      <c r="W15" s="462" t="s">
        <v>141</v>
      </c>
      <c r="X15" s="463"/>
      <c r="Y15" s="463"/>
      <c r="Z15" s="463"/>
      <c r="AA15" s="463"/>
      <c r="AB15" s="453"/>
      <c r="AC15" s="497">
        <v>6114</v>
      </c>
      <c r="AD15" s="498"/>
      <c r="AE15" s="498"/>
      <c r="AF15" s="498"/>
      <c r="AG15" s="537"/>
      <c r="AH15" s="497">
        <v>6007</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6425614</v>
      </c>
      <c r="BO15" s="410"/>
      <c r="BP15" s="410"/>
      <c r="BQ15" s="410"/>
      <c r="BR15" s="410"/>
      <c r="BS15" s="410"/>
      <c r="BT15" s="410"/>
      <c r="BU15" s="411"/>
      <c r="BV15" s="409">
        <v>6372705</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27.2</v>
      </c>
      <c r="AD16" s="531"/>
      <c r="AE16" s="531"/>
      <c r="AF16" s="531"/>
      <c r="AG16" s="532"/>
      <c r="AH16" s="530">
        <v>26.3</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7015284</v>
      </c>
      <c r="BO16" s="447"/>
      <c r="BP16" s="447"/>
      <c r="BQ16" s="447"/>
      <c r="BR16" s="447"/>
      <c r="BS16" s="447"/>
      <c r="BT16" s="447"/>
      <c r="BU16" s="448"/>
      <c r="BV16" s="446">
        <v>7017590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15474</v>
      </c>
      <c r="AD17" s="498"/>
      <c r="AE17" s="498"/>
      <c r="AF17" s="498"/>
      <c r="AG17" s="537"/>
      <c r="AH17" s="497">
        <v>15967</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8213066</v>
      </c>
      <c r="BO17" s="447"/>
      <c r="BP17" s="447"/>
      <c r="BQ17" s="447"/>
      <c r="BR17" s="447"/>
      <c r="BS17" s="447"/>
      <c r="BT17" s="447"/>
      <c r="BU17" s="448"/>
      <c r="BV17" s="446">
        <v>8155172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71.400000000000006</v>
      </c>
      <c r="M18" s="559"/>
      <c r="N18" s="559"/>
      <c r="O18" s="559"/>
      <c r="P18" s="559"/>
      <c r="Q18" s="559"/>
      <c r="R18" s="560"/>
      <c r="S18" s="560"/>
      <c r="T18" s="560"/>
      <c r="U18" s="560"/>
      <c r="V18" s="561"/>
      <c r="W18" s="464"/>
      <c r="X18" s="465"/>
      <c r="Y18" s="465"/>
      <c r="Z18" s="465"/>
      <c r="AA18" s="465"/>
      <c r="AB18" s="456"/>
      <c r="AC18" s="562">
        <v>68.900000000000006</v>
      </c>
      <c r="AD18" s="563"/>
      <c r="AE18" s="563"/>
      <c r="AF18" s="563"/>
      <c r="AG18" s="564"/>
      <c r="AH18" s="562">
        <v>69.8</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8810906</v>
      </c>
      <c r="BO18" s="447"/>
      <c r="BP18" s="447"/>
      <c r="BQ18" s="447"/>
      <c r="BR18" s="447"/>
      <c r="BS18" s="447"/>
      <c r="BT18" s="447"/>
      <c r="BU18" s="448"/>
      <c r="BV18" s="446">
        <v>8694155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666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11144892</v>
      </c>
      <c r="BO19" s="447"/>
      <c r="BP19" s="447"/>
      <c r="BQ19" s="447"/>
      <c r="BR19" s="447"/>
      <c r="BS19" s="447"/>
      <c r="BT19" s="447"/>
      <c r="BU19" s="448"/>
      <c r="BV19" s="446">
        <v>11488710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18801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14848760</v>
      </c>
      <c r="BO23" s="447"/>
      <c r="BP23" s="447"/>
      <c r="BQ23" s="447"/>
      <c r="BR23" s="447"/>
      <c r="BS23" s="447"/>
      <c r="BT23" s="447"/>
      <c r="BU23" s="448"/>
      <c r="BV23" s="446">
        <v>13751569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7220</v>
      </c>
      <c r="R24" s="498"/>
      <c r="S24" s="498"/>
      <c r="T24" s="498"/>
      <c r="U24" s="498"/>
      <c r="V24" s="537"/>
      <c r="W24" s="596"/>
      <c r="X24" s="584"/>
      <c r="Y24" s="585"/>
      <c r="Z24" s="496" t="s">
        <v>165</v>
      </c>
      <c r="AA24" s="476"/>
      <c r="AB24" s="476"/>
      <c r="AC24" s="476"/>
      <c r="AD24" s="476"/>
      <c r="AE24" s="476"/>
      <c r="AF24" s="476"/>
      <c r="AG24" s="477"/>
      <c r="AH24" s="497">
        <v>274</v>
      </c>
      <c r="AI24" s="498"/>
      <c r="AJ24" s="498"/>
      <c r="AK24" s="498"/>
      <c r="AL24" s="537"/>
      <c r="AM24" s="497">
        <v>854880</v>
      </c>
      <c r="AN24" s="498"/>
      <c r="AO24" s="498"/>
      <c r="AP24" s="498"/>
      <c r="AQ24" s="498"/>
      <c r="AR24" s="537"/>
      <c r="AS24" s="497">
        <v>3120</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11203638</v>
      </c>
      <c r="BO24" s="447"/>
      <c r="BP24" s="447"/>
      <c r="BQ24" s="447"/>
      <c r="BR24" s="447"/>
      <c r="BS24" s="447"/>
      <c r="BT24" s="447"/>
      <c r="BU24" s="448"/>
      <c r="BV24" s="446">
        <v>11107524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5850</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124</v>
      </c>
      <c r="AN25" s="498"/>
      <c r="AO25" s="498"/>
      <c r="AP25" s="498"/>
      <c r="AQ25" s="498"/>
      <c r="AR25" s="537"/>
      <c r="AS25" s="497" t="s">
        <v>170</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391908</v>
      </c>
      <c r="BO25" s="410"/>
      <c r="BP25" s="410"/>
      <c r="BQ25" s="410"/>
      <c r="BR25" s="410"/>
      <c r="BS25" s="410"/>
      <c r="BT25" s="410"/>
      <c r="BU25" s="411"/>
      <c r="BV25" s="409">
        <v>1977366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172</v>
      </c>
      <c r="F26" s="476"/>
      <c r="G26" s="476"/>
      <c r="H26" s="476"/>
      <c r="I26" s="476"/>
      <c r="J26" s="476"/>
      <c r="K26" s="477"/>
      <c r="L26" s="497">
        <v>1</v>
      </c>
      <c r="M26" s="498"/>
      <c r="N26" s="498"/>
      <c r="O26" s="498"/>
      <c r="P26" s="537"/>
      <c r="Q26" s="497">
        <v>5310</v>
      </c>
      <c r="R26" s="498"/>
      <c r="S26" s="498"/>
      <c r="T26" s="498"/>
      <c r="U26" s="498"/>
      <c r="V26" s="537"/>
      <c r="W26" s="596"/>
      <c r="X26" s="584"/>
      <c r="Y26" s="585"/>
      <c r="Z26" s="496" t="s">
        <v>173</v>
      </c>
      <c r="AA26" s="606"/>
      <c r="AB26" s="606"/>
      <c r="AC26" s="606"/>
      <c r="AD26" s="606"/>
      <c r="AE26" s="606"/>
      <c r="AF26" s="606"/>
      <c r="AG26" s="607"/>
      <c r="AH26" s="497">
        <v>11</v>
      </c>
      <c r="AI26" s="498"/>
      <c r="AJ26" s="498"/>
      <c r="AK26" s="498"/>
      <c r="AL26" s="537"/>
      <c r="AM26" s="497">
        <v>35794</v>
      </c>
      <c r="AN26" s="498"/>
      <c r="AO26" s="498"/>
      <c r="AP26" s="498"/>
      <c r="AQ26" s="498"/>
      <c r="AR26" s="537"/>
      <c r="AS26" s="497">
        <v>3254</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170</v>
      </c>
      <c r="BO26" s="447"/>
      <c r="BP26" s="447"/>
      <c r="BQ26" s="447"/>
      <c r="BR26" s="447"/>
      <c r="BS26" s="447"/>
      <c r="BT26" s="447"/>
      <c r="BU26" s="448"/>
      <c r="BV26" s="446" t="s">
        <v>170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175</v>
      </c>
      <c r="F27" s="476"/>
      <c r="G27" s="476"/>
      <c r="H27" s="476"/>
      <c r="I27" s="476"/>
      <c r="J27" s="476"/>
      <c r="K27" s="477"/>
      <c r="L27" s="497">
        <v>1</v>
      </c>
      <c r="M27" s="498"/>
      <c r="N27" s="498"/>
      <c r="O27" s="498"/>
      <c r="P27" s="537"/>
      <c r="Q27" s="497">
        <v>3690</v>
      </c>
      <c r="R27" s="498"/>
      <c r="S27" s="498"/>
      <c r="T27" s="498"/>
      <c r="U27" s="498"/>
      <c r="V27" s="537"/>
      <c r="W27" s="596"/>
      <c r="X27" s="584"/>
      <c r="Y27" s="585"/>
      <c r="Z27" s="496" t="s">
        <v>176</v>
      </c>
      <c r="AA27" s="476"/>
      <c r="AB27" s="476"/>
      <c r="AC27" s="476"/>
      <c r="AD27" s="476"/>
      <c r="AE27" s="476"/>
      <c r="AF27" s="476"/>
      <c r="AG27" s="477"/>
      <c r="AH27" s="497" t="s">
        <v>170</v>
      </c>
      <c r="AI27" s="498"/>
      <c r="AJ27" s="498"/>
      <c r="AK27" s="498"/>
      <c r="AL27" s="537"/>
      <c r="AM27" s="497" t="s">
        <v>170</v>
      </c>
      <c r="AN27" s="498"/>
      <c r="AO27" s="498"/>
      <c r="AP27" s="498"/>
      <c r="AQ27" s="498"/>
      <c r="AR27" s="537"/>
      <c r="AS27" s="497" t="s">
        <v>170</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116751</v>
      </c>
      <c r="BO27" s="620"/>
      <c r="BP27" s="620"/>
      <c r="BQ27" s="620"/>
      <c r="BR27" s="620"/>
      <c r="BS27" s="620"/>
      <c r="BT27" s="620"/>
      <c r="BU27" s="621"/>
      <c r="BV27" s="619">
        <v>116751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3300</v>
      </c>
      <c r="R28" s="498"/>
      <c r="S28" s="498"/>
      <c r="T28" s="498"/>
      <c r="U28" s="498"/>
      <c r="V28" s="537"/>
      <c r="W28" s="596"/>
      <c r="X28" s="584"/>
      <c r="Y28" s="585"/>
      <c r="Z28" s="496" t="s">
        <v>179</v>
      </c>
      <c r="AA28" s="476"/>
      <c r="AB28" s="476"/>
      <c r="AC28" s="476"/>
      <c r="AD28" s="476"/>
      <c r="AE28" s="476"/>
      <c r="AF28" s="476"/>
      <c r="AG28" s="477"/>
      <c r="AH28" s="497" t="s">
        <v>124</v>
      </c>
      <c r="AI28" s="498"/>
      <c r="AJ28" s="498"/>
      <c r="AK28" s="498"/>
      <c r="AL28" s="537"/>
      <c r="AM28" s="497" t="s">
        <v>170</v>
      </c>
      <c r="AN28" s="498"/>
      <c r="AO28" s="498"/>
      <c r="AP28" s="498"/>
      <c r="AQ28" s="498"/>
      <c r="AR28" s="537"/>
      <c r="AS28" s="497" t="s">
        <v>170</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2716600</v>
      </c>
      <c r="BO28" s="410"/>
      <c r="BP28" s="410"/>
      <c r="BQ28" s="410"/>
      <c r="BR28" s="410"/>
      <c r="BS28" s="410"/>
      <c r="BT28" s="410"/>
      <c r="BU28" s="411"/>
      <c r="BV28" s="409">
        <v>2716500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16</v>
      </c>
      <c r="M29" s="498"/>
      <c r="N29" s="498"/>
      <c r="O29" s="498"/>
      <c r="P29" s="537"/>
      <c r="Q29" s="497">
        <v>3130</v>
      </c>
      <c r="R29" s="498"/>
      <c r="S29" s="498"/>
      <c r="T29" s="498"/>
      <c r="U29" s="498"/>
      <c r="V29" s="537"/>
      <c r="W29" s="597"/>
      <c r="X29" s="598"/>
      <c r="Y29" s="599"/>
      <c r="Z29" s="496" t="s">
        <v>182</v>
      </c>
      <c r="AA29" s="476"/>
      <c r="AB29" s="476"/>
      <c r="AC29" s="476"/>
      <c r="AD29" s="476"/>
      <c r="AE29" s="476"/>
      <c r="AF29" s="476"/>
      <c r="AG29" s="477"/>
      <c r="AH29" s="497">
        <v>274</v>
      </c>
      <c r="AI29" s="498"/>
      <c r="AJ29" s="498"/>
      <c r="AK29" s="498"/>
      <c r="AL29" s="537"/>
      <c r="AM29" s="497">
        <v>854880</v>
      </c>
      <c r="AN29" s="498"/>
      <c r="AO29" s="498"/>
      <c r="AP29" s="498"/>
      <c r="AQ29" s="498"/>
      <c r="AR29" s="537"/>
      <c r="AS29" s="497">
        <v>3120</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373100</v>
      </c>
      <c r="BO29" s="447"/>
      <c r="BP29" s="447"/>
      <c r="BQ29" s="447"/>
      <c r="BR29" s="447"/>
      <c r="BS29" s="447"/>
      <c r="BT29" s="447"/>
      <c r="BU29" s="448"/>
      <c r="BV29" s="446">
        <v>373100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97.9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1875286</v>
      </c>
      <c r="BO30" s="620"/>
      <c r="BP30" s="620"/>
      <c r="BQ30" s="620"/>
      <c r="BR30" s="620"/>
      <c r="BS30" s="620"/>
      <c r="BT30" s="620"/>
      <c r="BU30" s="621"/>
      <c r="BV30" s="619">
        <v>2069844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193</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191</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茨城県市町村総合事務組合（一般会計）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阿見町土地開発公社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茨城県市町村総合事務組合（県民交通災害共済事業特別会計）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8</v>
      </c>
      <c r="BF36" s="632"/>
      <c r="BG36" s="633" t="str">
        <f>IF('各会計、関係団体の財政状況及び健全化判断比率'!B34="","",'各会計、関係団体の財政状況及び健全化判断比率'!B34)</f>
        <v>土地区画整理事業特別会計</v>
      </c>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茨城租税債権管理機構</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茨城県後期高齢者医療広域連合（一般会計）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茨城県後期高齢者医療広域連合（後期高齢医療特別会計）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龍ケ崎地方衛生組合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稲敷地方広域市町村圏事務組合（一般会計）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稲敷地方広域市町村圏事務組合
（水防事業特別会計）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牛久市・阿見町斎場組合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fCJjKh6hxVB/QMBnYiJPezLbPPTtjOkCmNoATo0mQggsV+edSBs9FkLdvWCKQQVDeRljIuah3v69jDZBXiDlw==" saltValue="hwdB5/VJrxUHq4edcXS9C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24" t="s">
        <v>574</v>
      </c>
      <c r="D34" s="1224"/>
      <c r="E34" s="1225"/>
      <c r="F34" s="32">
        <v>9.18</v>
      </c>
      <c r="G34" s="33">
        <v>8.4600000000000009</v>
      </c>
      <c r="H34" s="33">
        <v>9.57</v>
      </c>
      <c r="I34" s="33">
        <v>9.9</v>
      </c>
      <c r="J34" s="34">
        <v>15.72</v>
      </c>
      <c r="K34" s="22"/>
      <c r="L34" s="22"/>
      <c r="M34" s="22"/>
      <c r="N34" s="22"/>
      <c r="O34" s="22"/>
      <c r="P34" s="22"/>
    </row>
    <row r="35" spans="1:16" ht="39" customHeight="1" x14ac:dyDescent="0.15">
      <c r="A35" s="22"/>
      <c r="B35" s="35"/>
      <c r="C35" s="1218" t="s">
        <v>575</v>
      </c>
      <c r="D35" s="1219"/>
      <c r="E35" s="1220"/>
      <c r="F35" s="36">
        <v>8.2799999999999994</v>
      </c>
      <c r="G35" s="37">
        <v>5.19</v>
      </c>
      <c r="H35" s="37">
        <v>7.23</v>
      </c>
      <c r="I35" s="37">
        <v>7.79</v>
      </c>
      <c r="J35" s="38">
        <v>7.23</v>
      </c>
      <c r="K35" s="22"/>
      <c r="L35" s="22"/>
      <c r="M35" s="22"/>
      <c r="N35" s="22"/>
      <c r="O35" s="22"/>
      <c r="P35" s="22"/>
    </row>
    <row r="36" spans="1:16" ht="39" customHeight="1" x14ac:dyDescent="0.15">
      <c r="A36" s="22"/>
      <c r="B36" s="35"/>
      <c r="C36" s="1218" t="s">
        <v>576</v>
      </c>
      <c r="D36" s="1219"/>
      <c r="E36" s="1220"/>
      <c r="F36" s="36">
        <v>7</v>
      </c>
      <c r="G36" s="37">
        <v>6.55</v>
      </c>
      <c r="H36" s="37">
        <v>5.35</v>
      </c>
      <c r="I36" s="37">
        <v>5.74</v>
      </c>
      <c r="J36" s="38">
        <v>4.4000000000000004</v>
      </c>
      <c r="K36" s="22"/>
      <c r="L36" s="22"/>
      <c r="M36" s="22"/>
      <c r="N36" s="22"/>
      <c r="O36" s="22"/>
      <c r="P36" s="22"/>
    </row>
    <row r="37" spans="1:16" ht="39" customHeight="1" x14ac:dyDescent="0.15">
      <c r="A37" s="22"/>
      <c r="B37" s="35"/>
      <c r="C37" s="1218" t="s">
        <v>577</v>
      </c>
      <c r="D37" s="1219"/>
      <c r="E37" s="1220"/>
      <c r="F37" s="36">
        <v>0.6</v>
      </c>
      <c r="G37" s="37">
        <v>0.46</v>
      </c>
      <c r="H37" s="37">
        <v>0.89</v>
      </c>
      <c r="I37" s="37">
        <v>1.05</v>
      </c>
      <c r="J37" s="38">
        <v>1.22</v>
      </c>
      <c r="K37" s="22"/>
      <c r="L37" s="22"/>
      <c r="M37" s="22"/>
      <c r="N37" s="22"/>
      <c r="O37" s="22"/>
      <c r="P37" s="22"/>
    </row>
    <row r="38" spans="1:16" ht="39" customHeight="1" x14ac:dyDescent="0.15">
      <c r="A38" s="22"/>
      <c r="B38" s="35"/>
      <c r="C38" s="1218" t="s">
        <v>578</v>
      </c>
      <c r="D38" s="1219"/>
      <c r="E38" s="1220"/>
      <c r="F38" s="36">
        <v>1.29</v>
      </c>
      <c r="G38" s="37">
        <v>6.24</v>
      </c>
      <c r="H38" s="37">
        <v>0.25</v>
      </c>
      <c r="I38" s="37">
        <v>0.12</v>
      </c>
      <c r="J38" s="38">
        <v>0.1</v>
      </c>
      <c r="K38" s="22"/>
      <c r="L38" s="22"/>
      <c r="M38" s="22"/>
      <c r="N38" s="22"/>
      <c r="O38" s="22"/>
      <c r="P38" s="22"/>
    </row>
    <row r="39" spans="1:16" ht="39" customHeight="1" x14ac:dyDescent="0.15">
      <c r="A39" s="22"/>
      <c r="B39" s="35"/>
      <c r="C39" s="1218" t="s">
        <v>579</v>
      </c>
      <c r="D39" s="1219"/>
      <c r="E39" s="1220"/>
      <c r="F39" s="36">
        <v>0.01</v>
      </c>
      <c r="G39" s="37">
        <v>0.01</v>
      </c>
      <c r="H39" s="37">
        <v>0.01</v>
      </c>
      <c r="I39" s="37">
        <v>0.01</v>
      </c>
      <c r="J39" s="38">
        <v>0.02</v>
      </c>
      <c r="K39" s="22"/>
      <c r="L39" s="22"/>
      <c r="M39" s="22"/>
      <c r="N39" s="22"/>
      <c r="O39" s="22"/>
      <c r="P39" s="22"/>
    </row>
    <row r="40" spans="1:16" ht="39" customHeight="1" x14ac:dyDescent="0.15">
      <c r="A40" s="22"/>
      <c r="B40" s="35"/>
      <c r="C40" s="1218" t="s">
        <v>580</v>
      </c>
      <c r="D40" s="1219"/>
      <c r="E40" s="1220"/>
      <c r="F40" s="36">
        <v>0.16</v>
      </c>
      <c r="G40" s="37">
        <v>0.15</v>
      </c>
      <c r="H40" s="37">
        <v>0.17</v>
      </c>
      <c r="I40" s="37">
        <v>0.01</v>
      </c>
      <c r="J40" s="38">
        <v>0.01</v>
      </c>
      <c r="K40" s="22"/>
      <c r="L40" s="22"/>
      <c r="M40" s="22"/>
      <c r="N40" s="22"/>
      <c r="O40" s="22"/>
      <c r="P40" s="22"/>
    </row>
    <row r="41" spans="1:16" ht="39" customHeight="1" x14ac:dyDescent="0.15">
      <c r="A41" s="22"/>
      <c r="B41" s="35"/>
      <c r="C41" s="1218" t="s">
        <v>581</v>
      </c>
      <c r="D41" s="1219"/>
      <c r="E41" s="1220"/>
      <c r="F41" s="36">
        <v>0.92</v>
      </c>
      <c r="G41" s="37">
        <v>0.21</v>
      </c>
      <c r="H41" s="37">
        <v>0.28000000000000003</v>
      </c>
      <c r="I41" s="37">
        <v>0.22</v>
      </c>
      <c r="J41" s="38">
        <v>0</v>
      </c>
      <c r="K41" s="22"/>
      <c r="L41" s="22"/>
      <c r="M41" s="22"/>
      <c r="N41" s="22"/>
      <c r="O41" s="22"/>
      <c r="P41" s="22"/>
    </row>
    <row r="42" spans="1:16" ht="39" customHeight="1" x14ac:dyDescent="0.15">
      <c r="A42" s="22"/>
      <c r="B42" s="39"/>
      <c r="C42" s="1218" t="s">
        <v>582</v>
      </c>
      <c r="D42" s="1219"/>
      <c r="E42" s="1220"/>
      <c r="F42" s="36" t="s">
        <v>522</v>
      </c>
      <c r="G42" s="37" t="s">
        <v>522</v>
      </c>
      <c r="H42" s="37" t="s">
        <v>522</v>
      </c>
      <c r="I42" s="37" t="s">
        <v>522</v>
      </c>
      <c r="J42" s="38" t="s">
        <v>522</v>
      </c>
      <c r="K42" s="22"/>
      <c r="L42" s="22"/>
      <c r="M42" s="22"/>
      <c r="N42" s="22"/>
      <c r="O42" s="22"/>
      <c r="P42" s="22"/>
    </row>
    <row r="43" spans="1:16" ht="39" customHeight="1" thickBot="1" x14ac:dyDescent="0.2">
      <c r="A43" s="22"/>
      <c r="B43" s="40"/>
      <c r="C43" s="1221" t="s">
        <v>583</v>
      </c>
      <c r="D43" s="1222"/>
      <c r="E43" s="1223"/>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isP2a0IS/AhVgrPX4OktcaVrPvYy8f8F3uVpknS8gj/+dBNNMeEZAMKYQvI456vDoLq776+fMatzoGaygEl5A==" saltValue="Ort0Du4ApBsg7XKBdyGG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1354</v>
      </c>
      <c r="L45" s="60">
        <v>1292</v>
      </c>
      <c r="M45" s="60">
        <v>1296</v>
      </c>
      <c r="N45" s="60">
        <v>1380</v>
      </c>
      <c r="O45" s="61">
        <v>1399</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522</v>
      </c>
      <c r="L46" s="64" t="s">
        <v>522</v>
      </c>
      <c r="M46" s="64" t="s">
        <v>522</v>
      </c>
      <c r="N46" s="64" t="s">
        <v>522</v>
      </c>
      <c r="O46" s="65" t="s">
        <v>522</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522</v>
      </c>
      <c r="L47" s="64" t="s">
        <v>522</v>
      </c>
      <c r="M47" s="64" t="s">
        <v>522</v>
      </c>
      <c r="N47" s="64" t="s">
        <v>522</v>
      </c>
      <c r="O47" s="65" t="s">
        <v>522</v>
      </c>
      <c r="P47" s="48"/>
      <c r="Q47" s="48"/>
      <c r="R47" s="48"/>
      <c r="S47" s="48"/>
      <c r="T47" s="48"/>
      <c r="U47" s="48"/>
    </row>
    <row r="48" spans="1:21" ht="30.75" customHeight="1" x14ac:dyDescent="0.15">
      <c r="A48" s="48"/>
      <c r="B48" s="1236"/>
      <c r="C48" s="1237"/>
      <c r="D48" s="62"/>
      <c r="E48" s="1228" t="s">
        <v>15</v>
      </c>
      <c r="F48" s="1228"/>
      <c r="G48" s="1228"/>
      <c r="H48" s="1228"/>
      <c r="I48" s="1228"/>
      <c r="J48" s="1229"/>
      <c r="K48" s="63">
        <v>573</v>
      </c>
      <c r="L48" s="64">
        <v>562</v>
      </c>
      <c r="M48" s="64">
        <v>601</v>
      </c>
      <c r="N48" s="64">
        <v>529</v>
      </c>
      <c r="O48" s="65">
        <v>531</v>
      </c>
      <c r="P48" s="48"/>
      <c r="Q48" s="48"/>
      <c r="R48" s="48"/>
      <c r="S48" s="48"/>
      <c r="T48" s="48"/>
      <c r="U48" s="48"/>
    </row>
    <row r="49" spans="1:21" ht="30.75" customHeight="1" x14ac:dyDescent="0.15">
      <c r="A49" s="48"/>
      <c r="B49" s="1236"/>
      <c r="C49" s="1237"/>
      <c r="D49" s="62"/>
      <c r="E49" s="1228" t="s">
        <v>16</v>
      </c>
      <c r="F49" s="1228"/>
      <c r="G49" s="1228"/>
      <c r="H49" s="1228"/>
      <c r="I49" s="1228"/>
      <c r="J49" s="1229"/>
      <c r="K49" s="63">
        <v>87</v>
      </c>
      <c r="L49" s="64">
        <v>43</v>
      </c>
      <c r="M49" s="64">
        <v>62</v>
      </c>
      <c r="N49" s="64">
        <v>51</v>
      </c>
      <c r="O49" s="65">
        <v>53</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522</v>
      </c>
      <c r="L50" s="64" t="s">
        <v>522</v>
      </c>
      <c r="M50" s="64" t="s">
        <v>522</v>
      </c>
      <c r="N50" s="64" t="s">
        <v>522</v>
      </c>
      <c r="O50" s="65" t="s">
        <v>522</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522</v>
      </c>
      <c r="L51" s="64" t="s">
        <v>522</v>
      </c>
      <c r="M51" s="64" t="s">
        <v>522</v>
      </c>
      <c r="N51" s="64" t="s">
        <v>522</v>
      </c>
      <c r="O51" s="65" t="s">
        <v>522</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1528</v>
      </c>
      <c r="L52" s="64">
        <v>1576</v>
      </c>
      <c r="M52" s="64">
        <v>1531</v>
      </c>
      <c r="N52" s="64">
        <v>1536</v>
      </c>
      <c r="O52" s="65">
        <v>1517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486</v>
      </c>
      <c r="L53" s="69">
        <v>321</v>
      </c>
      <c r="M53" s="69">
        <v>428</v>
      </c>
      <c r="N53" s="69">
        <v>424</v>
      </c>
      <c r="O53" s="70">
        <v>466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iTxZ3+vI+lrX7tBb4D4hjAtDMW5jVDgj095FFnTNO0bHAkj2zs78Y2aG5kfUpOK/mIt+i3j3qRZTpgjKKLdyQ==" saltValue="DnVTh9S1vL6moD+TlCl9+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565</v>
      </c>
      <c r="J40" s="79" t="s">
        <v>566</v>
      </c>
      <c r="K40" s="79" t="s">
        <v>567</v>
      </c>
      <c r="L40" s="79" t="s">
        <v>568</v>
      </c>
      <c r="M40" s="80" t="s">
        <v>569</v>
      </c>
    </row>
    <row r="41" spans="2:13" ht="27.75" customHeight="1" x14ac:dyDescent="0.15">
      <c r="B41" s="1242" t="s">
        <v>24</v>
      </c>
      <c r="C41" s="1243"/>
      <c r="D41" s="81"/>
      <c r="E41" s="1248" t="s">
        <v>25</v>
      </c>
      <c r="F41" s="1248"/>
      <c r="G41" s="1248"/>
      <c r="H41" s="1249"/>
      <c r="I41" s="82">
        <v>12393</v>
      </c>
      <c r="J41" s="83">
        <v>12901</v>
      </c>
      <c r="K41" s="83">
        <v>13122</v>
      </c>
      <c r="L41" s="83">
        <v>13752</v>
      </c>
      <c r="M41" s="84">
        <v>14849</v>
      </c>
    </row>
    <row r="42" spans="2:13" ht="27.75" customHeight="1" x14ac:dyDescent="0.15">
      <c r="B42" s="1244"/>
      <c r="C42" s="1245"/>
      <c r="D42" s="85"/>
      <c r="E42" s="1250" t="s">
        <v>26</v>
      </c>
      <c r="F42" s="1250"/>
      <c r="G42" s="1250"/>
      <c r="H42" s="1251"/>
      <c r="I42" s="86" t="s">
        <v>522</v>
      </c>
      <c r="J42" s="87" t="s">
        <v>522</v>
      </c>
      <c r="K42" s="87" t="s">
        <v>522</v>
      </c>
      <c r="L42" s="87" t="s">
        <v>522</v>
      </c>
      <c r="M42" s="88" t="s">
        <v>522</v>
      </c>
    </row>
    <row r="43" spans="2:13" ht="27.75" customHeight="1" x14ac:dyDescent="0.15">
      <c r="B43" s="1244"/>
      <c r="C43" s="1245"/>
      <c r="D43" s="85"/>
      <c r="E43" s="1250" t="s">
        <v>27</v>
      </c>
      <c r="F43" s="1250"/>
      <c r="G43" s="1250"/>
      <c r="H43" s="1251"/>
      <c r="I43" s="86">
        <v>6843</v>
      </c>
      <c r="J43" s="87">
        <v>6055</v>
      </c>
      <c r="K43" s="87">
        <v>6083</v>
      </c>
      <c r="L43" s="87">
        <v>5613</v>
      </c>
      <c r="M43" s="88">
        <v>5092</v>
      </c>
    </row>
    <row r="44" spans="2:13" ht="27.75" customHeight="1" x14ac:dyDescent="0.15">
      <c r="B44" s="1244"/>
      <c r="C44" s="1245"/>
      <c r="D44" s="85"/>
      <c r="E44" s="1250" t="s">
        <v>28</v>
      </c>
      <c r="F44" s="1250"/>
      <c r="G44" s="1250"/>
      <c r="H44" s="1251"/>
      <c r="I44" s="86">
        <v>189</v>
      </c>
      <c r="J44" s="87">
        <v>169</v>
      </c>
      <c r="K44" s="87">
        <v>210</v>
      </c>
      <c r="L44" s="87">
        <v>243</v>
      </c>
      <c r="M44" s="88">
        <v>207</v>
      </c>
    </row>
    <row r="45" spans="2:13" ht="27.75" customHeight="1" x14ac:dyDescent="0.15">
      <c r="B45" s="1244"/>
      <c r="C45" s="1245"/>
      <c r="D45" s="85"/>
      <c r="E45" s="1250" t="s">
        <v>29</v>
      </c>
      <c r="F45" s="1250"/>
      <c r="G45" s="1250"/>
      <c r="H45" s="1251"/>
      <c r="I45" s="86">
        <v>1759</v>
      </c>
      <c r="J45" s="87">
        <v>962</v>
      </c>
      <c r="K45" s="87">
        <v>847</v>
      </c>
      <c r="L45" s="87">
        <v>749</v>
      </c>
      <c r="M45" s="88">
        <v>761</v>
      </c>
    </row>
    <row r="46" spans="2:13" ht="27.75" customHeight="1" x14ac:dyDescent="0.15">
      <c r="B46" s="1244"/>
      <c r="C46" s="1245"/>
      <c r="D46" s="89"/>
      <c r="E46" s="1250" t="s">
        <v>30</v>
      </c>
      <c r="F46" s="1250"/>
      <c r="G46" s="1250"/>
      <c r="H46" s="1251"/>
      <c r="I46" s="86">
        <v>16</v>
      </c>
      <c r="J46" s="87" t="s">
        <v>522</v>
      </c>
      <c r="K46" s="87">
        <v>5</v>
      </c>
      <c r="L46" s="87">
        <v>10</v>
      </c>
      <c r="M46" s="88" t="s">
        <v>522</v>
      </c>
    </row>
    <row r="47" spans="2:13" ht="27.75" customHeight="1" x14ac:dyDescent="0.15">
      <c r="B47" s="1244"/>
      <c r="C47" s="1245"/>
      <c r="D47" s="90"/>
      <c r="E47" s="1252" t="s">
        <v>31</v>
      </c>
      <c r="F47" s="1253"/>
      <c r="G47" s="1253"/>
      <c r="H47" s="1254"/>
      <c r="I47" s="86" t="s">
        <v>522</v>
      </c>
      <c r="J47" s="87" t="s">
        <v>522</v>
      </c>
      <c r="K47" s="87" t="s">
        <v>522</v>
      </c>
      <c r="L47" s="87" t="s">
        <v>522</v>
      </c>
      <c r="M47" s="88" t="s">
        <v>522</v>
      </c>
    </row>
    <row r="48" spans="2:13" ht="27.75" customHeight="1" x14ac:dyDescent="0.15">
      <c r="B48" s="1244"/>
      <c r="C48" s="1245"/>
      <c r="D48" s="85"/>
      <c r="E48" s="1250" t="s">
        <v>32</v>
      </c>
      <c r="F48" s="1250"/>
      <c r="G48" s="1250"/>
      <c r="H48" s="1251"/>
      <c r="I48" s="86" t="s">
        <v>522</v>
      </c>
      <c r="J48" s="87" t="s">
        <v>522</v>
      </c>
      <c r="K48" s="87" t="s">
        <v>522</v>
      </c>
      <c r="L48" s="87" t="s">
        <v>522</v>
      </c>
      <c r="M48" s="88" t="s">
        <v>522</v>
      </c>
    </row>
    <row r="49" spans="2:13" ht="27.75" customHeight="1" x14ac:dyDescent="0.15">
      <c r="B49" s="1246"/>
      <c r="C49" s="1247"/>
      <c r="D49" s="85"/>
      <c r="E49" s="1250" t="s">
        <v>33</v>
      </c>
      <c r="F49" s="1250"/>
      <c r="G49" s="1250"/>
      <c r="H49" s="1251"/>
      <c r="I49" s="86" t="s">
        <v>522</v>
      </c>
      <c r="J49" s="87" t="s">
        <v>522</v>
      </c>
      <c r="K49" s="87" t="s">
        <v>522</v>
      </c>
      <c r="L49" s="87" t="s">
        <v>522</v>
      </c>
      <c r="M49" s="88" t="s">
        <v>522</v>
      </c>
    </row>
    <row r="50" spans="2:13" ht="27.75" customHeight="1" x14ac:dyDescent="0.15">
      <c r="B50" s="1255" t="s">
        <v>34</v>
      </c>
      <c r="C50" s="1256"/>
      <c r="D50" s="91"/>
      <c r="E50" s="1250" t="s">
        <v>35</v>
      </c>
      <c r="F50" s="1250"/>
      <c r="G50" s="1250"/>
      <c r="H50" s="1251"/>
      <c r="I50" s="86">
        <v>6518</v>
      </c>
      <c r="J50" s="87">
        <v>6794</v>
      </c>
      <c r="K50" s="87">
        <v>6173</v>
      </c>
      <c r="L50" s="87">
        <v>5601</v>
      </c>
      <c r="M50" s="88">
        <v>5486</v>
      </c>
    </row>
    <row r="51" spans="2:13" ht="27.75" customHeight="1" x14ac:dyDescent="0.15">
      <c r="B51" s="1244"/>
      <c r="C51" s="1245"/>
      <c r="D51" s="85"/>
      <c r="E51" s="1250" t="s">
        <v>36</v>
      </c>
      <c r="F51" s="1250"/>
      <c r="G51" s="1250"/>
      <c r="H51" s="1251"/>
      <c r="I51" s="86">
        <v>2956</v>
      </c>
      <c r="J51" s="87">
        <v>2856</v>
      </c>
      <c r="K51" s="87">
        <v>3084</v>
      </c>
      <c r="L51" s="87">
        <v>3002</v>
      </c>
      <c r="M51" s="88">
        <v>2783</v>
      </c>
    </row>
    <row r="52" spans="2:13" ht="27.75" customHeight="1" x14ac:dyDescent="0.15">
      <c r="B52" s="1246"/>
      <c r="C52" s="1247"/>
      <c r="D52" s="85"/>
      <c r="E52" s="1250" t="s">
        <v>37</v>
      </c>
      <c r="F52" s="1250"/>
      <c r="G52" s="1250"/>
      <c r="H52" s="1251"/>
      <c r="I52" s="86">
        <v>13232</v>
      </c>
      <c r="J52" s="87">
        <v>13487</v>
      </c>
      <c r="K52" s="87">
        <v>13548</v>
      </c>
      <c r="L52" s="87">
        <v>13468</v>
      </c>
      <c r="M52" s="88">
        <v>13791</v>
      </c>
    </row>
    <row r="53" spans="2:13" ht="27.75" customHeight="1" thickBot="1" x14ac:dyDescent="0.2">
      <c r="B53" s="1257" t="s">
        <v>38</v>
      </c>
      <c r="C53" s="1258"/>
      <c r="D53" s="92"/>
      <c r="E53" s="1259" t="s">
        <v>39</v>
      </c>
      <c r="F53" s="1259"/>
      <c r="G53" s="1259"/>
      <c r="H53" s="1260"/>
      <c r="I53" s="93">
        <v>-1506</v>
      </c>
      <c r="J53" s="94">
        <v>-3050</v>
      </c>
      <c r="K53" s="94">
        <v>-2538</v>
      </c>
      <c r="L53" s="94">
        <v>-1704</v>
      </c>
      <c r="M53" s="95">
        <v>-1152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wsMmS9PVc6FgtcAdLqSnaRPEa4t9YwDpNJrUhuoe8CXDbM2UBJTNQFXoZjPruskwg6/+jvqzGWy99iW+9WPcg==" saltValue="BZ6xixnEtwJc3WObkA8w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8"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567</v>
      </c>
      <c r="G54" s="104" t="s">
        <v>568</v>
      </c>
      <c r="H54" s="105" t="s">
        <v>569</v>
      </c>
    </row>
    <row r="55" spans="2:8" ht="52.5" customHeight="1" x14ac:dyDescent="0.15">
      <c r="B55" s="106"/>
      <c r="C55" s="1269" t="s">
        <v>42</v>
      </c>
      <c r="D55" s="1269"/>
      <c r="E55" s="1270"/>
      <c r="F55" s="107">
        <v>3172</v>
      </c>
      <c r="G55" s="107">
        <v>2717</v>
      </c>
      <c r="H55" s="108">
        <v>2717</v>
      </c>
    </row>
    <row r="56" spans="2:8" ht="52.5" customHeight="1" x14ac:dyDescent="0.15">
      <c r="B56" s="109"/>
      <c r="C56" s="1271" t="s">
        <v>43</v>
      </c>
      <c r="D56" s="1271"/>
      <c r="E56" s="1272"/>
      <c r="F56" s="110">
        <v>373</v>
      </c>
      <c r="G56" s="110">
        <v>373</v>
      </c>
      <c r="H56" s="111">
        <v>373</v>
      </c>
    </row>
    <row r="57" spans="2:8" ht="53.25" customHeight="1" x14ac:dyDescent="0.15">
      <c r="B57" s="109"/>
      <c r="C57" s="1273" t="s">
        <v>44</v>
      </c>
      <c r="D57" s="1273"/>
      <c r="E57" s="1274"/>
      <c r="F57" s="112">
        <v>2267</v>
      </c>
      <c r="G57" s="112">
        <v>2070</v>
      </c>
      <c r="H57" s="113">
        <v>1875</v>
      </c>
    </row>
    <row r="58" spans="2:8" ht="45.75" customHeight="1" x14ac:dyDescent="0.15">
      <c r="B58" s="114"/>
      <c r="C58" s="1261" t="s">
        <v>584</v>
      </c>
      <c r="D58" s="1262"/>
      <c r="E58" s="1263"/>
      <c r="F58" s="115">
        <v>888</v>
      </c>
      <c r="G58" s="115">
        <v>888</v>
      </c>
      <c r="H58" s="116">
        <v>887</v>
      </c>
    </row>
    <row r="59" spans="2:8" ht="45.75" customHeight="1" x14ac:dyDescent="0.15">
      <c r="B59" s="114"/>
      <c r="C59" s="1261" t="s">
        <v>585</v>
      </c>
      <c r="D59" s="1262"/>
      <c r="E59" s="1263"/>
      <c r="F59" s="115">
        <v>775</v>
      </c>
      <c r="G59" s="115">
        <v>571</v>
      </c>
      <c r="H59" s="116">
        <v>359</v>
      </c>
    </row>
    <row r="60" spans="2:8" ht="45.75" customHeight="1" x14ac:dyDescent="0.15">
      <c r="B60" s="114"/>
      <c r="C60" s="1261" t="s">
        <v>586</v>
      </c>
      <c r="D60" s="1262"/>
      <c r="E60" s="1263"/>
      <c r="F60" s="115">
        <v>295</v>
      </c>
      <c r="G60" s="115">
        <v>295</v>
      </c>
      <c r="H60" s="116">
        <v>295</v>
      </c>
    </row>
    <row r="61" spans="2:8" ht="45.75" customHeight="1" x14ac:dyDescent="0.15">
      <c r="B61" s="114"/>
      <c r="C61" s="1261" t="s">
        <v>587</v>
      </c>
      <c r="D61" s="1262"/>
      <c r="E61" s="1263"/>
      <c r="F61" s="115">
        <v>205</v>
      </c>
      <c r="G61" s="115">
        <v>206</v>
      </c>
      <c r="H61" s="116">
        <v>206</v>
      </c>
    </row>
    <row r="62" spans="2:8" ht="45.75" customHeight="1" thickBot="1" x14ac:dyDescent="0.2">
      <c r="B62" s="117"/>
      <c r="C62" s="1264" t="s">
        <v>588</v>
      </c>
      <c r="D62" s="1265"/>
      <c r="E62" s="1266"/>
      <c r="F62" s="118">
        <v>48</v>
      </c>
      <c r="G62" s="118">
        <v>48</v>
      </c>
      <c r="H62" s="119">
        <v>48</v>
      </c>
    </row>
    <row r="63" spans="2:8" ht="52.5" customHeight="1" thickBot="1" x14ac:dyDescent="0.2">
      <c r="B63" s="120"/>
      <c r="C63" s="1267" t="s">
        <v>45</v>
      </c>
      <c r="D63" s="1267"/>
      <c r="E63" s="1268"/>
      <c r="F63" s="121">
        <v>5811</v>
      </c>
      <c r="G63" s="121">
        <v>5159</v>
      </c>
      <c r="H63" s="122">
        <v>4965</v>
      </c>
    </row>
    <row r="64" spans="2:8" ht="15" customHeight="1" x14ac:dyDescent="0.15"/>
    <row r="65" ht="0" hidden="1" customHeight="1" x14ac:dyDescent="0.15"/>
    <row r="66" ht="0" hidden="1" customHeight="1" x14ac:dyDescent="0.15"/>
  </sheetData>
  <sheetProtection algorithmName="SHA-512" hashValue="kMqLDHFvy8qCVRAH/eTmVFu0Xe5rbbPqCPECjS5wPgqtOxr4hvheLXTCvO8ZaT/5sKhwYZ44hQ0jhnj/L36HMA==" saltValue="E7fbryD+/jHJhAJli2j3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604</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605</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565</v>
      </c>
      <c r="BQ50" s="1281"/>
      <c r="BR50" s="1281"/>
      <c r="BS50" s="1281"/>
      <c r="BT50" s="1281"/>
      <c r="BU50" s="1281"/>
      <c r="BV50" s="1281"/>
      <c r="BW50" s="1281"/>
      <c r="BX50" s="1281" t="s">
        <v>566</v>
      </c>
      <c r="BY50" s="1281"/>
      <c r="BZ50" s="1281"/>
      <c r="CA50" s="1281"/>
      <c r="CB50" s="1281"/>
      <c r="CC50" s="1281"/>
      <c r="CD50" s="1281"/>
      <c r="CE50" s="1281"/>
      <c r="CF50" s="1281" t="s">
        <v>567</v>
      </c>
      <c r="CG50" s="1281"/>
      <c r="CH50" s="1281"/>
      <c r="CI50" s="1281"/>
      <c r="CJ50" s="1281"/>
      <c r="CK50" s="1281"/>
      <c r="CL50" s="1281"/>
      <c r="CM50" s="1281"/>
      <c r="CN50" s="1281" t="s">
        <v>568</v>
      </c>
      <c r="CO50" s="1281"/>
      <c r="CP50" s="1281"/>
      <c r="CQ50" s="1281"/>
      <c r="CR50" s="1281"/>
      <c r="CS50" s="1281"/>
      <c r="CT50" s="1281"/>
      <c r="CU50" s="1281"/>
      <c r="CV50" s="1281" t="s">
        <v>569</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606</v>
      </c>
      <c r="AO51" s="1280"/>
      <c r="AP51" s="1280"/>
      <c r="AQ51" s="1280"/>
      <c r="AR51" s="1280"/>
      <c r="AS51" s="1280"/>
      <c r="AT51" s="1280"/>
      <c r="AU51" s="1280"/>
      <c r="AV51" s="1280"/>
      <c r="AW51" s="1280"/>
      <c r="AX51" s="1280"/>
      <c r="AY51" s="1280"/>
      <c r="AZ51" s="1280"/>
      <c r="BA51" s="1280"/>
      <c r="BB51" s="1280" t="s">
        <v>608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50</v>
      </c>
      <c r="CG53" s="1277"/>
      <c r="CH53" s="1277"/>
      <c r="CI53" s="1277"/>
      <c r="CJ53" s="1277"/>
      <c r="CK53" s="1277"/>
      <c r="CL53" s="1277"/>
      <c r="CM53" s="1277"/>
      <c r="CN53" s="1277">
        <v>51.3</v>
      </c>
      <c r="CO53" s="1277"/>
      <c r="CP53" s="1277"/>
      <c r="CQ53" s="1277"/>
      <c r="CR53" s="1277"/>
      <c r="CS53" s="1277"/>
      <c r="CT53" s="1277"/>
      <c r="CU53" s="1277"/>
      <c r="CV53" s="1277">
        <v>51.3</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611</v>
      </c>
      <c r="AO55" s="1281"/>
      <c r="AP55" s="1281"/>
      <c r="AQ55" s="1281"/>
      <c r="AR55" s="1281"/>
      <c r="AS55" s="1281"/>
      <c r="AT55" s="1281"/>
      <c r="AU55" s="1281"/>
      <c r="AV55" s="1281"/>
      <c r="AW55" s="1281"/>
      <c r="AX55" s="1281"/>
      <c r="AY55" s="1281"/>
      <c r="AZ55" s="1281"/>
      <c r="BA55" s="1281"/>
      <c r="BB55" s="1280" t="s">
        <v>607</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13</v>
      </c>
      <c r="CG55" s="1277"/>
      <c r="CH55" s="1277"/>
      <c r="CI55" s="1277"/>
      <c r="CJ55" s="1277"/>
      <c r="CK55" s="1277"/>
      <c r="CL55" s="1277"/>
      <c r="CM55" s="1277"/>
      <c r="CN55" s="1277">
        <v>21</v>
      </c>
      <c r="CO55" s="1277"/>
      <c r="CP55" s="1277"/>
      <c r="CQ55" s="1277"/>
      <c r="CR55" s="1277"/>
      <c r="CS55" s="1277"/>
      <c r="CT55" s="1277"/>
      <c r="CU55" s="1277"/>
      <c r="CV55" s="1277">
        <v>20.2</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53.4</v>
      </c>
      <c r="CG57" s="1277"/>
      <c r="CH57" s="1277"/>
      <c r="CI57" s="1277"/>
      <c r="CJ57" s="1277"/>
      <c r="CK57" s="1277"/>
      <c r="CL57" s="1277"/>
      <c r="CM57" s="1277"/>
      <c r="CN57" s="1277">
        <v>56.1</v>
      </c>
      <c r="CO57" s="1277"/>
      <c r="CP57" s="1277"/>
      <c r="CQ57" s="1277"/>
      <c r="CR57" s="1277"/>
      <c r="CS57" s="1277"/>
      <c r="CT57" s="1277"/>
      <c r="CU57" s="1277"/>
      <c r="CV57" s="1277">
        <v>58.1</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612</v>
      </c>
    </row>
    <row r="64" spans="1:109" x14ac:dyDescent="0.15">
      <c r="B64" s="374"/>
      <c r="G64" s="381"/>
      <c r="I64" s="394"/>
      <c r="J64" s="394"/>
      <c r="K64" s="394"/>
      <c r="L64" s="394"/>
      <c r="M64" s="394"/>
      <c r="N64" s="395"/>
      <c r="AM64" s="381"/>
      <c r="AN64" s="381" t="s">
        <v>603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613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605</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565</v>
      </c>
      <c r="BQ72" s="1281"/>
      <c r="BR72" s="1281"/>
      <c r="BS72" s="1281"/>
      <c r="BT72" s="1281"/>
      <c r="BU72" s="1281"/>
      <c r="BV72" s="1281"/>
      <c r="BW72" s="1281"/>
      <c r="BX72" s="1281" t="s">
        <v>566</v>
      </c>
      <c r="BY72" s="1281"/>
      <c r="BZ72" s="1281"/>
      <c r="CA72" s="1281"/>
      <c r="CB72" s="1281"/>
      <c r="CC72" s="1281"/>
      <c r="CD72" s="1281"/>
      <c r="CE72" s="1281"/>
      <c r="CF72" s="1281" t="s">
        <v>567</v>
      </c>
      <c r="CG72" s="1281"/>
      <c r="CH72" s="1281"/>
      <c r="CI72" s="1281"/>
      <c r="CJ72" s="1281"/>
      <c r="CK72" s="1281"/>
      <c r="CL72" s="1281"/>
      <c r="CM72" s="1281"/>
      <c r="CN72" s="1281" t="s">
        <v>568</v>
      </c>
      <c r="CO72" s="1281"/>
      <c r="CP72" s="1281"/>
      <c r="CQ72" s="1281"/>
      <c r="CR72" s="1281"/>
      <c r="CS72" s="1281"/>
      <c r="CT72" s="1281"/>
      <c r="CU72" s="1281"/>
      <c r="CV72" s="1281" t="s">
        <v>569</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606</v>
      </c>
      <c r="AO73" s="1280"/>
      <c r="AP73" s="1280"/>
      <c r="AQ73" s="1280"/>
      <c r="AR73" s="1280"/>
      <c r="AS73" s="1280"/>
      <c r="AT73" s="1280"/>
      <c r="AU73" s="1280"/>
      <c r="AV73" s="1280"/>
      <c r="AW73" s="1280"/>
      <c r="AX73" s="1280"/>
      <c r="AY73" s="1280"/>
      <c r="AZ73" s="1280"/>
      <c r="BA73" s="1280"/>
      <c r="BB73" s="1280" t="s">
        <v>614</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616</v>
      </c>
      <c r="BC75" s="1280"/>
      <c r="BD75" s="1280"/>
      <c r="BE75" s="1280"/>
      <c r="BF75" s="1280"/>
      <c r="BG75" s="1280"/>
      <c r="BH75" s="1280"/>
      <c r="BI75" s="1280"/>
      <c r="BJ75" s="1280"/>
      <c r="BK75" s="1280"/>
      <c r="BL75" s="1280"/>
      <c r="BM75" s="1280"/>
      <c r="BN75" s="1280"/>
      <c r="BO75" s="1280"/>
      <c r="BP75" s="1277">
        <v>7.2</v>
      </c>
      <c r="BQ75" s="1277"/>
      <c r="BR75" s="1277"/>
      <c r="BS75" s="1277"/>
      <c r="BT75" s="1277"/>
      <c r="BU75" s="1277"/>
      <c r="BV75" s="1277"/>
      <c r="BW75" s="1277"/>
      <c r="BX75" s="1277">
        <v>5.7</v>
      </c>
      <c r="BY75" s="1277"/>
      <c r="BZ75" s="1277"/>
      <c r="CA75" s="1277"/>
      <c r="CB75" s="1277"/>
      <c r="CC75" s="1277"/>
      <c r="CD75" s="1277"/>
      <c r="CE75" s="1277"/>
      <c r="CF75" s="1277">
        <v>5</v>
      </c>
      <c r="CG75" s="1277"/>
      <c r="CH75" s="1277"/>
      <c r="CI75" s="1277"/>
      <c r="CJ75" s="1277"/>
      <c r="CK75" s="1277"/>
      <c r="CL75" s="1277"/>
      <c r="CM75" s="1277"/>
      <c r="CN75" s="1277">
        <v>4.7</v>
      </c>
      <c r="CO75" s="1277"/>
      <c r="CP75" s="1277"/>
      <c r="CQ75" s="1277"/>
      <c r="CR75" s="1277"/>
      <c r="CS75" s="1277"/>
      <c r="CT75" s="1277"/>
      <c r="CU75" s="1277"/>
      <c r="CV75" s="1277">
        <v>5.3</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610</v>
      </c>
      <c r="AO77" s="1281"/>
      <c r="AP77" s="1281"/>
      <c r="AQ77" s="1281"/>
      <c r="AR77" s="1281"/>
      <c r="AS77" s="1281"/>
      <c r="AT77" s="1281"/>
      <c r="AU77" s="1281"/>
      <c r="AV77" s="1281"/>
      <c r="AW77" s="1281"/>
      <c r="AX77" s="1281"/>
      <c r="AY77" s="1281"/>
      <c r="AZ77" s="1281"/>
      <c r="BA77" s="1281"/>
      <c r="BB77" s="1280" t="s">
        <v>607</v>
      </c>
      <c r="BC77" s="1280"/>
      <c r="BD77" s="1280"/>
      <c r="BE77" s="1280"/>
      <c r="BF77" s="1280"/>
      <c r="BG77" s="1280"/>
      <c r="BH77" s="1280"/>
      <c r="BI77" s="1280"/>
      <c r="BJ77" s="1280"/>
      <c r="BK77" s="1280"/>
      <c r="BL77" s="1280"/>
      <c r="BM77" s="1280"/>
      <c r="BN77" s="1280"/>
      <c r="BO77" s="1280"/>
      <c r="BP77" s="1277">
        <v>22.3</v>
      </c>
      <c r="BQ77" s="1277"/>
      <c r="BR77" s="1277"/>
      <c r="BS77" s="1277"/>
      <c r="BT77" s="1277"/>
      <c r="BU77" s="1277"/>
      <c r="BV77" s="1277"/>
      <c r="BW77" s="1277"/>
      <c r="BX77" s="1277">
        <v>20.3</v>
      </c>
      <c r="BY77" s="1277"/>
      <c r="BZ77" s="1277"/>
      <c r="CA77" s="1277"/>
      <c r="CB77" s="1277"/>
      <c r="CC77" s="1277"/>
      <c r="CD77" s="1277"/>
      <c r="CE77" s="1277"/>
      <c r="CF77" s="1277">
        <v>13</v>
      </c>
      <c r="CG77" s="1277"/>
      <c r="CH77" s="1277"/>
      <c r="CI77" s="1277"/>
      <c r="CJ77" s="1277"/>
      <c r="CK77" s="1277"/>
      <c r="CL77" s="1277"/>
      <c r="CM77" s="1277"/>
      <c r="CN77" s="1277">
        <v>21</v>
      </c>
      <c r="CO77" s="1277"/>
      <c r="CP77" s="1277"/>
      <c r="CQ77" s="1277"/>
      <c r="CR77" s="1277"/>
      <c r="CS77" s="1277"/>
      <c r="CT77" s="1277"/>
      <c r="CU77" s="1277"/>
      <c r="CV77" s="1277">
        <v>20.2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615</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7.7</v>
      </c>
      <c r="BY79" s="1277"/>
      <c r="BZ79" s="1277"/>
      <c r="CA79" s="1277"/>
      <c r="CB79" s="1277"/>
      <c r="CC79" s="1277"/>
      <c r="CD79" s="1277"/>
      <c r="CE79" s="1277"/>
      <c r="CF79" s="1277">
        <v>6.8</v>
      </c>
      <c r="CG79" s="1277"/>
      <c r="CH79" s="1277"/>
      <c r="CI79" s="1277"/>
      <c r="CJ79" s="1277"/>
      <c r="CK79" s="1277"/>
      <c r="CL79" s="1277"/>
      <c r="CM79" s="1277"/>
      <c r="CN79" s="1277">
        <v>6.8</v>
      </c>
      <c r="CO79" s="1277"/>
      <c r="CP79" s="1277"/>
      <c r="CQ79" s="1277"/>
      <c r="CR79" s="1277"/>
      <c r="CS79" s="1277"/>
      <c r="CT79" s="1277"/>
      <c r="CU79" s="1277"/>
      <c r="CV79" s="1277">
        <v>6.8</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5Srj5DKmbim2O6ww0t9MS0HXuf5Z13wpQzaPobe+Dc8jj1ZjRQlwx0+yvVgDL5pTzhJp7wvWSof9ysc19bPmFQ==" saltValue="QmVZ/geLZITQYqfGkFvQE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9" scale="49"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A1ac4Ly+tdalHZkxlRX5uQNmHmuSbg/h7KQTCP3nNO4fYWpvLLUghdBMXVXFyjrPlBQeMpJG5S2Kpj8DaGtSw==" saltValue="ooLRxs/r6ScDpnrAoPgQ8Q=="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W/WRV4JlllIjlTjK/dUJ95mhVlzWIbjaioF7EzDvCsyazhBNAdMPclpVLDNPJddyHaKpBlwxzFv2GBtZIgbyQ==" saltValue="1x+V/Homi/tOp2kyg5HLmg=="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562</v>
      </c>
      <c r="G2" s="136"/>
      <c r="H2" s="137"/>
    </row>
    <row r="3" spans="1:8" x14ac:dyDescent="0.15">
      <c r="A3" s="133" t="s">
        <v>555</v>
      </c>
      <c r="B3" s="138"/>
      <c r="C3" s="139"/>
      <c r="D3" s="140">
        <v>42647</v>
      </c>
      <c r="E3" s="141"/>
      <c r="F3" s="142">
        <v>53270</v>
      </c>
      <c r="G3" s="143"/>
      <c r="H3" s="144"/>
    </row>
    <row r="4" spans="1:8" x14ac:dyDescent="0.15">
      <c r="A4" s="145"/>
      <c r="B4" s="146"/>
      <c r="C4" s="147"/>
      <c r="D4" s="148">
        <v>14858</v>
      </c>
      <c r="E4" s="149"/>
      <c r="F4" s="150">
        <v>24316</v>
      </c>
      <c r="G4" s="151"/>
      <c r="H4" s="152"/>
    </row>
    <row r="5" spans="1:8" x14ac:dyDescent="0.15">
      <c r="A5" s="133" t="s">
        <v>557</v>
      </c>
      <c r="B5" s="138"/>
      <c r="C5" s="139"/>
      <c r="D5" s="140">
        <v>56014</v>
      </c>
      <c r="E5" s="141"/>
      <c r="F5" s="142">
        <v>53292</v>
      </c>
      <c r="G5" s="143"/>
      <c r="H5" s="144"/>
    </row>
    <row r="6" spans="1:8" x14ac:dyDescent="0.15">
      <c r="A6" s="145"/>
      <c r="B6" s="146"/>
      <c r="C6" s="147"/>
      <c r="D6" s="148">
        <v>19043</v>
      </c>
      <c r="E6" s="149"/>
      <c r="F6" s="150">
        <v>28900</v>
      </c>
      <c r="G6" s="151"/>
      <c r="H6" s="152"/>
    </row>
    <row r="7" spans="1:8" x14ac:dyDescent="0.15">
      <c r="A7" s="133" t="s">
        <v>558</v>
      </c>
      <c r="B7" s="138"/>
      <c r="C7" s="139"/>
      <c r="D7" s="140">
        <v>43972</v>
      </c>
      <c r="E7" s="141"/>
      <c r="F7" s="142">
        <v>49919</v>
      </c>
      <c r="G7" s="143"/>
      <c r="H7" s="144"/>
    </row>
    <row r="8" spans="1:8" x14ac:dyDescent="0.15">
      <c r="A8" s="145"/>
      <c r="B8" s="146"/>
      <c r="C8" s="147"/>
      <c r="D8" s="148">
        <v>25264</v>
      </c>
      <c r="E8" s="149"/>
      <c r="F8" s="150">
        <v>26398</v>
      </c>
      <c r="G8" s="151"/>
      <c r="H8" s="152"/>
    </row>
    <row r="9" spans="1:8" x14ac:dyDescent="0.15">
      <c r="A9" s="133" t="s">
        <v>559</v>
      </c>
      <c r="B9" s="138"/>
      <c r="C9" s="139"/>
      <c r="D9" s="140">
        <v>66714</v>
      </c>
      <c r="E9" s="141"/>
      <c r="F9" s="142">
        <v>47738</v>
      </c>
      <c r="G9" s="143"/>
      <c r="H9" s="144"/>
    </row>
    <row r="10" spans="1:8" x14ac:dyDescent="0.15">
      <c r="A10" s="145"/>
      <c r="B10" s="146"/>
      <c r="C10" s="147"/>
      <c r="D10" s="148">
        <v>40454</v>
      </c>
      <c r="E10" s="149"/>
      <c r="F10" s="150">
        <v>24937</v>
      </c>
      <c r="G10" s="151"/>
      <c r="H10" s="152"/>
    </row>
    <row r="11" spans="1:8" x14ac:dyDescent="0.15">
      <c r="A11" s="133" t="s">
        <v>560</v>
      </c>
      <c r="B11" s="138"/>
      <c r="C11" s="139"/>
      <c r="D11" s="140">
        <v>96585</v>
      </c>
      <c r="E11" s="141"/>
      <c r="F11" s="142">
        <v>52191</v>
      </c>
      <c r="G11" s="143"/>
      <c r="H11" s="144"/>
    </row>
    <row r="12" spans="1:8" x14ac:dyDescent="0.15">
      <c r="A12" s="145"/>
      <c r="B12" s="146"/>
      <c r="C12" s="153"/>
      <c r="D12" s="148">
        <v>42543</v>
      </c>
      <c r="E12" s="149"/>
      <c r="F12" s="150">
        <v>24843</v>
      </c>
      <c r="G12" s="151"/>
      <c r="H12" s="152"/>
    </row>
    <row r="13" spans="1:8" x14ac:dyDescent="0.15">
      <c r="A13" s="133"/>
      <c r="B13" s="138"/>
      <c r="C13" s="154"/>
      <c r="D13" s="155">
        <v>61186</v>
      </c>
      <c r="E13" s="156"/>
      <c r="F13" s="157">
        <v>51282</v>
      </c>
      <c r="G13" s="158"/>
      <c r="H13" s="144"/>
    </row>
    <row r="14" spans="1:8" x14ac:dyDescent="0.15">
      <c r="A14" s="145"/>
      <c r="B14" s="146"/>
      <c r="C14" s="147"/>
      <c r="D14" s="148">
        <v>28432</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8.2899999999999991</v>
      </c>
      <c r="C19" s="159">
        <f>ROUND(VALUE(SUBSTITUTE(実質収支比率等に係る経年分析!G$48,"▲","-")),2)</f>
        <v>5.2</v>
      </c>
      <c r="D19" s="159">
        <f>ROUND(VALUE(SUBSTITUTE(実質収支比率等に係る経年分析!H$48,"▲","-")),2)</f>
        <v>7.23</v>
      </c>
      <c r="E19" s="159">
        <f>ROUND(VALUE(SUBSTITUTE(実質収支比率等に係る経年分析!I$48,"▲","-")),2)</f>
        <v>7.79</v>
      </c>
      <c r="F19" s="159">
        <f>ROUND(VALUE(SUBSTITUTE(実質収支比率等に係る経年分析!J$48,"▲","-")),2)</f>
        <v>7.24</v>
      </c>
    </row>
    <row r="20" spans="1:11" x14ac:dyDescent="0.15">
      <c r="A20" s="159" t="s">
        <v>49</v>
      </c>
      <c r="B20" s="159">
        <f>ROUND(VALUE(SUBSTITUTE(実質収支比率等に係る経年分析!F$47,"▲","-")),2)</f>
        <v>40.229999999999997</v>
      </c>
      <c r="C20" s="159">
        <f>ROUND(VALUE(SUBSTITUTE(実質収支比率等に係る経年分析!G$47,"▲","-")),2)</f>
        <v>40.14</v>
      </c>
      <c r="D20" s="159">
        <f>ROUND(VALUE(SUBSTITUTE(実質収支比率等に係る経年分析!H$47,"▲","-")),2)</f>
        <v>33.659999999999997</v>
      </c>
      <c r="E20" s="159">
        <f>ROUND(VALUE(SUBSTITUTE(実質収支比率等に係る経年分析!I$47,"▲","-")),2)</f>
        <v>29.03</v>
      </c>
      <c r="F20" s="159">
        <f>ROUND(VALUE(SUBSTITUTE(実質収支比率等に係る経年分析!J$47,"▲","-")),2)</f>
        <v>28.97</v>
      </c>
    </row>
    <row r="21" spans="1:11" x14ac:dyDescent="0.15">
      <c r="A21" s="159" t="s">
        <v>50</v>
      </c>
      <c r="B21" s="159">
        <f>IF(ISNUMBER(VALUE(SUBSTITUTE(実質収支比率等に係る経年分析!F$49,"▲","-"))),ROUND(VALUE(SUBSTITUTE(実質収支比率等に係る経年分析!F$49,"▲","-")),2),NA())</f>
        <v>3.9</v>
      </c>
      <c r="C21" s="159">
        <f>IF(ISNUMBER(VALUE(SUBSTITUTE(実質収支比率等に係る経年分析!G$49,"▲","-"))),ROUND(VALUE(SUBSTITUTE(実質収支比率等に係る経年分析!G$49,"▲","-")),2),NA())</f>
        <v>-3.07</v>
      </c>
      <c r="D21" s="159">
        <f>IF(ISNUMBER(VALUE(SUBSTITUTE(実質収支比率等に係る経年分析!H$49,"▲","-"))),ROUND(VALUE(SUBSTITUTE(実質収支比率等に係る経年分析!H$49,"▲","-")),2),NA())</f>
        <v>-3.7</v>
      </c>
      <c r="E21" s="159">
        <f>IF(ISNUMBER(VALUE(SUBSTITUTE(実質収支比率等に係る経年分析!I$49,"▲","-"))),ROUND(VALUE(SUBSTITUTE(実質収支比率等に係る経年分析!I$49,"▲","-")),2),NA())</f>
        <v>-4.3499999999999996</v>
      </c>
      <c r="F21" s="159">
        <f>IF(ISNUMBER(VALUE(SUBSTITUTE(実質収支比率等に係る経年分析!J$49,"▲","-"))),ROUND(VALUE(SUBSTITUTE(実質収支比率等に係る経年分析!J$49,"▲","-")),2),NA())</f>
        <v>-0.54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土地区画整理事業特別会計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0.92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0.28000000000000003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0.17</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6.24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1.22</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6.55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5.35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5.74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4.4000000000000004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8.2799999999999994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5.19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7.23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7.79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7.23</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9.18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8.4600000000000009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9.57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15.72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1528</v>
      </c>
      <c r="E42" s="161"/>
      <c r="F42" s="161"/>
      <c r="G42" s="161">
        <f>'実質公債費比率（分子）の構造'!L$52</f>
        <v>1576</v>
      </c>
      <c r="H42" s="161"/>
      <c r="I42" s="161"/>
      <c r="J42" s="161">
        <f>'実質公債費比率（分子）の構造'!M$52</f>
        <v>1531</v>
      </c>
      <c r="K42" s="161"/>
      <c r="L42" s="161"/>
      <c r="M42" s="161">
        <f>'実質公債費比率（分子）の構造'!N$52</f>
        <v>1536</v>
      </c>
      <c r="N42" s="161"/>
      <c r="O42" s="161"/>
      <c r="P42" s="161">
        <f>'実質公債費比率（分子）の構造'!O$52</f>
        <v>1517</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87</v>
      </c>
      <c r="C45" s="161"/>
      <c r="D45" s="161"/>
      <c r="E45" s="161">
        <f>'実質公債費比率（分子）の構造'!L$49</f>
        <v>43</v>
      </c>
      <c r="F45" s="161"/>
      <c r="G45" s="161"/>
      <c r="H45" s="161">
        <f>'実質公債費比率（分子）の構造'!M$49</f>
        <v>62</v>
      </c>
      <c r="I45" s="161"/>
      <c r="J45" s="161"/>
      <c r="K45" s="161">
        <f>'実質公債費比率（分子）の構造'!N$49</f>
        <v>51</v>
      </c>
      <c r="L45" s="161"/>
      <c r="M45" s="161"/>
      <c r="N45" s="161">
        <f>'実質公債費比率（分子）の構造'!O$49</f>
        <v>53</v>
      </c>
      <c r="O45" s="161"/>
      <c r="P45" s="161"/>
    </row>
    <row r="46" spans="1:16" x14ac:dyDescent="0.15">
      <c r="A46" s="161" t="s">
        <v>61</v>
      </c>
      <c r="B46" s="161">
        <f>'実質公債費比率（分子）の構造'!K$48</f>
        <v>573</v>
      </c>
      <c r="C46" s="161"/>
      <c r="D46" s="161"/>
      <c r="E46" s="161">
        <f>'実質公債費比率（分子）の構造'!L$48</f>
        <v>562</v>
      </c>
      <c r="F46" s="161"/>
      <c r="G46" s="161"/>
      <c r="H46" s="161">
        <f>'実質公債費比率（分子）の構造'!M$48</f>
        <v>601</v>
      </c>
      <c r="I46" s="161"/>
      <c r="J46" s="161"/>
      <c r="K46" s="161">
        <f>'実質公債費比率（分子）の構造'!N$48</f>
        <v>529</v>
      </c>
      <c r="L46" s="161"/>
      <c r="M46" s="161"/>
      <c r="N46" s="161">
        <f>'実質公債費比率（分子）の構造'!O$48</f>
        <v>531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1354</v>
      </c>
      <c r="C49" s="161"/>
      <c r="D49" s="161"/>
      <c r="E49" s="161">
        <f>'実質公債費比率（分子）の構造'!L$45</f>
        <v>1292</v>
      </c>
      <c r="F49" s="161"/>
      <c r="G49" s="161"/>
      <c r="H49" s="161">
        <f>'実質公債費比率（分子）の構造'!M$45</f>
        <v>1296</v>
      </c>
      <c r="I49" s="161"/>
      <c r="J49" s="161"/>
      <c r="K49" s="161">
        <f>'実質公債費比率（分子）の構造'!N$45</f>
        <v>1380</v>
      </c>
      <c r="L49" s="161"/>
      <c r="M49" s="161"/>
      <c r="N49" s="161">
        <f>'実質公債費比率（分子）の構造'!O$45</f>
        <v>1399</v>
      </c>
      <c r="O49" s="161"/>
      <c r="P49" s="161"/>
    </row>
    <row r="50" spans="1:16" x14ac:dyDescent="0.15">
      <c r="A50" s="161" t="s">
        <v>65</v>
      </c>
      <c r="B50" s="161" t="e">
        <f>NA()</f>
        <v>#N/A</v>
      </c>
      <c r="C50" s="161">
        <f>IF(ISNUMBER('実質公債費比率（分子）の構造'!K$53),'実質公債費比率（分子）の構造'!K$53,NA())</f>
        <v>486</v>
      </c>
      <c r="D50" s="161" t="e">
        <f>NA()</f>
        <v>#N/A</v>
      </c>
      <c r="E50" s="161" t="e">
        <f>NA()</f>
        <v>#N/A</v>
      </c>
      <c r="F50" s="161">
        <f>IF(ISNUMBER('実質公債費比率（分子）の構造'!L$53),'実質公債費比率（分子）の構造'!L$53,NA())</f>
        <v>321</v>
      </c>
      <c r="G50" s="161" t="e">
        <f>NA()</f>
        <v>#N/A</v>
      </c>
      <c r="H50" s="161" t="e">
        <f>NA()</f>
        <v>#N/A</v>
      </c>
      <c r="I50" s="161">
        <f>IF(ISNUMBER('実質公債費比率（分子）の構造'!M$53),'実質公債費比率（分子）の構造'!M$53,NA())</f>
        <v>428</v>
      </c>
      <c r="J50" s="161" t="e">
        <f>NA()</f>
        <v>#N/A</v>
      </c>
      <c r="K50" s="161" t="e">
        <f>NA()</f>
        <v>#N/A</v>
      </c>
      <c r="L50" s="161">
        <f>IF(ISNUMBER('実質公債費比率（分子）の構造'!N$53),'実質公債費比率（分子）の構造'!N$53,NA())</f>
        <v>424</v>
      </c>
      <c r="M50" s="161" t="e">
        <f>NA()</f>
        <v>#N/A</v>
      </c>
      <c r="N50" s="161" t="e">
        <f>NA()</f>
        <v>#N/A</v>
      </c>
      <c r="O50" s="161">
        <f>IF(ISNUMBER('実質公債費比率（分子）の構造'!O$53),'実質公債費比率（分子）の構造'!O$53,NA())</f>
        <v>466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13232</v>
      </c>
      <c r="E56" s="160"/>
      <c r="F56" s="160"/>
      <c r="G56" s="160">
        <f>'将来負担比率（分子）の構造'!J$52</f>
        <v>13487</v>
      </c>
      <c r="H56" s="160"/>
      <c r="I56" s="160"/>
      <c r="J56" s="160">
        <f>'将来負担比率（分子）の構造'!K$52</f>
        <v>13548</v>
      </c>
      <c r="K56" s="160"/>
      <c r="L56" s="160"/>
      <c r="M56" s="160">
        <f>'将来負担比率（分子）の構造'!L$52</f>
        <v>13468</v>
      </c>
      <c r="N56" s="160"/>
      <c r="O56" s="160"/>
      <c r="P56" s="160">
        <f>'将来負担比率（分子）の構造'!M$52</f>
        <v>13791</v>
      </c>
    </row>
    <row r="57" spans="1:16" x14ac:dyDescent="0.15">
      <c r="A57" s="160" t="s">
        <v>36</v>
      </c>
      <c r="B57" s="160"/>
      <c r="C57" s="160"/>
      <c r="D57" s="160">
        <f>'将来負担比率（分子）の構造'!I$51</f>
        <v>2956</v>
      </c>
      <c r="E57" s="160"/>
      <c r="F57" s="160"/>
      <c r="G57" s="160">
        <f>'将来負担比率（分子）の構造'!J$51</f>
        <v>2856</v>
      </c>
      <c r="H57" s="160"/>
      <c r="I57" s="160"/>
      <c r="J57" s="160">
        <f>'将来負担比率（分子）の構造'!K$51</f>
        <v>3084</v>
      </c>
      <c r="K57" s="160"/>
      <c r="L57" s="160"/>
      <c r="M57" s="160">
        <f>'将来負担比率（分子）の構造'!L$51</f>
        <v>3002</v>
      </c>
      <c r="N57" s="160"/>
      <c r="O57" s="160"/>
      <c r="P57" s="160">
        <f>'将来負担比率（分子）の構造'!M$51</f>
        <v>2783</v>
      </c>
    </row>
    <row r="58" spans="1:16" x14ac:dyDescent="0.15">
      <c r="A58" s="160" t="s">
        <v>35</v>
      </c>
      <c r="B58" s="160"/>
      <c r="C58" s="160"/>
      <c r="D58" s="160">
        <f>'将来負担比率（分子）の構造'!I$50</f>
        <v>6518</v>
      </c>
      <c r="E58" s="160"/>
      <c r="F58" s="160"/>
      <c r="G58" s="160">
        <f>'将来負担比率（分子）の構造'!J$50</f>
        <v>6794</v>
      </c>
      <c r="H58" s="160"/>
      <c r="I58" s="160"/>
      <c r="J58" s="160">
        <f>'将来負担比率（分子）の構造'!K$50</f>
        <v>6173</v>
      </c>
      <c r="K58" s="160"/>
      <c r="L58" s="160"/>
      <c r="M58" s="160">
        <f>'将来負担比率（分子）の構造'!L$50</f>
        <v>5601</v>
      </c>
      <c r="N58" s="160"/>
      <c r="O58" s="160"/>
      <c r="P58" s="160">
        <f>'将来負担比率（分子）の構造'!M$50</f>
        <v>5486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16</v>
      </c>
      <c r="C61" s="160"/>
      <c r="D61" s="160"/>
      <c r="E61" s="160" t="str">
        <f>'将来負担比率（分子）の構造'!J$46</f>
        <v>-</v>
      </c>
      <c r="F61" s="160"/>
      <c r="G61" s="160"/>
      <c r="H61" s="160">
        <f>'将来負担比率（分子）の構造'!K$46</f>
        <v>5</v>
      </c>
      <c r="I61" s="160"/>
      <c r="J61" s="160"/>
      <c r="K61" s="160">
        <f>'将来負担比率（分子）の構造'!L$46</f>
        <v>10</v>
      </c>
      <c r="L61" s="160"/>
      <c r="M61" s="160"/>
      <c r="N61" s="160" t="str">
        <f>'将来負担比率（分子）の構造'!M$46</f>
        <v>-</v>
      </c>
      <c r="O61" s="160"/>
      <c r="P61" s="160"/>
    </row>
    <row r="62" spans="1:16" x14ac:dyDescent="0.15">
      <c r="A62" s="160" t="s">
        <v>29</v>
      </c>
      <c r="B62" s="160">
        <f>'将来負担比率（分子）の構造'!I$45</f>
        <v>1759</v>
      </c>
      <c r="C62" s="160"/>
      <c r="D62" s="160"/>
      <c r="E62" s="160">
        <f>'将来負担比率（分子）の構造'!J$45</f>
        <v>962</v>
      </c>
      <c r="F62" s="160"/>
      <c r="G62" s="160"/>
      <c r="H62" s="160">
        <f>'将来負担比率（分子）の構造'!K$45</f>
        <v>847</v>
      </c>
      <c r="I62" s="160"/>
      <c r="J62" s="160"/>
      <c r="K62" s="160">
        <f>'将来負担比率（分子）の構造'!L$45</f>
        <v>749</v>
      </c>
      <c r="L62" s="160"/>
      <c r="M62" s="160"/>
      <c r="N62" s="160">
        <f>'将来負担比率（分子）の構造'!M$45</f>
        <v>761</v>
      </c>
      <c r="O62" s="160"/>
      <c r="P62" s="160"/>
    </row>
    <row r="63" spans="1:16" x14ac:dyDescent="0.15">
      <c r="A63" s="160" t="s">
        <v>28</v>
      </c>
      <c r="B63" s="160">
        <f>'将来負担比率（分子）の構造'!I$44</f>
        <v>189</v>
      </c>
      <c r="C63" s="160"/>
      <c r="D63" s="160"/>
      <c r="E63" s="160">
        <f>'将来負担比率（分子）の構造'!J$44</f>
        <v>169</v>
      </c>
      <c r="F63" s="160"/>
      <c r="G63" s="160"/>
      <c r="H63" s="160">
        <f>'将来負担比率（分子）の構造'!K$44</f>
        <v>210</v>
      </c>
      <c r="I63" s="160"/>
      <c r="J63" s="160"/>
      <c r="K63" s="160">
        <f>'将来負担比率（分子）の構造'!L$44</f>
        <v>243</v>
      </c>
      <c r="L63" s="160"/>
      <c r="M63" s="160"/>
      <c r="N63" s="160">
        <f>'将来負担比率（分子）の構造'!M$44</f>
        <v>207</v>
      </c>
      <c r="O63" s="160"/>
      <c r="P63" s="160"/>
    </row>
    <row r="64" spans="1:16" x14ac:dyDescent="0.15">
      <c r="A64" s="160" t="s">
        <v>27</v>
      </c>
      <c r="B64" s="160">
        <f>'将来負担比率（分子）の構造'!I$43</f>
        <v>6843</v>
      </c>
      <c r="C64" s="160"/>
      <c r="D64" s="160"/>
      <c r="E64" s="160">
        <f>'将来負担比率（分子）の構造'!J$43</f>
        <v>6055</v>
      </c>
      <c r="F64" s="160"/>
      <c r="G64" s="160"/>
      <c r="H64" s="160">
        <f>'将来負担比率（分子）の構造'!K$43</f>
        <v>6083</v>
      </c>
      <c r="I64" s="160"/>
      <c r="J64" s="160"/>
      <c r="K64" s="160">
        <f>'将来負担比率（分子）の構造'!L$43</f>
        <v>5613</v>
      </c>
      <c r="L64" s="160"/>
      <c r="M64" s="160"/>
      <c r="N64" s="160">
        <f>'将来負担比率（分子）の構造'!M$43</f>
        <v>5092</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12393</v>
      </c>
      <c r="C66" s="160"/>
      <c r="D66" s="160"/>
      <c r="E66" s="160">
        <f>'将来負担比率（分子）の構造'!J$41</f>
        <v>12901</v>
      </c>
      <c r="F66" s="160"/>
      <c r="G66" s="160"/>
      <c r="H66" s="160">
        <f>'将来負担比率（分子）の構造'!K$41</f>
        <v>13122</v>
      </c>
      <c r="I66" s="160"/>
      <c r="J66" s="160"/>
      <c r="K66" s="160">
        <f>'将来負担比率（分子）の構造'!L$41</f>
        <v>13752</v>
      </c>
      <c r="L66" s="160"/>
      <c r="M66" s="160"/>
      <c r="N66" s="160">
        <f>'将来負担比率（分子）の構造'!M$41</f>
        <v>14849</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3172</v>
      </c>
      <c r="C72" s="164">
        <f>基金残高に係る経年分析!G55</f>
        <v>2717</v>
      </c>
      <c r="D72" s="164">
        <f>基金残高に係る経年分析!H55</f>
        <v>2717</v>
      </c>
    </row>
    <row r="73" spans="1:16" x14ac:dyDescent="0.15">
      <c r="A73" s="163" t="s">
        <v>72</v>
      </c>
      <c r="B73" s="164">
        <f>基金残高に係る経年分析!F56</f>
        <v>373</v>
      </c>
      <c r="C73" s="164">
        <f>基金残高に係る経年分析!G56</f>
        <v>373</v>
      </c>
      <c r="D73" s="164">
        <f>基金残高に係る経年分析!H56</f>
        <v>373</v>
      </c>
    </row>
    <row r="74" spans="1:16" x14ac:dyDescent="0.15">
      <c r="A74" s="163" t="s">
        <v>73</v>
      </c>
      <c r="B74" s="164">
        <f>基金残高に係る経年分析!F57</f>
        <v>2267</v>
      </c>
      <c r="C74" s="164">
        <f>基金残高に係る経年分析!G57</f>
        <v>2070</v>
      </c>
      <c r="D74" s="164">
        <f>基金残高に係る経年分析!H57</f>
        <v>1875</v>
      </c>
    </row>
  </sheetData>
  <sheetProtection algorithmName="SHA-512" hashValue="SzvczO+TsLT8ose2FZs61bOFhWML44MtIg7dLrH551sswxrP+DkP38LjyMejG7t8vqeC5rfviShFdxrgx6rVcA==" saltValue="SIzeySYuTWjKtnNLpkrr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222</v>
      </c>
      <c r="C5" s="646"/>
      <c r="D5" s="646"/>
      <c r="E5" s="646"/>
      <c r="F5" s="646"/>
      <c r="G5" s="646"/>
      <c r="H5" s="646"/>
      <c r="I5" s="646"/>
      <c r="J5" s="646"/>
      <c r="K5" s="646"/>
      <c r="L5" s="646"/>
      <c r="M5" s="646"/>
      <c r="N5" s="646"/>
      <c r="O5" s="646"/>
      <c r="P5" s="646"/>
      <c r="Q5" s="647"/>
      <c r="R5" s="648">
        <v>7737098</v>
      </c>
      <c r="S5" s="649"/>
      <c r="T5" s="649"/>
      <c r="U5" s="649"/>
      <c r="V5" s="649"/>
      <c r="W5" s="649"/>
      <c r="X5" s="649"/>
      <c r="Y5" s="650"/>
      <c r="Z5" s="651">
        <v>42.4</v>
      </c>
      <c r="AA5" s="651"/>
      <c r="AB5" s="651"/>
      <c r="AC5" s="651"/>
      <c r="AD5" s="652">
        <v>7291996</v>
      </c>
      <c r="AE5" s="652"/>
      <c r="AF5" s="652"/>
      <c r="AG5" s="652"/>
      <c r="AH5" s="652"/>
      <c r="AI5" s="652"/>
      <c r="AJ5" s="652"/>
      <c r="AK5" s="652"/>
      <c r="AL5" s="653">
        <v>80</v>
      </c>
      <c r="AM5" s="654"/>
      <c r="AN5" s="654"/>
      <c r="AO5" s="655"/>
      <c r="AP5" s="645" t="s">
        <v>223</v>
      </c>
      <c r="AQ5" s="646"/>
      <c r="AR5" s="646"/>
      <c r="AS5" s="646"/>
      <c r="AT5" s="646"/>
      <c r="AU5" s="646"/>
      <c r="AV5" s="646"/>
      <c r="AW5" s="646"/>
      <c r="AX5" s="646"/>
      <c r="AY5" s="646"/>
      <c r="AZ5" s="646"/>
      <c r="BA5" s="646"/>
      <c r="BB5" s="646"/>
      <c r="BC5" s="646"/>
      <c r="BD5" s="646"/>
      <c r="BE5" s="646"/>
      <c r="BF5" s="647"/>
      <c r="BG5" s="659">
        <v>7291996</v>
      </c>
      <c r="BH5" s="660"/>
      <c r="BI5" s="660"/>
      <c r="BJ5" s="660"/>
      <c r="BK5" s="660"/>
      <c r="BL5" s="660"/>
      <c r="BM5" s="660"/>
      <c r="BN5" s="661"/>
      <c r="BO5" s="662">
        <v>94.2</v>
      </c>
      <c r="BP5" s="662"/>
      <c r="BQ5" s="662"/>
      <c r="BR5" s="662"/>
      <c r="BS5" s="663" t="s">
        <v>224</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216</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x14ac:dyDescent="0.15">
      <c r="B6" s="656" t="s">
        <v>228</v>
      </c>
      <c r="C6" s="657"/>
      <c r="D6" s="657"/>
      <c r="E6" s="657"/>
      <c r="F6" s="657"/>
      <c r="G6" s="657"/>
      <c r="H6" s="657"/>
      <c r="I6" s="657"/>
      <c r="J6" s="657"/>
      <c r="K6" s="657"/>
      <c r="L6" s="657"/>
      <c r="M6" s="657"/>
      <c r="N6" s="657"/>
      <c r="O6" s="657"/>
      <c r="P6" s="657"/>
      <c r="Q6" s="658"/>
      <c r="R6" s="659">
        <v>183954</v>
      </c>
      <c r="S6" s="660"/>
      <c r="T6" s="660"/>
      <c r="U6" s="660"/>
      <c r="V6" s="660"/>
      <c r="W6" s="660"/>
      <c r="X6" s="660"/>
      <c r="Y6" s="661"/>
      <c r="Z6" s="662">
        <v>1</v>
      </c>
      <c r="AA6" s="662"/>
      <c r="AB6" s="662"/>
      <c r="AC6" s="662"/>
      <c r="AD6" s="663">
        <v>183954</v>
      </c>
      <c r="AE6" s="663"/>
      <c r="AF6" s="663"/>
      <c r="AG6" s="663"/>
      <c r="AH6" s="663"/>
      <c r="AI6" s="663"/>
      <c r="AJ6" s="663"/>
      <c r="AK6" s="663"/>
      <c r="AL6" s="664">
        <v>2</v>
      </c>
      <c r="AM6" s="665"/>
      <c r="AN6" s="665"/>
      <c r="AO6" s="666"/>
      <c r="AP6" s="656" t="s">
        <v>229</v>
      </c>
      <c r="AQ6" s="657"/>
      <c r="AR6" s="657"/>
      <c r="AS6" s="657"/>
      <c r="AT6" s="657"/>
      <c r="AU6" s="657"/>
      <c r="AV6" s="657"/>
      <c r="AW6" s="657"/>
      <c r="AX6" s="657"/>
      <c r="AY6" s="657"/>
      <c r="AZ6" s="657"/>
      <c r="BA6" s="657"/>
      <c r="BB6" s="657"/>
      <c r="BC6" s="657"/>
      <c r="BD6" s="657"/>
      <c r="BE6" s="657"/>
      <c r="BF6" s="658"/>
      <c r="BG6" s="659">
        <v>7291996</v>
      </c>
      <c r="BH6" s="660"/>
      <c r="BI6" s="660"/>
      <c r="BJ6" s="660"/>
      <c r="BK6" s="660"/>
      <c r="BL6" s="660"/>
      <c r="BM6" s="660"/>
      <c r="BN6" s="661"/>
      <c r="BO6" s="662">
        <v>94.2</v>
      </c>
      <c r="BP6" s="662"/>
      <c r="BQ6" s="662"/>
      <c r="BR6" s="662"/>
      <c r="BS6" s="663" t="s">
        <v>169</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142939</v>
      </c>
      <c r="CS6" s="660"/>
      <c r="CT6" s="660"/>
      <c r="CU6" s="660"/>
      <c r="CV6" s="660"/>
      <c r="CW6" s="660"/>
      <c r="CX6" s="660"/>
      <c r="CY6" s="661"/>
      <c r="CZ6" s="653">
        <v>0.8</v>
      </c>
      <c r="DA6" s="654"/>
      <c r="DB6" s="654"/>
      <c r="DC6" s="673"/>
      <c r="DD6" s="668" t="s">
        <v>169</v>
      </c>
      <c r="DE6" s="660"/>
      <c r="DF6" s="660"/>
      <c r="DG6" s="660"/>
      <c r="DH6" s="660"/>
      <c r="DI6" s="660"/>
      <c r="DJ6" s="660"/>
      <c r="DK6" s="660"/>
      <c r="DL6" s="660"/>
      <c r="DM6" s="660"/>
      <c r="DN6" s="660"/>
      <c r="DO6" s="660"/>
      <c r="DP6" s="661"/>
      <c r="DQ6" s="668">
        <v>142939</v>
      </c>
      <c r="DR6" s="660"/>
      <c r="DS6" s="660"/>
      <c r="DT6" s="660"/>
      <c r="DU6" s="660"/>
      <c r="DV6" s="660"/>
      <c r="DW6" s="660"/>
      <c r="DX6" s="660"/>
      <c r="DY6" s="660"/>
      <c r="DZ6" s="660"/>
      <c r="EA6" s="660"/>
      <c r="EB6" s="660"/>
      <c r="EC6" s="669"/>
    </row>
    <row r="7" spans="2:143" ht="11.25" customHeight="1" x14ac:dyDescent="0.15">
      <c r="B7" s="656" t="s">
        <v>231</v>
      </c>
      <c r="C7" s="657"/>
      <c r="D7" s="657"/>
      <c r="E7" s="657"/>
      <c r="F7" s="657"/>
      <c r="G7" s="657"/>
      <c r="H7" s="657"/>
      <c r="I7" s="657"/>
      <c r="J7" s="657"/>
      <c r="K7" s="657"/>
      <c r="L7" s="657"/>
      <c r="M7" s="657"/>
      <c r="N7" s="657"/>
      <c r="O7" s="657"/>
      <c r="P7" s="657"/>
      <c r="Q7" s="658"/>
      <c r="R7" s="659">
        <v>9412</v>
      </c>
      <c r="S7" s="660"/>
      <c r="T7" s="660"/>
      <c r="U7" s="660"/>
      <c r="V7" s="660"/>
      <c r="W7" s="660"/>
      <c r="X7" s="660"/>
      <c r="Y7" s="661"/>
      <c r="Z7" s="662">
        <v>0.1</v>
      </c>
      <c r="AA7" s="662"/>
      <c r="AB7" s="662"/>
      <c r="AC7" s="662"/>
      <c r="AD7" s="663">
        <v>9412</v>
      </c>
      <c r="AE7" s="663"/>
      <c r="AF7" s="663"/>
      <c r="AG7" s="663"/>
      <c r="AH7" s="663"/>
      <c r="AI7" s="663"/>
      <c r="AJ7" s="663"/>
      <c r="AK7" s="663"/>
      <c r="AL7" s="664">
        <v>0.1</v>
      </c>
      <c r="AM7" s="665"/>
      <c r="AN7" s="665"/>
      <c r="AO7" s="666"/>
      <c r="AP7" s="656" t="s">
        <v>232</v>
      </c>
      <c r="AQ7" s="657"/>
      <c r="AR7" s="657"/>
      <c r="AS7" s="657"/>
      <c r="AT7" s="657"/>
      <c r="AU7" s="657"/>
      <c r="AV7" s="657"/>
      <c r="AW7" s="657"/>
      <c r="AX7" s="657"/>
      <c r="AY7" s="657"/>
      <c r="AZ7" s="657"/>
      <c r="BA7" s="657"/>
      <c r="BB7" s="657"/>
      <c r="BC7" s="657"/>
      <c r="BD7" s="657"/>
      <c r="BE7" s="657"/>
      <c r="BF7" s="658"/>
      <c r="BG7" s="659">
        <v>3237924</v>
      </c>
      <c r="BH7" s="660"/>
      <c r="BI7" s="660"/>
      <c r="BJ7" s="660"/>
      <c r="BK7" s="660"/>
      <c r="BL7" s="660"/>
      <c r="BM7" s="660"/>
      <c r="BN7" s="661"/>
      <c r="BO7" s="662">
        <v>41.8</v>
      </c>
      <c r="BP7" s="662"/>
      <c r="BQ7" s="662"/>
      <c r="BR7" s="662"/>
      <c r="BS7" s="663" t="s">
        <v>169</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1531427</v>
      </c>
      <c r="CS7" s="660"/>
      <c r="CT7" s="660"/>
      <c r="CU7" s="660"/>
      <c r="CV7" s="660"/>
      <c r="CW7" s="660"/>
      <c r="CX7" s="660"/>
      <c r="CY7" s="661"/>
      <c r="CZ7" s="662">
        <v>8.8000000000000007</v>
      </c>
      <c r="DA7" s="662"/>
      <c r="DB7" s="662"/>
      <c r="DC7" s="662"/>
      <c r="DD7" s="668">
        <v>10945</v>
      </c>
      <c r="DE7" s="660"/>
      <c r="DF7" s="660"/>
      <c r="DG7" s="660"/>
      <c r="DH7" s="660"/>
      <c r="DI7" s="660"/>
      <c r="DJ7" s="660"/>
      <c r="DK7" s="660"/>
      <c r="DL7" s="660"/>
      <c r="DM7" s="660"/>
      <c r="DN7" s="660"/>
      <c r="DO7" s="660"/>
      <c r="DP7" s="661"/>
      <c r="DQ7" s="668">
        <v>1379884</v>
      </c>
      <c r="DR7" s="660"/>
      <c r="DS7" s="660"/>
      <c r="DT7" s="660"/>
      <c r="DU7" s="660"/>
      <c r="DV7" s="660"/>
      <c r="DW7" s="660"/>
      <c r="DX7" s="660"/>
      <c r="DY7" s="660"/>
      <c r="DZ7" s="660"/>
      <c r="EA7" s="660"/>
      <c r="EB7" s="660"/>
      <c r="EC7" s="669"/>
    </row>
    <row r="8" spans="2:143" ht="11.25" customHeight="1" x14ac:dyDescent="0.15">
      <c r="B8" s="656" t="s">
        <v>234</v>
      </c>
      <c r="C8" s="657"/>
      <c r="D8" s="657"/>
      <c r="E8" s="657"/>
      <c r="F8" s="657"/>
      <c r="G8" s="657"/>
      <c r="H8" s="657"/>
      <c r="I8" s="657"/>
      <c r="J8" s="657"/>
      <c r="K8" s="657"/>
      <c r="L8" s="657"/>
      <c r="M8" s="657"/>
      <c r="N8" s="657"/>
      <c r="O8" s="657"/>
      <c r="P8" s="657"/>
      <c r="Q8" s="658"/>
      <c r="R8" s="659">
        <v>28517</v>
      </c>
      <c r="S8" s="660"/>
      <c r="T8" s="660"/>
      <c r="U8" s="660"/>
      <c r="V8" s="660"/>
      <c r="W8" s="660"/>
      <c r="X8" s="660"/>
      <c r="Y8" s="661"/>
      <c r="Z8" s="662">
        <v>0.2</v>
      </c>
      <c r="AA8" s="662"/>
      <c r="AB8" s="662"/>
      <c r="AC8" s="662"/>
      <c r="AD8" s="663">
        <v>28517</v>
      </c>
      <c r="AE8" s="663"/>
      <c r="AF8" s="663"/>
      <c r="AG8" s="663"/>
      <c r="AH8" s="663"/>
      <c r="AI8" s="663"/>
      <c r="AJ8" s="663"/>
      <c r="AK8" s="663"/>
      <c r="AL8" s="664">
        <v>0.3</v>
      </c>
      <c r="AM8" s="665"/>
      <c r="AN8" s="665"/>
      <c r="AO8" s="666"/>
      <c r="AP8" s="656" t="s">
        <v>235</v>
      </c>
      <c r="AQ8" s="657"/>
      <c r="AR8" s="657"/>
      <c r="AS8" s="657"/>
      <c r="AT8" s="657"/>
      <c r="AU8" s="657"/>
      <c r="AV8" s="657"/>
      <c r="AW8" s="657"/>
      <c r="AX8" s="657"/>
      <c r="AY8" s="657"/>
      <c r="AZ8" s="657"/>
      <c r="BA8" s="657"/>
      <c r="BB8" s="657"/>
      <c r="BC8" s="657"/>
      <c r="BD8" s="657"/>
      <c r="BE8" s="657"/>
      <c r="BF8" s="658"/>
      <c r="BG8" s="659">
        <v>83972</v>
      </c>
      <c r="BH8" s="660"/>
      <c r="BI8" s="660"/>
      <c r="BJ8" s="660"/>
      <c r="BK8" s="660"/>
      <c r="BL8" s="660"/>
      <c r="BM8" s="660"/>
      <c r="BN8" s="661"/>
      <c r="BO8" s="662">
        <v>1.1000000000000001</v>
      </c>
      <c r="BP8" s="662"/>
      <c r="BQ8" s="662"/>
      <c r="BR8" s="662"/>
      <c r="BS8" s="668" t="s">
        <v>169</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5229155</v>
      </c>
      <c r="CS8" s="660"/>
      <c r="CT8" s="660"/>
      <c r="CU8" s="660"/>
      <c r="CV8" s="660"/>
      <c r="CW8" s="660"/>
      <c r="CX8" s="660"/>
      <c r="CY8" s="661"/>
      <c r="CZ8" s="662">
        <v>30.2</v>
      </c>
      <c r="DA8" s="662"/>
      <c r="DB8" s="662"/>
      <c r="DC8" s="662"/>
      <c r="DD8" s="668">
        <v>320196</v>
      </c>
      <c r="DE8" s="660"/>
      <c r="DF8" s="660"/>
      <c r="DG8" s="660"/>
      <c r="DH8" s="660"/>
      <c r="DI8" s="660"/>
      <c r="DJ8" s="660"/>
      <c r="DK8" s="660"/>
      <c r="DL8" s="660"/>
      <c r="DM8" s="660"/>
      <c r="DN8" s="660"/>
      <c r="DO8" s="660"/>
      <c r="DP8" s="661"/>
      <c r="DQ8" s="668">
        <v>2633518</v>
      </c>
      <c r="DR8" s="660"/>
      <c r="DS8" s="660"/>
      <c r="DT8" s="660"/>
      <c r="DU8" s="660"/>
      <c r="DV8" s="660"/>
      <c r="DW8" s="660"/>
      <c r="DX8" s="660"/>
      <c r="DY8" s="660"/>
      <c r="DZ8" s="660"/>
      <c r="EA8" s="660"/>
      <c r="EB8" s="660"/>
      <c r="EC8" s="669"/>
    </row>
    <row r="9" spans="2:143" ht="11.25" customHeight="1" x14ac:dyDescent="0.15">
      <c r="B9" s="656" t="s">
        <v>237</v>
      </c>
      <c r="C9" s="657"/>
      <c r="D9" s="657"/>
      <c r="E9" s="657"/>
      <c r="F9" s="657"/>
      <c r="G9" s="657"/>
      <c r="H9" s="657"/>
      <c r="I9" s="657"/>
      <c r="J9" s="657"/>
      <c r="K9" s="657"/>
      <c r="L9" s="657"/>
      <c r="M9" s="657"/>
      <c r="N9" s="657"/>
      <c r="O9" s="657"/>
      <c r="P9" s="657"/>
      <c r="Q9" s="658"/>
      <c r="R9" s="659">
        <v>28281</v>
      </c>
      <c r="S9" s="660"/>
      <c r="T9" s="660"/>
      <c r="U9" s="660"/>
      <c r="V9" s="660"/>
      <c r="W9" s="660"/>
      <c r="X9" s="660"/>
      <c r="Y9" s="661"/>
      <c r="Z9" s="662">
        <v>0.2</v>
      </c>
      <c r="AA9" s="662"/>
      <c r="AB9" s="662"/>
      <c r="AC9" s="662"/>
      <c r="AD9" s="663">
        <v>28281</v>
      </c>
      <c r="AE9" s="663"/>
      <c r="AF9" s="663"/>
      <c r="AG9" s="663"/>
      <c r="AH9" s="663"/>
      <c r="AI9" s="663"/>
      <c r="AJ9" s="663"/>
      <c r="AK9" s="663"/>
      <c r="AL9" s="664">
        <v>0.3</v>
      </c>
      <c r="AM9" s="665"/>
      <c r="AN9" s="665"/>
      <c r="AO9" s="666"/>
      <c r="AP9" s="656" t="s">
        <v>238</v>
      </c>
      <c r="AQ9" s="657"/>
      <c r="AR9" s="657"/>
      <c r="AS9" s="657"/>
      <c r="AT9" s="657"/>
      <c r="AU9" s="657"/>
      <c r="AV9" s="657"/>
      <c r="AW9" s="657"/>
      <c r="AX9" s="657"/>
      <c r="AY9" s="657"/>
      <c r="AZ9" s="657"/>
      <c r="BA9" s="657"/>
      <c r="BB9" s="657"/>
      <c r="BC9" s="657"/>
      <c r="BD9" s="657"/>
      <c r="BE9" s="657"/>
      <c r="BF9" s="658"/>
      <c r="BG9" s="659">
        <v>2393097</v>
      </c>
      <c r="BH9" s="660"/>
      <c r="BI9" s="660"/>
      <c r="BJ9" s="660"/>
      <c r="BK9" s="660"/>
      <c r="BL9" s="660"/>
      <c r="BM9" s="660"/>
      <c r="BN9" s="661"/>
      <c r="BO9" s="662">
        <v>30.9</v>
      </c>
      <c r="BP9" s="662"/>
      <c r="BQ9" s="662"/>
      <c r="BR9" s="662"/>
      <c r="BS9" s="668" t="s">
        <v>169</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1107285</v>
      </c>
      <c r="CS9" s="660"/>
      <c r="CT9" s="660"/>
      <c r="CU9" s="660"/>
      <c r="CV9" s="660"/>
      <c r="CW9" s="660"/>
      <c r="CX9" s="660"/>
      <c r="CY9" s="661"/>
      <c r="CZ9" s="662">
        <v>6.4</v>
      </c>
      <c r="DA9" s="662"/>
      <c r="DB9" s="662"/>
      <c r="DC9" s="662"/>
      <c r="DD9" s="668">
        <v>170064</v>
      </c>
      <c r="DE9" s="660"/>
      <c r="DF9" s="660"/>
      <c r="DG9" s="660"/>
      <c r="DH9" s="660"/>
      <c r="DI9" s="660"/>
      <c r="DJ9" s="660"/>
      <c r="DK9" s="660"/>
      <c r="DL9" s="660"/>
      <c r="DM9" s="660"/>
      <c r="DN9" s="660"/>
      <c r="DO9" s="660"/>
      <c r="DP9" s="661"/>
      <c r="DQ9" s="668">
        <v>766549</v>
      </c>
      <c r="DR9" s="660"/>
      <c r="DS9" s="660"/>
      <c r="DT9" s="660"/>
      <c r="DU9" s="660"/>
      <c r="DV9" s="660"/>
      <c r="DW9" s="660"/>
      <c r="DX9" s="660"/>
      <c r="DY9" s="660"/>
      <c r="DZ9" s="660"/>
      <c r="EA9" s="660"/>
      <c r="EB9" s="660"/>
      <c r="EC9" s="669"/>
    </row>
    <row r="10" spans="2:143" ht="11.25" customHeight="1" x14ac:dyDescent="0.15">
      <c r="B10" s="656" t="s">
        <v>240</v>
      </c>
      <c r="C10" s="657"/>
      <c r="D10" s="657"/>
      <c r="E10" s="657"/>
      <c r="F10" s="657"/>
      <c r="G10" s="657"/>
      <c r="H10" s="657"/>
      <c r="I10" s="657"/>
      <c r="J10" s="657"/>
      <c r="K10" s="657"/>
      <c r="L10" s="657"/>
      <c r="M10" s="657"/>
      <c r="N10" s="657"/>
      <c r="O10" s="657"/>
      <c r="P10" s="657"/>
      <c r="Q10" s="658"/>
      <c r="R10" s="659" t="s">
        <v>169</v>
      </c>
      <c r="S10" s="660"/>
      <c r="T10" s="660"/>
      <c r="U10" s="660"/>
      <c r="V10" s="660"/>
      <c r="W10" s="660"/>
      <c r="X10" s="660"/>
      <c r="Y10" s="661"/>
      <c r="Z10" s="662" t="s">
        <v>169</v>
      </c>
      <c r="AA10" s="662"/>
      <c r="AB10" s="662"/>
      <c r="AC10" s="662"/>
      <c r="AD10" s="663" t="s">
        <v>169</v>
      </c>
      <c r="AE10" s="663"/>
      <c r="AF10" s="663"/>
      <c r="AG10" s="663"/>
      <c r="AH10" s="663"/>
      <c r="AI10" s="663"/>
      <c r="AJ10" s="663"/>
      <c r="AK10" s="663"/>
      <c r="AL10" s="664" t="s">
        <v>169</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175992</v>
      </c>
      <c r="BH10" s="660"/>
      <c r="BI10" s="660"/>
      <c r="BJ10" s="660"/>
      <c r="BK10" s="660"/>
      <c r="BL10" s="660"/>
      <c r="BM10" s="660"/>
      <c r="BN10" s="661"/>
      <c r="BO10" s="662">
        <v>2.2999999999999998</v>
      </c>
      <c r="BP10" s="662"/>
      <c r="BQ10" s="662"/>
      <c r="BR10" s="662"/>
      <c r="BS10" s="668" t="s">
        <v>169</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t="s">
        <v>169</v>
      </c>
      <c r="CS10" s="660"/>
      <c r="CT10" s="660"/>
      <c r="CU10" s="660"/>
      <c r="CV10" s="660"/>
      <c r="CW10" s="660"/>
      <c r="CX10" s="660"/>
      <c r="CY10" s="661"/>
      <c r="CZ10" s="662" t="s">
        <v>243</v>
      </c>
      <c r="DA10" s="662"/>
      <c r="DB10" s="662"/>
      <c r="DC10" s="662"/>
      <c r="DD10" s="668" t="s">
        <v>169</v>
      </c>
      <c r="DE10" s="660"/>
      <c r="DF10" s="660"/>
      <c r="DG10" s="660"/>
      <c r="DH10" s="660"/>
      <c r="DI10" s="660"/>
      <c r="DJ10" s="660"/>
      <c r="DK10" s="660"/>
      <c r="DL10" s="660"/>
      <c r="DM10" s="660"/>
      <c r="DN10" s="660"/>
      <c r="DO10" s="660"/>
      <c r="DP10" s="661"/>
      <c r="DQ10" s="668" t="s">
        <v>169</v>
      </c>
      <c r="DR10" s="660"/>
      <c r="DS10" s="660"/>
      <c r="DT10" s="660"/>
      <c r="DU10" s="660"/>
      <c r="DV10" s="660"/>
      <c r="DW10" s="660"/>
      <c r="DX10" s="660"/>
      <c r="DY10" s="660"/>
      <c r="DZ10" s="660"/>
      <c r="EA10" s="660"/>
      <c r="EB10" s="660"/>
      <c r="EC10" s="669"/>
    </row>
    <row r="11" spans="2:143" ht="11.25" customHeight="1" x14ac:dyDescent="0.15">
      <c r="B11" s="656" t="s">
        <v>244</v>
      </c>
      <c r="C11" s="657"/>
      <c r="D11" s="657"/>
      <c r="E11" s="657"/>
      <c r="F11" s="657"/>
      <c r="G11" s="657"/>
      <c r="H11" s="657"/>
      <c r="I11" s="657"/>
      <c r="J11" s="657"/>
      <c r="K11" s="657"/>
      <c r="L11" s="657"/>
      <c r="M11" s="657"/>
      <c r="N11" s="657"/>
      <c r="O11" s="657"/>
      <c r="P11" s="657"/>
      <c r="Q11" s="658"/>
      <c r="R11" s="659" t="s">
        <v>169</v>
      </c>
      <c r="S11" s="660"/>
      <c r="T11" s="660"/>
      <c r="U11" s="660"/>
      <c r="V11" s="660"/>
      <c r="W11" s="660"/>
      <c r="X11" s="660"/>
      <c r="Y11" s="661"/>
      <c r="Z11" s="662" t="s">
        <v>169</v>
      </c>
      <c r="AA11" s="662"/>
      <c r="AB11" s="662"/>
      <c r="AC11" s="662"/>
      <c r="AD11" s="663" t="s">
        <v>169</v>
      </c>
      <c r="AE11" s="663"/>
      <c r="AF11" s="663"/>
      <c r="AG11" s="663"/>
      <c r="AH11" s="663"/>
      <c r="AI11" s="663"/>
      <c r="AJ11" s="663"/>
      <c r="AK11" s="663"/>
      <c r="AL11" s="664" t="s">
        <v>169</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584863</v>
      </c>
      <c r="BH11" s="660"/>
      <c r="BI11" s="660"/>
      <c r="BJ11" s="660"/>
      <c r="BK11" s="660"/>
      <c r="BL11" s="660"/>
      <c r="BM11" s="660"/>
      <c r="BN11" s="661"/>
      <c r="BO11" s="662">
        <v>7.6</v>
      </c>
      <c r="BP11" s="662"/>
      <c r="BQ11" s="662"/>
      <c r="BR11" s="662"/>
      <c r="BS11" s="668" t="s">
        <v>169</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242795</v>
      </c>
      <c r="CS11" s="660"/>
      <c r="CT11" s="660"/>
      <c r="CU11" s="660"/>
      <c r="CV11" s="660"/>
      <c r="CW11" s="660"/>
      <c r="CX11" s="660"/>
      <c r="CY11" s="661"/>
      <c r="CZ11" s="662">
        <v>1.4</v>
      </c>
      <c r="DA11" s="662"/>
      <c r="DB11" s="662"/>
      <c r="DC11" s="662"/>
      <c r="DD11" s="668">
        <v>492</v>
      </c>
      <c r="DE11" s="660"/>
      <c r="DF11" s="660"/>
      <c r="DG11" s="660"/>
      <c r="DH11" s="660"/>
      <c r="DI11" s="660"/>
      <c r="DJ11" s="660"/>
      <c r="DK11" s="660"/>
      <c r="DL11" s="660"/>
      <c r="DM11" s="660"/>
      <c r="DN11" s="660"/>
      <c r="DO11" s="660"/>
      <c r="DP11" s="661"/>
      <c r="DQ11" s="668">
        <v>187676</v>
      </c>
      <c r="DR11" s="660"/>
      <c r="DS11" s="660"/>
      <c r="DT11" s="660"/>
      <c r="DU11" s="660"/>
      <c r="DV11" s="660"/>
      <c r="DW11" s="660"/>
      <c r="DX11" s="660"/>
      <c r="DY11" s="660"/>
      <c r="DZ11" s="660"/>
      <c r="EA11" s="660"/>
      <c r="EB11" s="660"/>
      <c r="EC11" s="669"/>
    </row>
    <row r="12" spans="2:143" ht="11.25" customHeight="1" x14ac:dyDescent="0.15">
      <c r="B12" s="656" t="s">
        <v>247</v>
      </c>
      <c r="C12" s="657"/>
      <c r="D12" s="657"/>
      <c r="E12" s="657"/>
      <c r="F12" s="657"/>
      <c r="G12" s="657"/>
      <c r="H12" s="657"/>
      <c r="I12" s="657"/>
      <c r="J12" s="657"/>
      <c r="K12" s="657"/>
      <c r="L12" s="657"/>
      <c r="M12" s="657"/>
      <c r="N12" s="657"/>
      <c r="O12" s="657"/>
      <c r="P12" s="657"/>
      <c r="Q12" s="658"/>
      <c r="R12" s="659">
        <v>790723</v>
      </c>
      <c r="S12" s="660"/>
      <c r="T12" s="660"/>
      <c r="U12" s="660"/>
      <c r="V12" s="660"/>
      <c r="W12" s="660"/>
      <c r="X12" s="660"/>
      <c r="Y12" s="661"/>
      <c r="Z12" s="662">
        <v>4.3</v>
      </c>
      <c r="AA12" s="662"/>
      <c r="AB12" s="662"/>
      <c r="AC12" s="662"/>
      <c r="AD12" s="663">
        <v>790723</v>
      </c>
      <c r="AE12" s="663"/>
      <c r="AF12" s="663"/>
      <c r="AG12" s="663"/>
      <c r="AH12" s="663"/>
      <c r="AI12" s="663"/>
      <c r="AJ12" s="663"/>
      <c r="AK12" s="663"/>
      <c r="AL12" s="664">
        <v>8.6999999999999993</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3559138</v>
      </c>
      <c r="BH12" s="660"/>
      <c r="BI12" s="660"/>
      <c r="BJ12" s="660"/>
      <c r="BK12" s="660"/>
      <c r="BL12" s="660"/>
      <c r="BM12" s="660"/>
      <c r="BN12" s="661"/>
      <c r="BO12" s="662">
        <v>46</v>
      </c>
      <c r="BP12" s="662"/>
      <c r="BQ12" s="662"/>
      <c r="BR12" s="662"/>
      <c r="BS12" s="668" t="s">
        <v>169</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372210</v>
      </c>
      <c r="CS12" s="660"/>
      <c r="CT12" s="660"/>
      <c r="CU12" s="660"/>
      <c r="CV12" s="660"/>
      <c r="CW12" s="660"/>
      <c r="CX12" s="660"/>
      <c r="CY12" s="661"/>
      <c r="CZ12" s="662">
        <v>2.2000000000000002</v>
      </c>
      <c r="DA12" s="662"/>
      <c r="DB12" s="662"/>
      <c r="DC12" s="662"/>
      <c r="DD12" s="668">
        <v>242837</v>
      </c>
      <c r="DE12" s="660"/>
      <c r="DF12" s="660"/>
      <c r="DG12" s="660"/>
      <c r="DH12" s="660"/>
      <c r="DI12" s="660"/>
      <c r="DJ12" s="660"/>
      <c r="DK12" s="660"/>
      <c r="DL12" s="660"/>
      <c r="DM12" s="660"/>
      <c r="DN12" s="660"/>
      <c r="DO12" s="660"/>
      <c r="DP12" s="661"/>
      <c r="DQ12" s="668">
        <v>355794</v>
      </c>
      <c r="DR12" s="660"/>
      <c r="DS12" s="660"/>
      <c r="DT12" s="660"/>
      <c r="DU12" s="660"/>
      <c r="DV12" s="660"/>
      <c r="DW12" s="660"/>
      <c r="DX12" s="660"/>
      <c r="DY12" s="660"/>
      <c r="DZ12" s="660"/>
      <c r="EA12" s="660"/>
      <c r="EB12" s="660"/>
      <c r="EC12" s="669"/>
    </row>
    <row r="13" spans="2:143" ht="11.25" customHeight="1" x14ac:dyDescent="0.15">
      <c r="B13" s="656" t="s">
        <v>250</v>
      </c>
      <c r="C13" s="657"/>
      <c r="D13" s="657"/>
      <c r="E13" s="657"/>
      <c r="F13" s="657"/>
      <c r="G13" s="657"/>
      <c r="H13" s="657"/>
      <c r="I13" s="657"/>
      <c r="J13" s="657"/>
      <c r="K13" s="657"/>
      <c r="L13" s="657"/>
      <c r="M13" s="657"/>
      <c r="N13" s="657"/>
      <c r="O13" s="657"/>
      <c r="P13" s="657"/>
      <c r="Q13" s="658"/>
      <c r="R13" s="659">
        <v>47927</v>
      </c>
      <c r="S13" s="660"/>
      <c r="T13" s="660"/>
      <c r="U13" s="660"/>
      <c r="V13" s="660"/>
      <c r="W13" s="660"/>
      <c r="X13" s="660"/>
      <c r="Y13" s="661"/>
      <c r="Z13" s="662">
        <v>0.3</v>
      </c>
      <c r="AA13" s="662"/>
      <c r="AB13" s="662"/>
      <c r="AC13" s="662"/>
      <c r="AD13" s="663">
        <v>47927</v>
      </c>
      <c r="AE13" s="663"/>
      <c r="AF13" s="663"/>
      <c r="AG13" s="663"/>
      <c r="AH13" s="663"/>
      <c r="AI13" s="663"/>
      <c r="AJ13" s="663"/>
      <c r="AK13" s="663"/>
      <c r="AL13" s="664">
        <v>0.5</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3525340</v>
      </c>
      <c r="BH13" s="660"/>
      <c r="BI13" s="660"/>
      <c r="BJ13" s="660"/>
      <c r="BK13" s="660"/>
      <c r="BL13" s="660"/>
      <c r="BM13" s="660"/>
      <c r="BN13" s="661"/>
      <c r="BO13" s="662">
        <v>45.6</v>
      </c>
      <c r="BP13" s="662"/>
      <c r="BQ13" s="662"/>
      <c r="BR13" s="662"/>
      <c r="BS13" s="668" t="s">
        <v>169</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1964795</v>
      </c>
      <c r="CS13" s="660"/>
      <c r="CT13" s="660"/>
      <c r="CU13" s="660"/>
      <c r="CV13" s="660"/>
      <c r="CW13" s="660"/>
      <c r="CX13" s="660"/>
      <c r="CY13" s="661"/>
      <c r="CZ13" s="662">
        <v>11.3</v>
      </c>
      <c r="DA13" s="662"/>
      <c r="DB13" s="662"/>
      <c r="DC13" s="662"/>
      <c r="DD13" s="668">
        <v>877451</v>
      </c>
      <c r="DE13" s="660"/>
      <c r="DF13" s="660"/>
      <c r="DG13" s="660"/>
      <c r="DH13" s="660"/>
      <c r="DI13" s="660"/>
      <c r="DJ13" s="660"/>
      <c r="DK13" s="660"/>
      <c r="DL13" s="660"/>
      <c r="DM13" s="660"/>
      <c r="DN13" s="660"/>
      <c r="DO13" s="660"/>
      <c r="DP13" s="661"/>
      <c r="DQ13" s="668">
        <v>1139126</v>
      </c>
      <c r="DR13" s="660"/>
      <c r="DS13" s="660"/>
      <c r="DT13" s="660"/>
      <c r="DU13" s="660"/>
      <c r="DV13" s="660"/>
      <c r="DW13" s="660"/>
      <c r="DX13" s="660"/>
      <c r="DY13" s="660"/>
      <c r="DZ13" s="660"/>
      <c r="EA13" s="660"/>
      <c r="EB13" s="660"/>
      <c r="EC13" s="669"/>
    </row>
    <row r="14" spans="2:143" ht="11.25" customHeight="1" x14ac:dyDescent="0.15">
      <c r="B14" s="656" t="s">
        <v>253</v>
      </c>
      <c r="C14" s="657"/>
      <c r="D14" s="657"/>
      <c r="E14" s="657"/>
      <c r="F14" s="657"/>
      <c r="G14" s="657"/>
      <c r="H14" s="657"/>
      <c r="I14" s="657"/>
      <c r="J14" s="657"/>
      <c r="K14" s="657"/>
      <c r="L14" s="657"/>
      <c r="M14" s="657"/>
      <c r="N14" s="657"/>
      <c r="O14" s="657"/>
      <c r="P14" s="657"/>
      <c r="Q14" s="658"/>
      <c r="R14" s="659" t="s">
        <v>169</v>
      </c>
      <c r="S14" s="660"/>
      <c r="T14" s="660"/>
      <c r="U14" s="660"/>
      <c r="V14" s="660"/>
      <c r="W14" s="660"/>
      <c r="X14" s="660"/>
      <c r="Y14" s="661"/>
      <c r="Z14" s="662" t="s">
        <v>169</v>
      </c>
      <c r="AA14" s="662"/>
      <c r="AB14" s="662"/>
      <c r="AC14" s="662"/>
      <c r="AD14" s="663" t="s">
        <v>169</v>
      </c>
      <c r="AE14" s="663"/>
      <c r="AF14" s="663"/>
      <c r="AG14" s="663"/>
      <c r="AH14" s="663"/>
      <c r="AI14" s="663"/>
      <c r="AJ14" s="663"/>
      <c r="AK14" s="663"/>
      <c r="AL14" s="664" t="s">
        <v>169</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114441</v>
      </c>
      <c r="BH14" s="660"/>
      <c r="BI14" s="660"/>
      <c r="BJ14" s="660"/>
      <c r="BK14" s="660"/>
      <c r="BL14" s="660"/>
      <c r="BM14" s="660"/>
      <c r="BN14" s="661"/>
      <c r="BO14" s="662">
        <v>1.5</v>
      </c>
      <c r="BP14" s="662"/>
      <c r="BQ14" s="662"/>
      <c r="BR14" s="662"/>
      <c r="BS14" s="668" t="s">
        <v>243</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682835</v>
      </c>
      <c r="CS14" s="660"/>
      <c r="CT14" s="660"/>
      <c r="CU14" s="660"/>
      <c r="CV14" s="660"/>
      <c r="CW14" s="660"/>
      <c r="CX14" s="660"/>
      <c r="CY14" s="661"/>
      <c r="CZ14" s="662">
        <v>3.9</v>
      </c>
      <c r="DA14" s="662"/>
      <c r="DB14" s="662"/>
      <c r="DC14" s="662"/>
      <c r="DD14" s="668">
        <v>27968</v>
      </c>
      <c r="DE14" s="660"/>
      <c r="DF14" s="660"/>
      <c r="DG14" s="660"/>
      <c r="DH14" s="660"/>
      <c r="DI14" s="660"/>
      <c r="DJ14" s="660"/>
      <c r="DK14" s="660"/>
      <c r="DL14" s="660"/>
      <c r="DM14" s="660"/>
      <c r="DN14" s="660"/>
      <c r="DO14" s="660"/>
      <c r="DP14" s="661"/>
      <c r="DQ14" s="668">
        <v>649571</v>
      </c>
      <c r="DR14" s="660"/>
      <c r="DS14" s="660"/>
      <c r="DT14" s="660"/>
      <c r="DU14" s="660"/>
      <c r="DV14" s="660"/>
      <c r="DW14" s="660"/>
      <c r="DX14" s="660"/>
      <c r="DY14" s="660"/>
      <c r="DZ14" s="660"/>
      <c r="EA14" s="660"/>
      <c r="EB14" s="660"/>
      <c r="EC14" s="669"/>
    </row>
    <row r="15" spans="2:143" ht="11.25" customHeight="1" x14ac:dyDescent="0.15">
      <c r="B15" s="656" t="s">
        <v>256</v>
      </c>
      <c r="C15" s="657"/>
      <c r="D15" s="657"/>
      <c r="E15" s="657"/>
      <c r="F15" s="657"/>
      <c r="G15" s="657"/>
      <c r="H15" s="657"/>
      <c r="I15" s="657"/>
      <c r="J15" s="657"/>
      <c r="K15" s="657"/>
      <c r="L15" s="657"/>
      <c r="M15" s="657"/>
      <c r="N15" s="657"/>
      <c r="O15" s="657"/>
      <c r="P15" s="657"/>
      <c r="Q15" s="658"/>
      <c r="R15" s="659">
        <v>50440</v>
      </c>
      <c r="S15" s="660"/>
      <c r="T15" s="660"/>
      <c r="U15" s="660"/>
      <c r="V15" s="660"/>
      <c r="W15" s="660"/>
      <c r="X15" s="660"/>
      <c r="Y15" s="661"/>
      <c r="Z15" s="662">
        <v>0.3</v>
      </c>
      <c r="AA15" s="662"/>
      <c r="AB15" s="662"/>
      <c r="AC15" s="662"/>
      <c r="AD15" s="663">
        <v>50440</v>
      </c>
      <c r="AE15" s="663"/>
      <c r="AF15" s="663"/>
      <c r="AG15" s="663"/>
      <c r="AH15" s="663"/>
      <c r="AI15" s="663"/>
      <c r="AJ15" s="663"/>
      <c r="AK15" s="663"/>
      <c r="AL15" s="664">
        <v>0.6</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380493</v>
      </c>
      <c r="BH15" s="660"/>
      <c r="BI15" s="660"/>
      <c r="BJ15" s="660"/>
      <c r="BK15" s="660"/>
      <c r="BL15" s="660"/>
      <c r="BM15" s="660"/>
      <c r="BN15" s="661"/>
      <c r="BO15" s="662">
        <v>4.9000000000000004</v>
      </c>
      <c r="BP15" s="662"/>
      <c r="BQ15" s="662"/>
      <c r="BR15" s="662"/>
      <c r="BS15" s="668" t="s">
        <v>169</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4638804</v>
      </c>
      <c r="CS15" s="660"/>
      <c r="CT15" s="660"/>
      <c r="CU15" s="660"/>
      <c r="CV15" s="660"/>
      <c r="CW15" s="660"/>
      <c r="CX15" s="660"/>
      <c r="CY15" s="661"/>
      <c r="CZ15" s="662">
        <v>26.8</v>
      </c>
      <c r="DA15" s="662"/>
      <c r="DB15" s="662"/>
      <c r="DC15" s="662"/>
      <c r="DD15" s="668">
        <v>2938412</v>
      </c>
      <c r="DE15" s="660"/>
      <c r="DF15" s="660"/>
      <c r="DG15" s="660"/>
      <c r="DH15" s="660"/>
      <c r="DI15" s="660"/>
      <c r="DJ15" s="660"/>
      <c r="DK15" s="660"/>
      <c r="DL15" s="660"/>
      <c r="DM15" s="660"/>
      <c r="DN15" s="660"/>
      <c r="DO15" s="660"/>
      <c r="DP15" s="661"/>
      <c r="DQ15" s="668">
        <v>1541543</v>
      </c>
      <c r="DR15" s="660"/>
      <c r="DS15" s="660"/>
      <c r="DT15" s="660"/>
      <c r="DU15" s="660"/>
      <c r="DV15" s="660"/>
      <c r="DW15" s="660"/>
      <c r="DX15" s="660"/>
      <c r="DY15" s="660"/>
      <c r="DZ15" s="660"/>
      <c r="EA15" s="660"/>
      <c r="EB15" s="660"/>
      <c r="EC15" s="669"/>
    </row>
    <row r="16" spans="2:143" ht="11.25" customHeight="1" x14ac:dyDescent="0.15">
      <c r="B16" s="656" t="s">
        <v>259</v>
      </c>
      <c r="C16" s="657"/>
      <c r="D16" s="657"/>
      <c r="E16" s="657"/>
      <c r="F16" s="657"/>
      <c r="G16" s="657"/>
      <c r="H16" s="657"/>
      <c r="I16" s="657"/>
      <c r="J16" s="657"/>
      <c r="K16" s="657"/>
      <c r="L16" s="657"/>
      <c r="M16" s="657"/>
      <c r="N16" s="657"/>
      <c r="O16" s="657"/>
      <c r="P16" s="657"/>
      <c r="Q16" s="658"/>
      <c r="R16" s="659" t="s">
        <v>169</v>
      </c>
      <c r="S16" s="660"/>
      <c r="T16" s="660"/>
      <c r="U16" s="660"/>
      <c r="V16" s="660"/>
      <c r="W16" s="660"/>
      <c r="X16" s="660"/>
      <c r="Y16" s="661"/>
      <c r="Z16" s="662" t="s">
        <v>169</v>
      </c>
      <c r="AA16" s="662"/>
      <c r="AB16" s="662"/>
      <c r="AC16" s="662"/>
      <c r="AD16" s="663" t="s">
        <v>169</v>
      </c>
      <c r="AE16" s="663"/>
      <c r="AF16" s="663"/>
      <c r="AG16" s="663"/>
      <c r="AH16" s="663"/>
      <c r="AI16" s="663"/>
      <c r="AJ16" s="663"/>
      <c r="AK16" s="663"/>
      <c r="AL16" s="664" t="s">
        <v>169</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169</v>
      </c>
      <c r="BH16" s="660"/>
      <c r="BI16" s="660"/>
      <c r="BJ16" s="660"/>
      <c r="BK16" s="660"/>
      <c r="BL16" s="660"/>
      <c r="BM16" s="660"/>
      <c r="BN16" s="661"/>
      <c r="BO16" s="662" t="s">
        <v>169</v>
      </c>
      <c r="BP16" s="662"/>
      <c r="BQ16" s="662"/>
      <c r="BR16" s="662"/>
      <c r="BS16" s="668" t="s">
        <v>169</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t="s">
        <v>169</v>
      </c>
      <c r="CS16" s="660"/>
      <c r="CT16" s="660"/>
      <c r="CU16" s="660"/>
      <c r="CV16" s="660"/>
      <c r="CW16" s="660"/>
      <c r="CX16" s="660"/>
      <c r="CY16" s="661"/>
      <c r="CZ16" s="662" t="s">
        <v>169</v>
      </c>
      <c r="DA16" s="662"/>
      <c r="DB16" s="662"/>
      <c r="DC16" s="662"/>
      <c r="DD16" s="668" t="s">
        <v>169</v>
      </c>
      <c r="DE16" s="660"/>
      <c r="DF16" s="660"/>
      <c r="DG16" s="660"/>
      <c r="DH16" s="660"/>
      <c r="DI16" s="660"/>
      <c r="DJ16" s="660"/>
      <c r="DK16" s="660"/>
      <c r="DL16" s="660"/>
      <c r="DM16" s="660"/>
      <c r="DN16" s="660"/>
      <c r="DO16" s="660"/>
      <c r="DP16" s="661"/>
      <c r="DQ16" s="668" t="s">
        <v>243</v>
      </c>
      <c r="DR16" s="660"/>
      <c r="DS16" s="660"/>
      <c r="DT16" s="660"/>
      <c r="DU16" s="660"/>
      <c r="DV16" s="660"/>
      <c r="DW16" s="660"/>
      <c r="DX16" s="660"/>
      <c r="DY16" s="660"/>
      <c r="DZ16" s="660"/>
      <c r="EA16" s="660"/>
      <c r="EB16" s="660"/>
      <c r="EC16" s="669"/>
    </row>
    <row r="17" spans="2:133" ht="11.25" customHeight="1" x14ac:dyDescent="0.15">
      <c r="B17" s="656" t="s">
        <v>262</v>
      </c>
      <c r="C17" s="657"/>
      <c r="D17" s="657"/>
      <c r="E17" s="657"/>
      <c r="F17" s="657"/>
      <c r="G17" s="657"/>
      <c r="H17" s="657"/>
      <c r="I17" s="657"/>
      <c r="J17" s="657"/>
      <c r="K17" s="657"/>
      <c r="L17" s="657"/>
      <c r="M17" s="657"/>
      <c r="N17" s="657"/>
      <c r="O17" s="657"/>
      <c r="P17" s="657"/>
      <c r="Q17" s="658"/>
      <c r="R17" s="659">
        <v>35901</v>
      </c>
      <c r="S17" s="660"/>
      <c r="T17" s="660"/>
      <c r="U17" s="660"/>
      <c r="V17" s="660"/>
      <c r="W17" s="660"/>
      <c r="X17" s="660"/>
      <c r="Y17" s="661"/>
      <c r="Z17" s="662">
        <v>0.2</v>
      </c>
      <c r="AA17" s="662"/>
      <c r="AB17" s="662"/>
      <c r="AC17" s="662"/>
      <c r="AD17" s="663">
        <v>35901</v>
      </c>
      <c r="AE17" s="663"/>
      <c r="AF17" s="663"/>
      <c r="AG17" s="663"/>
      <c r="AH17" s="663"/>
      <c r="AI17" s="663"/>
      <c r="AJ17" s="663"/>
      <c r="AK17" s="663"/>
      <c r="AL17" s="664">
        <v>0.4</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169</v>
      </c>
      <c r="BH17" s="660"/>
      <c r="BI17" s="660"/>
      <c r="BJ17" s="660"/>
      <c r="BK17" s="660"/>
      <c r="BL17" s="660"/>
      <c r="BM17" s="660"/>
      <c r="BN17" s="661"/>
      <c r="BO17" s="662" t="s">
        <v>169</v>
      </c>
      <c r="BP17" s="662"/>
      <c r="BQ17" s="662"/>
      <c r="BR17" s="662"/>
      <c r="BS17" s="668" t="s">
        <v>169</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1398729</v>
      </c>
      <c r="CS17" s="660"/>
      <c r="CT17" s="660"/>
      <c r="CU17" s="660"/>
      <c r="CV17" s="660"/>
      <c r="CW17" s="660"/>
      <c r="CX17" s="660"/>
      <c r="CY17" s="661"/>
      <c r="CZ17" s="662">
        <v>8.1</v>
      </c>
      <c r="DA17" s="662"/>
      <c r="DB17" s="662"/>
      <c r="DC17" s="662"/>
      <c r="DD17" s="668" t="s">
        <v>169</v>
      </c>
      <c r="DE17" s="660"/>
      <c r="DF17" s="660"/>
      <c r="DG17" s="660"/>
      <c r="DH17" s="660"/>
      <c r="DI17" s="660"/>
      <c r="DJ17" s="660"/>
      <c r="DK17" s="660"/>
      <c r="DL17" s="660"/>
      <c r="DM17" s="660"/>
      <c r="DN17" s="660"/>
      <c r="DO17" s="660"/>
      <c r="DP17" s="661"/>
      <c r="DQ17" s="668">
        <v>1398481</v>
      </c>
      <c r="DR17" s="660"/>
      <c r="DS17" s="660"/>
      <c r="DT17" s="660"/>
      <c r="DU17" s="660"/>
      <c r="DV17" s="660"/>
      <c r="DW17" s="660"/>
      <c r="DX17" s="660"/>
      <c r="DY17" s="660"/>
      <c r="DZ17" s="660"/>
      <c r="EA17" s="660"/>
      <c r="EB17" s="660"/>
      <c r="EC17" s="669"/>
    </row>
    <row r="18" spans="2:133" ht="11.25" customHeight="1" x14ac:dyDescent="0.15">
      <c r="B18" s="656" t="s">
        <v>265</v>
      </c>
      <c r="C18" s="657"/>
      <c r="D18" s="657"/>
      <c r="E18" s="657"/>
      <c r="F18" s="657"/>
      <c r="G18" s="657"/>
      <c r="H18" s="657"/>
      <c r="I18" s="657"/>
      <c r="J18" s="657"/>
      <c r="K18" s="657"/>
      <c r="L18" s="657"/>
      <c r="M18" s="657"/>
      <c r="N18" s="657"/>
      <c r="O18" s="657"/>
      <c r="P18" s="657"/>
      <c r="Q18" s="658"/>
      <c r="R18" s="659">
        <v>690842</v>
      </c>
      <c r="S18" s="660"/>
      <c r="T18" s="660"/>
      <c r="U18" s="660"/>
      <c r="V18" s="660"/>
      <c r="W18" s="660"/>
      <c r="X18" s="660"/>
      <c r="Y18" s="661"/>
      <c r="Z18" s="662">
        <v>3.8</v>
      </c>
      <c r="AA18" s="662"/>
      <c r="AB18" s="662"/>
      <c r="AC18" s="662"/>
      <c r="AD18" s="663">
        <v>584136</v>
      </c>
      <c r="AE18" s="663"/>
      <c r="AF18" s="663"/>
      <c r="AG18" s="663"/>
      <c r="AH18" s="663"/>
      <c r="AI18" s="663"/>
      <c r="AJ18" s="663"/>
      <c r="AK18" s="663"/>
      <c r="AL18" s="664">
        <v>6.4</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169</v>
      </c>
      <c r="BH18" s="660"/>
      <c r="BI18" s="660"/>
      <c r="BJ18" s="660"/>
      <c r="BK18" s="660"/>
      <c r="BL18" s="660"/>
      <c r="BM18" s="660"/>
      <c r="BN18" s="661"/>
      <c r="BO18" s="662" t="s">
        <v>169</v>
      </c>
      <c r="BP18" s="662"/>
      <c r="BQ18" s="662"/>
      <c r="BR18" s="662"/>
      <c r="BS18" s="668" t="s">
        <v>169</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169</v>
      </c>
      <c r="CS18" s="660"/>
      <c r="CT18" s="660"/>
      <c r="CU18" s="660"/>
      <c r="CV18" s="660"/>
      <c r="CW18" s="660"/>
      <c r="CX18" s="660"/>
      <c r="CY18" s="661"/>
      <c r="CZ18" s="662" t="s">
        <v>169</v>
      </c>
      <c r="DA18" s="662"/>
      <c r="DB18" s="662"/>
      <c r="DC18" s="662"/>
      <c r="DD18" s="668" t="s">
        <v>169</v>
      </c>
      <c r="DE18" s="660"/>
      <c r="DF18" s="660"/>
      <c r="DG18" s="660"/>
      <c r="DH18" s="660"/>
      <c r="DI18" s="660"/>
      <c r="DJ18" s="660"/>
      <c r="DK18" s="660"/>
      <c r="DL18" s="660"/>
      <c r="DM18" s="660"/>
      <c r="DN18" s="660"/>
      <c r="DO18" s="660"/>
      <c r="DP18" s="661"/>
      <c r="DQ18" s="668" t="s">
        <v>243</v>
      </c>
      <c r="DR18" s="660"/>
      <c r="DS18" s="660"/>
      <c r="DT18" s="660"/>
      <c r="DU18" s="660"/>
      <c r="DV18" s="660"/>
      <c r="DW18" s="660"/>
      <c r="DX18" s="660"/>
      <c r="DY18" s="660"/>
      <c r="DZ18" s="660"/>
      <c r="EA18" s="660"/>
      <c r="EB18" s="660"/>
      <c r="EC18" s="669"/>
    </row>
    <row r="19" spans="2:133" ht="11.25" customHeight="1" x14ac:dyDescent="0.15">
      <c r="B19" s="656" t="s">
        <v>268</v>
      </c>
      <c r="C19" s="657"/>
      <c r="D19" s="657"/>
      <c r="E19" s="657"/>
      <c r="F19" s="657"/>
      <c r="G19" s="657"/>
      <c r="H19" s="657"/>
      <c r="I19" s="657"/>
      <c r="J19" s="657"/>
      <c r="K19" s="657"/>
      <c r="L19" s="657"/>
      <c r="M19" s="657"/>
      <c r="N19" s="657"/>
      <c r="O19" s="657"/>
      <c r="P19" s="657"/>
      <c r="Q19" s="658"/>
      <c r="R19" s="659">
        <v>584136</v>
      </c>
      <c r="S19" s="660"/>
      <c r="T19" s="660"/>
      <c r="U19" s="660"/>
      <c r="V19" s="660"/>
      <c r="W19" s="660"/>
      <c r="X19" s="660"/>
      <c r="Y19" s="661"/>
      <c r="Z19" s="662">
        <v>3.2</v>
      </c>
      <c r="AA19" s="662"/>
      <c r="AB19" s="662"/>
      <c r="AC19" s="662"/>
      <c r="AD19" s="663">
        <v>584136</v>
      </c>
      <c r="AE19" s="663"/>
      <c r="AF19" s="663"/>
      <c r="AG19" s="663"/>
      <c r="AH19" s="663"/>
      <c r="AI19" s="663"/>
      <c r="AJ19" s="663"/>
      <c r="AK19" s="663"/>
      <c r="AL19" s="664">
        <v>6.4</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445102</v>
      </c>
      <c r="BH19" s="660"/>
      <c r="BI19" s="660"/>
      <c r="BJ19" s="660"/>
      <c r="BK19" s="660"/>
      <c r="BL19" s="660"/>
      <c r="BM19" s="660"/>
      <c r="BN19" s="661"/>
      <c r="BO19" s="662">
        <v>5.8</v>
      </c>
      <c r="BP19" s="662"/>
      <c r="BQ19" s="662"/>
      <c r="BR19" s="662"/>
      <c r="BS19" s="668" t="s">
        <v>169</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169</v>
      </c>
      <c r="CS19" s="660"/>
      <c r="CT19" s="660"/>
      <c r="CU19" s="660"/>
      <c r="CV19" s="660"/>
      <c r="CW19" s="660"/>
      <c r="CX19" s="660"/>
      <c r="CY19" s="661"/>
      <c r="CZ19" s="662" t="s">
        <v>169</v>
      </c>
      <c r="DA19" s="662"/>
      <c r="DB19" s="662"/>
      <c r="DC19" s="662"/>
      <c r="DD19" s="668" t="s">
        <v>169</v>
      </c>
      <c r="DE19" s="660"/>
      <c r="DF19" s="660"/>
      <c r="DG19" s="660"/>
      <c r="DH19" s="660"/>
      <c r="DI19" s="660"/>
      <c r="DJ19" s="660"/>
      <c r="DK19" s="660"/>
      <c r="DL19" s="660"/>
      <c r="DM19" s="660"/>
      <c r="DN19" s="660"/>
      <c r="DO19" s="660"/>
      <c r="DP19" s="661"/>
      <c r="DQ19" s="668" t="s">
        <v>169</v>
      </c>
      <c r="DR19" s="660"/>
      <c r="DS19" s="660"/>
      <c r="DT19" s="660"/>
      <c r="DU19" s="660"/>
      <c r="DV19" s="660"/>
      <c r="DW19" s="660"/>
      <c r="DX19" s="660"/>
      <c r="DY19" s="660"/>
      <c r="DZ19" s="660"/>
      <c r="EA19" s="660"/>
      <c r="EB19" s="660"/>
      <c r="EC19" s="669"/>
    </row>
    <row r="20" spans="2:133" ht="11.25" customHeight="1" x14ac:dyDescent="0.15">
      <c r="B20" s="656" t="s">
        <v>271</v>
      </c>
      <c r="C20" s="657"/>
      <c r="D20" s="657"/>
      <c r="E20" s="657"/>
      <c r="F20" s="657"/>
      <c r="G20" s="657"/>
      <c r="H20" s="657"/>
      <c r="I20" s="657"/>
      <c r="J20" s="657"/>
      <c r="K20" s="657"/>
      <c r="L20" s="657"/>
      <c r="M20" s="657"/>
      <c r="N20" s="657"/>
      <c r="O20" s="657"/>
      <c r="P20" s="657"/>
      <c r="Q20" s="658"/>
      <c r="R20" s="659">
        <v>102952</v>
      </c>
      <c r="S20" s="660"/>
      <c r="T20" s="660"/>
      <c r="U20" s="660"/>
      <c r="V20" s="660"/>
      <c r="W20" s="660"/>
      <c r="X20" s="660"/>
      <c r="Y20" s="661"/>
      <c r="Z20" s="662">
        <v>0.6</v>
      </c>
      <c r="AA20" s="662"/>
      <c r="AB20" s="662"/>
      <c r="AC20" s="662"/>
      <c r="AD20" s="663" t="s">
        <v>169</v>
      </c>
      <c r="AE20" s="663"/>
      <c r="AF20" s="663"/>
      <c r="AG20" s="663"/>
      <c r="AH20" s="663"/>
      <c r="AI20" s="663"/>
      <c r="AJ20" s="663"/>
      <c r="AK20" s="663"/>
      <c r="AL20" s="664" t="s">
        <v>169</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445102</v>
      </c>
      <c r="BH20" s="660"/>
      <c r="BI20" s="660"/>
      <c r="BJ20" s="660"/>
      <c r="BK20" s="660"/>
      <c r="BL20" s="660"/>
      <c r="BM20" s="660"/>
      <c r="BN20" s="661"/>
      <c r="BO20" s="662">
        <v>5.8</v>
      </c>
      <c r="BP20" s="662"/>
      <c r="BQ20" s="662"/>
      <c r="BR20" s="662"/>
      <c r="BS20" s="668" t="s">
        <v>243</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17310974</v>
      </c>
      <c r="CS20" s="660"/>
      <c r="CT20" s="660"/>
      <c r="CU20" s="660"/>
      <c r="CV20" s="660"/>
      <c r="CW20" s="660"/>
      <c r="CX20" s="660"/>
      <c r="CY20" s="661"/>
      <c r="CZ20" s="662">
        <v>100</v>
      </c>
      <c r="DA20" s="662"/>
      <c r="DB20" s="662"/>
      <c r="DC20" s="662"/>
      <c r="DD20" s="668">
        <v>4588365</v>
      </c>
      <c r="DE20" s="660"/>
      <c r="DF20" s="660"/>
      <c r="DG20" s="660"/>
      <c r="DH20" s="660"/>
      <c r="DI20" s="660"/>
      <c r="DJ20" s="660"/>
      <c r="DK20" s="660"/>
      <c r="DL20" s="660"/>
      <c r="DM20" s="660"/>
      <c r="DN20" s="660"/>
      <c r="DO20" s="660"/>
      <c r="DP20" s="661"/>
      <c r="DQ20" s="668">
        <v>10195081</v>
      </c>
      <c r="DR20" s="660"/>
      <c r="DS20" s="660"/>
      <c r="DT20" s="660"/>
      <c r="DU20" s="660"/>
      <c r="DV20" s="660"/>
      <c r="DW20" s="660"/>
      <c r="DX20" s="660"/>
      <c r="DY20" s="660"/>
      <c r="DZ20" s="660"/>
      <c r="EA20" s="660"/>
      <c r="EB20" s="660"/>
      <c r="EC20" s="669"/>
    </row>
    <row r="21" spans="2:133" ht="11.25" customHeight="1" x14ac:dyDescent="0.15">
      <c r="B21" s="656" t="s">
        <v>274</v>
      </c>
      <c r="C21" s="657"/>
      <c r="D21" s="657"/>
      <c r="E21" s="657"/>
      <c r="F21" s="657"/>
      <c r="G21" s="657"/>
      <c r="H21" s="657"/>
      <c r="I21" s="657"/>
      <c r="J21" s="657"/>
      <c r="K21" s="657"/>
      <c r="L21" s="657"/>
      <c r="M21" s="657"/>
      <c r="N21" s="657"/>
      <c r="O21" s="657"/>
      <c r="P21" s="657"/>
      <c r="Q21" s="658"/>
      <c r="R21" s="659">
        <v>3754</v>
      </c>
      <c r="S21" s="660"/>
      <c r="T21" s="660"/>
      <c r="U21" s="660"/>
      <c r="V21" s="660"/>
      <c r="W21" s="660"/>
      <c r="X21" s="660"/>
      <c r="Y21" s="661"/>
      <c r="Z21" s="662">
        <v>0</v>
      </c>
      <c r="AA21" s="662"/>
      <c r="AB21" s="662"/>
      <c r="AC21" s="662"/>
      <c r="AD21" s="663" t="s">
        <v>243</v>
      </c>
      <c r="AE21" s="663"/>
      <c r="AF21" s="663"/>
      <c r="AG21" s="663"/>
      <c r="AH21" s="663"/>
      <c r="AI21" s="663"/>
      <c r="AJ21" s="663"/>
      <c r="AK21" s="663"/>
      <c r="AL21" s="664" t="s">
        <v>169</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t="s">
        <v>243</v>
      </c>
      <c r="BH21" s="660"/>
      <c r="BI21" s="660"/>
      <c r="BJ21" s="660"/>
      <c r="BK21" s="660"/>
      <c r="BL21" s="660"/>
      <c r="BM21" s="660"/>
      <c r="BN21" s="661"/>
      <c r="BO21" s="662" t="s">
        <v>169</v>
      </c>
      <c r="BP21" s="662"/>
      <c r="BQ21" s="662"/>
      <c r="BR21" s="662"/>
      <c r="BS21" s="668" t="s">
        <v>169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276</v>
      </c>
      <c r="C22" s="657"/>
      <c r="D22" s="657"/>
      <c r="E22" s="657"/>
      <c r="F22" s="657"/>
      <c r="G22" s="657"/>
      <c r="H22" s="657"/>
      <c r="I22" s="657"/>
      <c r="J22" s="657"/>
      <c r="K22" s="657"/>
      <c r="L22" s="657"/>
      <c r="M22" s="657"/>
      <c r="N22" s="657"/>
      <c r="O22" s="657"/>
      <c r="P22" s="657"/>
      <c r="Q22" s="658"/>
      <c r="R22" s="659">
        <v>9603095</v>
      </c>
      <c r="S22" s="660"/>
      <c r="T22" s="660"/>
      <c r="U22" s="660"/>
      <c r="V22" s="660"/>
      <c r="W22" s="660"/>
      <c r="X22" s="660"/>
      <c r="Y22" s="661"/>
      <c r="Z22" s="662">
        <v>52.6</v>
      </c>
      <c r="AA22" s="662"/>
      <c r="AB22" s="662"/>
      <c r="AC22" s="662"/>
      <c r="AD22" s="663">
        <v>9051287</v>
      </c>
      <c r="AE22" s="663"/>
      <c r="AF22" s="663"/>
      <c r="AG22" s="663"/>
      <c r="AH22" s="663"/>
      <c r="AI22" s="663"/>
      <c r="AJ22" s="663"/>
      <c r="AK22" s="663"/>
      <c r="AL22" s="664">
        <v>99.3</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169</v>
      </c>
      <c r="BH22" s="660"/>
      <c r="BI22" s="660"/>
      <c r="BJ22" s="660"/>
      <c r="BK22" s="660"/>
      <c r="BL22" s="660"/>
      <c r="BM22" s="660"/>
      <c r="BN22" s="661"/>
      <c r="BO22" s="662" t="s">
        <v>169</v>
      </c>
      <c r="BP22" s="662"/>
      <c r="BQ22" s="662"/>
      <c r="BR22" s="662"/>
      <c r="BS22" s="668" t="s">
        <v>169</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279</v>
      </c>
      <c r="C23" s="657"/>
      <c r="D23" s="657"/>
      <c r="E23" s="657"/>
      <c r="F23" s="657"/>
      <c r="G23" s="657"/>
      <c r="H23" s="657"/>
      <c r="I23" s="657"/>
      <c r="J23" s="657"/>
      <c r="K23" s="657"/>
      <c r="L23" s="657"/>
      <c r="M23" s="657"/>
      <c r="N23" s="657"/>
      <c r="O23" s="657"/>
      <c r="P23" s="657"/>
      <c r="Q23" s="658"/>
      <c r="R23" s="659">
        <v>7663</v>
      </c>
      <c r="S23" s="660"/>
      <c r="T23" s="660"/>
      <c r="U23" s="660"/>
      <c r="V23" s="660"/>
      <c r="W23" s="660"/>
      <c r="X23" s="660"/>
      <c r="Y23" s="661"/>
      <c r="Z23" s="662">
        <v>0</v>
      </c>
      <c r="AA23" s="662"/>
      <c r="AB23" s="662"/>
      <c r="AC23" s="662"/>
      <c r="AD23" s="663">
        <v>7663</v>
      </c>
      <c r="AE23" s="663"/>
      <c r="AF23" s="663"/>
      <c r="AG23" s="663"/>
      <c r="AH23" s="663"/>
      <c r="AI23" s="663"/>
      <c r="AJ23" s="663"/>
      <c r="AK23" s="663"/>
      <c r="AL23" s="664">
        <v>0.1</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v>445102</v>
      </c>
      <c r="BH23" s="660"/>
      <c r="BI23" s="660"/>
      <c r="BJ23" s="660"/>
      <c r="BK23" s="660"/>
      <c r="BL23" s="660"/>
      <c r="BM23" s="660"/>
      <c r="BN23" s="661"/>
      <c r="BO23" s="662">
        <v>5.8</v>
      </c>
      <c r="BP23" s="662"/>
      <c r="BQ23" s="662"/>
      <c r="BR23" s="662"/>
      <c r="BS23" s="668" t="s">
        <v>169</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x14ac:dyDescent="0.15">
      <c r="B24" s="656" t="s">
        <v>286</v>
      </c>
      <c r="C24" s="657"/>
      <c r="D24" s="657"/>
      <c r="E24" s="657"/>
      <c r="F24" s="657"/>
      <c r="G24" s="657"/>
      <c r="H24" s="657"/>
      <c r="I24" s="657"/>
      <c r="J24" s="657"/>
      <c r="K24" s="657"/>
      <c r="L24" s="657"/>
      <c r="M24" s="657"/>
      <c r="N24" s="657"/>
      <c r="O24" s="657"/>
      <c r="P24" s="657"/>
      <c r="Q24" s="658"/>
      <c r="R24" s="659">
        <v>148770</v>
      </c>
      <c r="S24" s="660"/>
      <c r="T24" s="660"/>
      <c r="U24" s="660"/>
      <c r="V24" s="660"/>
      <c r="W24" s="660"/>
      <c r="X24" s="660"/>
      <c r="Y24" s="661"/>
      <c r="Z24" s="662">
        <v>0.8</v>
      </c>
      <c r="AA24" s="662"/>
      <c r="AB24" s="662"/>
      <c r="AC24" s="662"/>
      <c r="AD24" s="663" t="s">
        <v>169</v>
      </c>
      <c r="AE24" s="663"/>
      <c r="AF24" s="663"/>
      <c r="AG24" s="663"/>
      <c r="AH24" s="663"/>
      <c r="AI24" s="663"/>
      <c r="AJ24" s="663"/>
      <c r="AK24" s="663"/>
      <c r="AL24" s="664" t="s">
        <v>169</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169</v>
      </c>
      <c r="BH24" s="660"/>
      <c r="BI24" s="660"/>
      <c r="BJ24" s="660"/>
      <c r="BK24" s="660"/>
      <c r="BL24" s="660"/>
      <c r="BM24" s="660"/>
      <c r="BN24" s="661"/>
      <c r="BO24" s="662" t="s">
        <v>169</v>
      </c>
      <c r="BP24" s="662"/>
      <c r="BQ24" s="662"/>
      <c r="BR24" s="662"/>
      <c r="BS24" s="668" t="s">
        <v>169</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6570756</v>
      </c>
      <c r="CS24" s="649"/>
      <c r="CT24" s="649"/>
      <c r="CU24" s="649"/>
      <c r="CV24" s="649"/>
      <c r="CW24" s="649"/>
      <c r="CX24" s="649"/>
      <c r="CY24" s="650"/>
      <c r="CZ24" s="653">
        <v>38</v>
      </c>
      <c r="DA24" s="654"/>
      <c r="DB24" s="654"/>
      <c r="DC24" s="673"/>
      <c r="DD24" s="692">
        <v>4459420</v>
      </c>
      <c r="DE24" s="649"/>
      <c r="DF24" s="649"/>
      <c r="DG24" s="649"/>
      <c r="DH24" s="649"/>
      <c r="DI24" s="649"/>
      <c r="DJ24" s="649"/>
      <c r="DK24" s="650"/>
      <c r="DL24" s="692">
        <v>4418677</v>
      </c>
      <c r="DM24" s="649"/>
      <c r="DN24" s="649"/>
      <c r="DO24" s="649"/>
      <c r="DP24" s="649"/>
      <c r="DQ24" s="649"/>
      <c r="DR24" s="649"/>
      <c r="DS24" s="649"/>
      <c r="DT24" s="649"/>
      <c r="DU24" s="649"/>
      <c r="DV24" s="650"/>
      <c r="DW24" s="653">
        <v>45.6</v>
      </c>
      <c r="DX24" s="654"/>
      <c r="DY24" s="654"/>
      <c r="DZ24" s="654"/>
      <c r="EA24" s="654"/>
      <c r="EB24" s="654"/>
      <c r="EC24" s="655"/>
    </row>
    <row r="25" spans="2:133" ht="11.25" customHeight="1" x14ac:dyDescent="0.15">
      <c r="B25" s="656" t="s">
        <v>289</v>
      </c>
      <c r="C25" s="657"/>
      <c r="D25" s="657"/>
      <c r="E25" s="657"/>
      <c r="F25" s="657"/>
      <c r="G25" s="657"/>
      <c r="H25" s="657"/>
      <c r="I25" s="657"/>
      <c r="J25" s="657"/>
      <c r="K25" s="657"/>
      <c r="L25" s="657"/>
      <c r="M25" s="657"/>
      <c r="N25" s="657"/>
      <c r="O25" s="657"/>
      <c r="P25" s="657"/>
      <c r="Q25" s="658"/>
      <c r="R25" s="659">
        <v>190362</v>
      </c>
      <c r="S25" s="660"/>
      <c r="T25" s="660"/>
      <c r="U25" s="660"/>
      <c r="V25" s="660"/>
      <c r="W25" s="660"/>
      <c r="X25" s="660"/>
      <c r="Y25" s="661"/>
      <c r="Z25" s="662">
        <v>1</v>
      </c>
      <c r="AA25" s="662"/>
      <c r="AB25" s="662"/>
      <c r="AC25" s="662"/>
      <c r="AD25" s="663">
        <v>23972</v>
      </c>
      <c r="AE25" s="663"/>
      <c r="AF25" s="663"/>
      <c r="AG25" s="663"/>
      <c r="AH25" s="663"/>
      <c r="AI25" s="663"/>
      <c r="AJ25" s="663"/>
      <c r="AK25" s="663"/>
      <c r="AL25" s="664">
        <v>0.3</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169</v>
      </c>
      <c r="BH25" s="660"/>
      <c r="BI25" s="660"/>
      <c r="BJ25" s="660"/>
      <c r="BK25" s="660"/>
      <c r="BL25" s="660"/>
      <c r="BM25" s="660"/>
      <c r="BN25" s="661"/>
      <c r="BO25" s="662" t="s">
        <v>169</v>
      </c>
      <c r="BP25" s="662"/>
      <c r="BQ25" s="662"/>
      <c r="BR25" s="662"/>
      <c r="BS25" s="668" t="s">
        <v>169</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2346262</v>
      </c>
      <c r="CS25" s="695"/>
      <c r="CT25" s="695"/>
      <c r="CU25" s="695"/>
      <c r="CV25" s="695"/>
      <c r="CW25" s="695"/>
      <c r="CX25" s="695"/>
      <c r="CY25" s="696"/>
      <c r="CZ25" s="664">
        <v>13.6</v>
      </c>
      <c r="DA25" s="693"/>
      <c r="DB25" s="693"/>
      <c r="DC25" s="697"/>
      <c r="DD25" s="668">
        <v>2213780</v>
      </c>
      <c r="DE25" s="695"/>
      <c r="DF25" s="695"/>
      <c r="DG25" s="695"/>
      <c r="DH25" s="695"/>
      <c r="DI25" s="695"/>
      <c r="DJ25" s="695"/>
      <c r="DK25" s="696"/>
      <c r="DL25" s="668">
        <v>2173337</v>
      </c>
      <c r="DM25" s="695"/>
      <c r="DN25" s="695"/>
      <c r="DO25" s="695"/>
      <c r="DP25" s="695"/>
      <c r="DQ25" s="695"/>
      <c r="DR25" s="695"/>
      <c r="DS25" s="695"/>
      <c r="DT25" s="695"/>
      <c r="DU25" s="695"/>
      <c r="DV25" s="696"/>
      <c r="DW25" s="664">
        <v>22.4</v>
      </c>
      <c r="DX25" s="693"/>
      <c r="DY25" s="693"/>
      <c r="DZ25" s="693"/>
      <c r="EA25" s="693"/>
      <c r="EB25" s="693"/>
      <c r="EC25" s="694"/>
    </row>
    <row r="26" spans="2:133" ht="11.25" customHeight="1" x14ac:dyDescent="0.15">
      <c r="B26" s="656" t="s">
        <v>292</v>
      </c>
      <c r="C26" s="657"/>
      <c r="D26" s="657"/>
      <c r="E26" s="657"/>
      <c r="F26" s="657"/>
      <c r="G26" s="657"/>
      <c r="H26" s="657"/>
      <c r="I26" s="657"/>
      <c r="J26" s="657"/>
      <c r="K26" s="657"/>
      <c r="L26" s="657"/>
      <c r="M26" s="657"/>
      <c r="N26" s="657"/>
      <c r="O26" s="657"/>
      <c r="P26" s="657"/>
      <c r="Q26" s="658"/>
      <c r="R26" s="659">
        <v>139395</v>
      </c>
      <c r="S26" s="660"/>
      <c r="T26" s="660"/>
      <c r="U26" s="660"/>
      <c r="V26" s="660"/>
      <c r="W26" s="660"/>
      <c r="X26" s="660"/>
      <c r="Y26" s="661"/>
      <c r="Z26" s="662">
        <v>0.8</v>
      </c>
      <c r="AA26" s="662"/>
      <c r="AB26" s="662"/>
      <c r="AC26" s="662"/>
      <c r="AD26" s="663" t="s">
        <v>169</v>
      </c>
      <c r="AE26" s="663"/>
      <c r="AF26" s="663"/>
      <c r="AG26" s="663"/>
      <c r="AH26" s="663"/>
      <c r="AI26" s="663"/>
      <c r="AJ26" s="663"/>
      <c r="AK26" s="663"/>
      <c r="AL26" s="664" t="s">
        <v>169</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169</v>
      </c>
      <c r="BH26" s="660"/>
      <c r="BI26" s="660"/>
      <c r="BJ26" s="660"/>
      <c r="BK26" s="660"/>
      <c r="BL26" s="660"/>
      <c r="BM26" s="660"/>
      <c r="BN26" s="661"/>
      <c r="BO26" s="662" t="s">
        <v>169</v>
      </c>
      <c r="BP26" s="662"/>
      <c r="BQ26" s="662"/>
      <c r="BR26" s="662"/>
      <c r="BS26" s="668" t="s">
        <v>169</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1533287</v>
      </c>
      <c r="CS26" s="660"/>
      <c r="CT26" s="660"/>
      <c r="CU26" s="660"/>
      <c r="CV26" s="660"/>
      <c r="CW26" s="660"/>
      <c r="CX26" s="660"/>
      <c r="CY26" s="661"/>
      <c r="CZ26" s="664">
        <v>8.9</v>
      </c>
      <c r="DA26" s="693"/>
      <c r="DB26" s="693"/>
      <c r="DC26" s="697"/>
      <c r="DD26" s="668">
        <v>1425431</v>
      </c>
      <c r="DE26" s="660"/>
      <c r="DF26" s="660"/>
      <c r="DG26" s="660"/>
      <c r="DH26" s="660"/>
      <c r="DI26" s="660"/>
      <c r="DJ26" s="660"/>
      <c r="DK26" s="661"/>
      <c r="DL26" s="668" t="s">
        <v>169</v>
      </c>
      <c r="DM26" s="660"/>
      <c r="DN26" s="660"/>
      <c r="DO26" s="660"/>
      <c r="DP26" s="660"/>
      <c r="DQ26" s="660"/>
      <c r="DR26" s="660"/>
      <c r="DS26" s="660"/>
      <c r="DT26" s="660"/>
      <c r="DU26" s="660"/>
      <c r="DV26" s="661"/>
      <c r="DW26" s="664" t="s">
        <v>169</v>
      </c>
      <c r="DX26" s="693"/>
      <c r="DY26" s="693"/>
      <c r="DZ26" s="693"/>
      <c r="EA26" s="693"/>
      <c r="EB26" s="693"/>
      <c r="EC26" s="694"/>
    </row>
    <row r="27" spans="2:133" ht="11.25" customHeight="1" x14ac:dyDescent="0.15">
      <c r="B27" s="656" t="s">
        <v>295</v>
      </c>
      <c r="C27" s="657"/>
      <c r="D27" s="657"/>
      <c r="E27" s="657"/>
      <c r="F27" s="657"/>
      <c r="G27" s="657"/>
      <c r="H27" s="657"/>
      <c r="I27" s="657"/>
      <c r="J27" s="657"/>
      <c r="K27" s="657"/>
      <c r="L27" s="657"/>
      <c r="M27" s="657"/>
      <c r="N27" s="657"/>
      <c r="O27" s="657"/>
      <c r="P27" s="657"/>
      <c r="Q27" s="658"/>
      <c r="R27" s="659">
        <v>2820323</v>
      </c>
      <c r="S27" s="660"/>
      <c r="T27" s="660"/>
      <c r="U27" s="660"/>
      <c r="V27" s="660"/>
      <c r="W27" s="660"/>
      <c r="X27" s="660"/>
      <c r="Y27" s="661"/>
      <c r="Z27" s="662">
        <v>15.4</v>
      </c>
      <c r="AA27" s="662"/>
      <c r="AB27" s="662"/>
      <c r="AC27" s="662"/>
      <c r="AD27" s="663" t="s">
        <v>169</v>
      </c>
      <c r="AE27" s="663"/>
      <c r="AF27" s="663"/>
      <c r="AG27" s="663"/>
      <c r="AH27" s="663"/>
      <c r="AI27" s="663"/>
      <c r="AJ27" s="663"/>
      <c r="AK27" s="663"/>
      <c r="AL27" s="664" t="s">
        <v>169</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7737098</v>
      </c>
      <c r="BH27" s="660"/>
      <c r="BI27" s="660"/>
      <c r="BJ27" s="660"/>
      <c r="BK27" s="660"/>
      <c r="BL27" s="660"/>
      <c r="BM27" s="660"/>
      <c r="BN27" s="661"/>
      <c r="BO27" s="662">
        <v>100</v>
      </c>
      <c r="BP27" s="662"/>
      <c r="BQ27" s="662"/>
      <c r="BR27" s="662"/>
      <c r="BS27" s="668" t="s">
        <v>169</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2825765</v>
      </c>
      <c r="CS27" s="695"/>
      <c r="CT27" s="695"/>
      <c r="CU27" s="695"/>
      <c r="CV27" s="695"/>
      <c r="CW27" s="695"/>
      <c r="CX27" s="695"/>
      <c r="CY27" s="696"/>
      <c r="CZ27" s="664">
        <v>16.3</v>
      </c>
      <c r="DA27" s="693"/>
      <c r="DB27" s="693"/>
      <c r="DC27" s="697"/>
      <c r="DD27" s="668">
        <v>847159</v>
      </c>
      <c r="DE27" s="695"/>
      <c r="DF27" s="695"/>
      <c r="DG27" s="695"/>
      <c r="DH27" s="695"/>
      <c r="DI27" s="695"/>
      <c r="DJ27" s="695"/>
      <c r="DK27" s="696"/>
      <c r="DL27" s="668">
        <v>846859</v>
      </c>
      <c r="DM27" s="695"/>
      <c r="DN27" s="695"/>
      <c r="DO27" s="695"/>
      <c r="DP27" s="695"/>
      <c r="DQ27" s="695"/>
      <c r="DR27" s="695"/>
      <c r="DS27" s="695"/>
      <c r="DT27" s="695"/>
      <c r="DU27" s="695"/>
      <c r="DV27" s="696"/>
      <c r="DW27" s="664">
        <v>8.6999999999999993</v>
      </c>
      <c r="DX27" s="693"/>
      <c r="DY27" s="693"/>
      <c r="DZ27" s="693"/>
      <c r="EA27" s="693"/>
      <c r="EB27" s="693"/>
      <c r="EC27" s="694"/>
    </row>
    <row r="28" spans="2:133" ht="11.25" customHeight="1" x14ac:dyDescent="0.15">
      <c r="B28" s="701" t="s">
        <v>298</v>
      </c>
      <c r="C28" s="702"/>
      <c r="D28" s="702"/>
      <c r="E28" s="702"/>
      <c r="F28" s="702"/>
      <c r="G28" s="702"/>
      <c r="H28" s="702"/>
      <c r="I28" s="702"/>
      <c r="J28" s="702"/>
      <c r="K28" s="702"/>
      <c r="L28" s="702"/>
      <c r="M28" s="702"/>
      <c r="N28" s="702"/>
      <c r="O28" s="702"/>
      <c r="P28" s="702"/>
      <c r="Q28" s="703"/>
      <c r="R28" s="659">
        <v>31917</v>
      </c>
      <c r="S28" s="660"/>
      <c r="T28" s="660"/>
      <c r="U28" s="660"/>
      <c r="V28" s="660"/>
      <c r="W28" s="660"/>
      <c r="X28" s="660"/>
      <c r="Y28" s="661"/>
      <c r="Z28" s="662">
        <v>0.2</v>
      </c>
      <c r="AA28" s="662"/>
      <c r="AB28" s="662"/>
      <c r="AC28" s="662"/>
      <c r="AD28" s="663">
        <v>31917</v>
      </c>
      <c r="AE28" s="663"/>
      <c r="AF28" s="663"/>
      <c r="AG28" s="663"/>
      <c r="AH28" s="663"/>
      <c r="AI28" s="663"/>
      <c r="AJ28" s="663"/>
      <c r="AK28" s="663"/>
      <c r="AL28" s="664">
        <v>0.4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1398729</v>
      </c>
      <c r="CS28" s="660"/>
      <c r="CT28" s="660"/>
      <c r="CU28" s="660"/>
      <c r="CV28" s="660"/>
      <c r="CW28" s="660"/>
      <c r="CX28" s="660"/>
      <c r="CY28" s="661"/>
      <c r="CZ28" s="664">
        <v>8.1</v>
      </c>
      <c r="DA28" s="693"/>
      <c r="DB28" s="693"/>
      <c r="DC28" s="697"/>
      <c r="DD28" s="668">
        <v>1398481</v>
      </c>
      <c r="DE28" s="660"/>
      <c r="DF28" s="660"/>
      <c r="DG28" s="660"/>
      <c r="DH28" s="660"/>
      <c r="DI28" s="660"/>
      <c r="DJ28" s="660"/>
      <c r="DK28" s="661"/>
      <c r="DL28" s="668">
        <v>1398481</v>
      </c>
      <c r="DM28" s="660"/>
      <c r="DN28" s="660"/>
      <c r="DO28" s="660"/>
      <c r="DP28" s="660"/>
      <c r="DQ28" s="660"/>
      <c r="DR28" s="660"/>
      <c r="DS28" s="660"/>
      <c r="DT28" s="660"/>
      <c r="DU28" s="660"/>
      <c r="DV28" s="661"/>
      <c r="DW28" s="664">
        <v>14.4</v>
      </c>
      <c r="DX28" s="693"/>
      <c r="DY28" s="693"/>
      <c r="DZ28" s="693"/>
      <c r="EA28" s="693"/>
      <c r="EB28" s="693"/>
      <c r="EC28" s="694"/>
    </row>
    <row r="29" spans="2:133" ht="11.25" customHeight="1" x14ac:dyDescent="0.15">
      <c r="B29" s="656" t="s">
        <v>300</v>
      </c>
      <c r="C29" s="657"/>
      <c r="D29" s="657"/>
      <c r="E29" s="657"/>
      <c r="F29" s="657"/>
      <c r="G29" s="657"/>
      <c r="H29" s="657"/>
      <c r="I29" s="657"/>
      <c r="J29" s="657"/>
      <c r="K29" s="657"/>
      <c r="L29" s="657"/>
      <c r="M29" s="657"/>
      <c r="N29" s="657"/>
      <c r="O29" s="657"/>
      <c r="P29" s="657"/>
      <c r="Q29" s="658"/>
      <c r="R29" s="659">
        <v>1108966</v>
      </c>
      <c r="S29" s="660"/>
      <c r="T29" s="660"/>
      <c r="U29" s="660"/>
      <c r="V29" s="660"/>
      <c r="W29" s="660"/>
      <c r="X29" s="660"/>
      <c r="Y29" s="661"/>
      <c r="Z29" s="662">
        <v>6.1</v>
      </c>
      <c r="AA29" s="662"/>
      <c r="AB29" s="662"/>
      <c r="AC29" s="662"/>
      <c r="AD29" s="663" t="s">
        <v>169</v>
      </c>
      <c r="AE29" s="663"/>
      <c r="AF29" s="663"/>
      <c r="AG29" s="663"/>
      <c r="AH29" s="663"/>
      <c r="AI29" s="663"/>
      <c r="AJ29" s="663"/>
      <c r="AK29" s="663"/>
      <c r="AL29" s="664" t="s">
        <v>169</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64</v>
      </c>
      <c r="CG29" s="675"/>
      <c r="CH29" s="675"/>
      <c r="CI29" s="675"/>
      <c r="CJ29" s="675"/>
      <c r="CK29" s="675"/>
      <c r="CL29" s="675"/>
      <c r="CM29" s="675"/>
      <c r="CN29" s="675"/>
      <c r="CO29" s="675"/>
      <c r="CP29" s="675"/>
      <c r="CQ29" s="676"/>
      <c r="CR29" s="659">
        <v>1398729</v>
      </c>
      <c r="CS29" s="695"/>
      <c r="CT29" s="695"/>
      <c r="CU29" s="695"/>
      <c r="CV29" s="695"/>
      <c r="CW29" s="695"/>
      <c r="CX29" s="695"/>
      <c r="CY29" s="696"/>
      <c r="CZ29" s="664">
        <v>8.1</v>
      </c>
      <c r="DA29" s="693"/>
      <c r="DB29" s="693"/>
      <c r="DC29" s="697"/>
      <c r="DD29" s="668">
        <v>1398481</v>
      </c>
      <c r="DE29" s="695"/>
      <c r="DF29" s="695"/>
      <c r="DG29" s="695"/>
      <c r="DH29" s="695"/>
      <c r="DI29" s="695"/>
      <c r="DJ29" s="695"/>
      <c r="DK29" s="696"/>
      <c r="DL29" s="668">
        <v>1398481</v>
      </c>
      <c r="DM29" s="695"/>
      <c r="DN29" s="695"/>
      <c r="DO29" s="695"/>
      <c r="DP29" s="695"/>
      <c r="DQ29" s="695"/>
      <c r="DR29" s="695"/>
      <c r="DS29" s="695"/>
      <c r="DT29" s="695"/>
      <c r="DU29" s="695"/>
      <c r="DV29" s="696"/>
      <c r="DW29" s="664">
        <v>14.4</v>
      </c>
      <c r="DX29" s="693"/>
      <c r="DY29" s="693"/>
      <c r="DZ29" s="693"/>
      <c r="EA29" s="693"/>
      <c r="EB29" s="693"/>
      <c r="EC29" s="694"/>
    </row>
    <row r="30" spans="2:133" ht="11.25" customHeight="1" x14ac:dyDescent="0.15">
      <c r="B30" s="656" t="s">
        <v>304</v>
      </c>
      <c r="C30" s="657"/>
      <c r="D30" s="657"/>
      <c r="E30" s="657"/>
      <c r="F30" s="657"/>
      <c r="G30" s="657"/>
      <c r="H30" s="657"/>
      <c r="I30" s="657"/>
      <c r="J30" s="657"/>
      <c r="K30" s="657"/>
      <c r="L30" s="657"/>
      <c r="M30" s="657"/>
      <c r="N30" s="657"/>
      <c r="O30" s="657"/>
      <c r="P30" s="657"/>
      <c r="Q30" s="658"/>
      <c r="R30" s="659">
        <v>22707</v>
      </c>
      <c r="S30" s="660"/>
      <c r="T30" s="660"/>
      <c r="U30" s="660"/>
      <c r="V30" s="660"/>
      <c r="W30" s="660"/>
      <c r="X30" s="660"/>
      <c r="Y30" s="661"/>
      <c r="Z30" s="662">
        <v>0.1</v>
      </c>
      <c r="AA30" s="662"/>
      <c r="AB30" s="662"/>
      <c r="AC30" s="662"/>
      <c r="AD30" s="663">
        <v>2564</v>
      </c>
      <c r="AE30" s="663"/>
      <c r="AF30" s="663"/>
      <c r="AG30" s="663"/>
      <c r="AH30" s="663"/>
      <c r="AI30" s="663"/>
      <c r="AJ30" s="663"/>
      <c r="AK30" s="663"/>
      <c r="AL30" s="664">
        <v>0</v>
      </c>
      <c r="AM30" s="665"/>
      <c r="AN30" s="665"/>
      <c r="AO30" s="666"/>
      <c r="AP30" s="707" t="s">
        <v>305</v>
      </c>
      <c r="AQ30" s="708"/>
      <c r="AR30" s="708"/>
      <c r="AS30" s="708"/>
      <c r="AT30" s="713" t="s">
        <v>306</v>
      </c>
      <c r="AU30" s="210"/>
      <c r="AV30" s="210"/>
      <c r="AW30" s="210"/>
      <c r="AX30" s="645" t="s">
        <v>182</v>
      </c>
      <c r="AY30" s="646"/>
      <c r="AZ30" s="646"/>
      <c r="BA30" s="646"/>
      <c r="BB30" s="646"/>
      <c r="BC30" s="646"/>
      <c r="BD30" s="646"/>
      <c r="BE30" s="646"/>
      <c r="BF30" s="647"/>
      <c r="BG30" s="719">
        <v>98.9</v>
      </c>
      <c r="BH30" s="720"/>
      <c r="BI30" s="720"/>
      <c r="BJ30" s="720"/>
      <c r="BK30" s="720"/>
      <c r="BL30" s="720"/>
      <c r="BM30" s="654">
        <v>96.5</v>
      </c>
      <c r="BN30" s="720"/>
      <c r="BO30" s="720"/>
      <c r="BP30" s="720"/>
      <c r="BQ30" s="721"/>
      <c r="BR30" s="719">
        <v>98.7</v>
      </c>
      <c r="BS30" s="720"/>
      <c r="BT30" s="720"/>
      <c r="BU30" s="720"/>
      <c r="BV30" s="720"/>
      <c r="BW30" s="720"/>
      <c r="BX30" s="654">
        <v>95.7</v>
      </c>
      <c r="BY30" s="720"/>
      <c r="BZ30" s="720"/>
      <c r="CA30" s="720"/>
      <c r="CB30" s="721"/>
      <c r="CD30" s="724"/>
      <c r="CE30" s="725"/>
      <c r="CF30" s="674" t="s">
        <v>307</v>
      </c>
      <c r="CG30" s="675"/>
      <c r="CH30" s="675"/>
      <c r="CI30" s="675"/>
      <c r="CJ30" s="675"/>
      <c r="CK30" s="675"/>
      <c r="CL30" s="675"/>
      <c r="CM30" s="675"/>
      <c r="CN30" s="675"/>
      <c r="CO30" s="675"/>
      <c r="CP30" s="675"/>
      <c r="CQ30" s="676"/>
      <c r="CR30" s="659">
        <v>1308609</v>
      </c>
      <c r="CS30" s="660"/>
      <c r="CT30" s="660"/>
      <c r="CU30" s="660"/>
      <c r="CV30" s="660"/>
      <c r="CW30" s="660"/>
      <c r="CX30" s="660"/>
      <c r="CY30" s="661"/>
      <c r="CZ30" s="664">
        <v>7.6</v>
      </c>
      <c r="DA30" s="693"/>
      <c r="DB30" s="693"/>
      <c r="DC30" s="697"/>
      <c r="DD30" s="668">
        <v>1308399</v>
      </c>
      <c r="DE30" s="660"/>
      <c r="DF30" s="660"/>
      <c r="DG30" s="660"/>
      <c r="DH30" s="660"/>
      <c r="DI30" s="660"/>
      <c r="DJ30" s="660"/>
      <c r="DK30" s="661"/>
      <c r="DL30" s="668">
        <v>1308399</v>
      </c>
      <c r="DM30" s="660"/>
      <c r="DN30" s="660"/>
      <c r="DO30" s="660"/>
      <c r="DP30" s="660"/>
      <c r="DQ30" s="660"/>
      <c r="DR30" s="660"/>
      <c r="DS30" s="660"/>
      <c r="DT30" s="660"/>
      <c r="DU30" s="660"/>
      <c r="DV30" s="661"/>
      <c r="DW30" s="664">
        <v>13.5</v>
      </c>
      <c r="DX30" s="693"/>
      <c r="DY30" s="693"/>
      <c r="DZ30" s="693"/>
      <c r="EA30" s="693"/>
      <c r="EB30" s="693"/>
      <c r="EC30" s="694"/>
    </row>
    <row r="31" spans="2:133" ht="11.25" customHeight="1" x14ac:dyDescent="0.15">
      <c r="B31" s="656" t="s">
        <v>308</v>
      </c>
      <c r="C31" s="657"/>
      <c r="D31" s="657"/>
      <c r="E31" s="657"/>
      <c r="F31" s="657"/>
      <c r="G31" s="657"/>
      <c r="H31" s="657"/>
      <c r="I31" s="657"/>
      <c r="J31" s="657"/>
      <c r="K31" s="657"/>
      <c r="L31" s="657"/>
      <c r="M31" s="657"/>
      <c r="N31" s="657"/>
      <c r="O31" s="657"/>
      <c r="P31" s="657"/>
      <c r="Q31" s="658"/>
      <c r="R31" s="659">
        <v>789</v>
      </c>
      <c r="S31" s="660"/>
      <c r="T31" s="660"/>
      <c r="U31" s="660"/>
      <c r="V31" s="660"/>
      <c r="W31" s="660"/>
      <c r="X31" s="660"/>
      <c r="Y31" s="661"/>
      <c r="Z31" s="662">
        <v>0</v>
      </c>
      <c r="AA31" s="662"/>
      <c r="AB31" s="662"/>
      <c r="AC31" s="662"/>
      <c r="AD31" s="663" t="s">
        <v>169</v>
      </c>
      <c r="AE31" s="663"/>
      <c r="AF31" s="663"/>
      <c r="AG31" s="663"/>
      <c r="AH31" s="663"/>
      <c r="AI31" s="663"/>
      <c r="AJ31" s="663"/>
      <c r="AK31" s="663"/>
      <c r="AL31" s="664" t="s">
        <v>169</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98.7</v>
      </c>
      <c r="BH31" s="695"/>
      <c r="BI31" s="695"/>
      <c r="BJ31" s="695"/>
      <c r="BK31" s="695"/>
      <c r="BL31" s="695"/>
      <c r="BM31" s="665">
        <v>95.6</v>
      </c>
      <c r="BN31" s="717"/>
      <c r="BO31" s="717"/>
      <c r="BP31" s="717"/>
      <c r="BQ31" s="718"/>
      <c r="BR31" s="716">
        <v>98.5</v>
      </c>
      <c r="BS31" s="695"/>
      <c r="BT31" s="695"/>
      <c r="BU31" s="695"/>
      <c r="BV31" s="695"/>
      <c r="BW31" s="695"/>
      <c r="BX31" s="665">
        <v>94.8</v>
      </c>
      <c r="BY31" s="717"/>
      <c r="BZ31" s="717"/>
      <c r="CA31" s="717"/>
      <c r="CB31" s="718"/>
      <c r="CD31" s="724"/>
      <c r="CE31" s="725"/>
      <c r="CF31" s="674" t="s">
        <v>311</v>
      </c>
      <c r="CG31" s="675"/>
      <c r="CH31" s="675"/>
      <c r="CI31" s="675"/>
      <c r="CJ31" s="675"/>
      <c r="CK31" s="675"/>
      <c r="CL31" s="675"/>
      <c r="CM31" s="675"/>
      <c r="CN31" s="675"/>
      <c r="CO31" s="675"/>
      <c r="CP31" s="675"/>
      <c r="CQ31" s="676"/>
      <c r="CR31" s="659">
        <v>90120</v>
      </c>
      <c r="CS31" s="695"/>
      <c r="CT31" s="695"/>
      <c r="CU31" s="695"/>
      <c r="CV31" s="695"/>
      <c r="CW31" s="695"/>
      <c r="CX31" s="695"/>
      <c r="CY31" s="696"/>
      <c r="CZ31" s="664">
        <v>0.5</v>
      </c>
      <c r="DA31" s="693"/>
      <c r="DB31" s="693"/>
      <c r="DC31" s="697"/>
      <c r="DD31" s="668">
        <v>90082</v>
      </c>
      <c r="DE31" s="695"/>
      <c r="DF31" s="695"/>
      <c r="DG31" s="695"/>
      <c r="DH31" s="695"/>
      <c r="DI31" s="695"/>
      <c r="DJ31" s="695"/>
      <c r="DK31" s="696"/>
      <c r="DL31" s="668">
        <v>90082</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15">
      <c r="B32" s="656" t="s">
        <v>312</v>
      </c>
      <c r="C32" s="657"/>
      <c r="D32" s="657"/>
      <c r="E32" s="657"/>
      <c r="F32" s="657"/>
      <c r="G32" s="657"/>
      <c r="H32" s="657"/>
      <c r="I32" s="657"/>
      <c r="J32" s="657"/>
      <c r="K32" s="657"/>
      <c r="L32" s="657"/>
      <c r="M32" s="657"/>
      <c r="N32" s="657"/>
      <c r="O32" s="657"/>
      <c r="P32" s="657"/>
      <c r="Q32" s="658"/>
      <c r="R32" s="659">
        <v>273331</v>
      </c>
      <c r="S32" s="660"/>
      <c r="T32" s="660"/>
      <c r="U32" s="660"/>
      <c r="V32" s="660"/>
      <c r="W32" s="660"/>
      <c r="X32" s="660"/>
      <c r="Y32" s="661"/>
      <c r="Z32" s="662">
        <v>1.5</v>
      </c>
      <c r="AA32" s="662"/>
      <c r="AB32" s="662"/>
      <c r="AC32" s="662"/>
      <c r="AD32" s="663" t="s">
        <v>169</v>
      </c>
      <c r="AE32" s="663"/>
      <c r="AF32" s="663"/>
      <c r="AG32" s="663"/>
      <c r="AH32" s="663"/>
      <c r="AI32" s="663"/>
      <c r="AJ32" s="663"/>
      <c r="AK32" s="663"/>
      <c r="AL32" s="664" t="s">
        <v>169</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99.1</v>
      </c>
      <c r="BH32" s="729"/>
      <c r="BI32" s="729"/>
      <c r="BJ32" s="729"/>
      <c r="BK32" s="729"/>
      <c r="BL32" s="729"/>
      <c r="BM32" s="730">
        <v>97.1</v>
      </c>
      <c r="BN32" s="729"/>
      <c r="BO32" s="729"/>
      <c r="BP32" s="729"/>
      <c r="BQ32" s="731"/>
      <c r="BR32" s="728">
        <v>98.8</v>
      </c>
      <c r="BS32" s="729"/>
      <c r="BT32" s="729"/>
      <c r="BU32" s="729"/>
      <c r="BV32" s="729"/>
      <c r="BW32" s="729"/>
      <c r="BX32" s="730">
        <v>96.1</v>
      </c>
      <c r="BY32" s="729"/>
      <c r="BZ32" s="729"/>
      <c r="CA32" s="729"/>
      <c r="CB32" s="731"/>
      <c r="CD32" s="726"/>
      <c r="CE32" s="727"/>
      <c r="CF32" s="674" t="s">
        <v>314</v>
      </c>
      <c r="CG32" s="675"/>
      <c r="CH32" s="675"/>
      <c r="CI32" s="675"/>
      <c r="CJ32" s="675"/>
      <c r="CK32" s="675"/>
      <c r="CL32" s="675"/>
      <c r="CM32" s="675"/>
      <c r="CN32" s="675"/>
      <c r="CO32" s="675"/>
      <c r="CP32" s="675"/>
      <c r="CQ32" s="676"/>
      <c r="CR32" s="659" t="s">
        <v>169</v>
      </c>
      <c r="CS32" s="660"/>
      <c r="CT32" s="660"/>
      <c r="CU32" s="660"/>
      <c r="CV32" s="660"/>
      <c r="CW32" s="660"/>
      <c r="CX32" s="660"/>
      <c r="CY32" s="661"/>
      <c r="CZ32" s="664" t="s">
        <v>169</v>
      </c>
      <c r="DA32" s="693"/>
      <c r="DB32" s="693"/>
      <c r="DC32" s="697"/>
      <c r="DD32" s="668" t="s">
        <v>169</v>
      </c>
      <c r="DE32" s="660"/>
      <c r="DF32" s="660"/>
      <c r="DG32" s="660"/>
      <c r="DH32" s="660"/>
      <c r="DI32" s="660"/>
      <c r="DJ32" s="660"/>
      <c r="DK32" s="661"/>
      <c r="DL32" s="668" t="s">
        <v>169</v>
      </c>
      <c r="DM32" s="660"/>
      <c r="DN32" s="660"/>
      <c r="DO32" s="660"/>
      <c r="DP32" s="660"/>
      <c r="DQ32" s="660"/>
      <c r="DR32" s="660"/>
      <c r="DS32" s="660"/>
      <c r="DT32" s="660"/>
      <c r="DU32" s="660"/>
      <c r="DV32" s="661"/>
      <c r="DW32" s="664" t="s">
        <v>169</v>
      </c>
      <c r="DX32" s="693"/>
      <c r="DY32" s="693"/>
      <c r="DZ32" s="693"/>
      <c r="EA32" s="693"/>
      <c r="EB32" s="693"/>
      <c r="EC32" s="694"/>
    </row>
    <row r="33" spans="2:133" ht="11.25" customHeight="1" x14ac:dyDescent="0.15">
      <c r="B33" s="656" t="s">
        <v>315</v>
      </c>
      <c r="C33" s="657"/>
      <c r="D33" s="657"/>
      <c r="E33" s="657"/>
      <c r="F33" s="657"/>
      <c r="G33" s="657"/>
      <c r="H33" s="657"/>
      <c r="I33" s="657"/>
      <c r="J33" s="657"/>
      <c r="K33" s="657"/>
      <c r="L33" s="657"/>
      <c r="M33" s="657"/>
      <c r="N33" s="657"/>
      <c r="O33" s="657"/>
      <c r="P33" s="657"/>
      <c r="Q33" s="658"/>
      <c r="R33" s="659">
        <v>941242</v>
      </c>
      <c r="S33" s="660"/>
      <c r="T33" s="660"/>
      <c r="U33" s="660"/>
      <c r="V33" s="660"/>
      <c r="W33" s="660"/>
      <c r="X33" s="660"/>
      <c r="Y33" s="661"/>
      <c r="Z33" s="662">
        <v>5.2</v>
      </c>
      <c r="AA33" s="662"/>
      <c r="AB33" s="662"/>
      <c r="AC33" s="662"/>
      <c r="AD33" s="663" t="s">
        <v>169</v>
      </c>
      <c r="AE33" s="663"/>
      <c r="AF33" s="663"/>
      <c r="AG33" s="663"/>
      <c r="AH33" s="663"/>
      <c r="AI33" s="663"/>
      <c r="AJ33" s="663"/>
      <c r="AK33" s="663"/>
      <c r="AL33" s="664" t="s">
        <v>169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6151853</v>
      </c>
      <c r="CS33" s="695"/>
      <c r="CT33" s="695"/>
      <c r="CU33" s="695"/>
      <c r="CV33" s="695"/>
      <c r="CW33" s="695"/>
      <c r="CX33" s="695"/>
      <c r="CY33" s="696"/>
      <c r="CZ33" s="664">
        <v>35.5</v>
      </c>
      <c r="DA33" s="693"/>
      <c r="DB33" s="693"/>
      <c r="DC33" s="697"/>
      <c r="DD33" s="668">
        <v>5003246</v>
      </c>
      <c r="DE33" s="695"/>
      <c r="DF33" s="695"/>
      <c r="DG33" s="695"/>
      <c r="DH33" s="695"/>
      <c r="DI33" s="695"/>
      <c r="DJ33" s="695"/>
      <c r="DK33" s="696"/>
      <c r="DL33" s="668">
        <v>4392229</v>
      </c>
      <c r="DM33" s="695"/>
      <c r="DN33" s="695"/>
      <c r="DO33" s="695"/>
      <c r="DP33" s="695"/>
      <c r="DQ33" s="695"/>
      <c r="DR33" s="695"/>
      <c r="DS33" s="695"/>
      <c r="DT33" s="695"/>
      <c r="DU33" s="695"/>
      <c r="DV33" s="696"/>
      <c r="DW33" s="664">
        <v>45.3</v>
      </c>
      <c r="DX33" s="693"/>
      <c r="DY33" s="693"/>
      <c r="DZ33" s="693"/>
      <c r="EA33" s="693"/>
      <c r="EB33" s="693"/>
      <c r="EC33" s="694"/>
    </row>
    <row r="34" spans="2:133" ht="11.25" customHeight="1" x14ac:dyDescent="0.15">
      <c r="B34" s="656" t="s">
        <v>317</v>
      </c>
      <c r="C34" s="657"/>
      <c r="D34" s="657"/>
      <c r="E34" s="657"/>
      <c r="F34" s="657"/>
      <c r="G34" s="657"/>
      <c r="H34" s="657"/>
      <c r="I34" s="657"/>
      <c r="J34" s="657"/>
      <c r="K34" s="657"/>
      <c r="L34" s="657"/>
      <c r="M34" s="657"/>
      <c r="N34" s="657"/>
      <c r="O34" s="657"/>
      <c r="P34" s="657"/>
      <c r="Q34" s="658"/>
      <c r="R34" s="659">
        <v>566425</v>
      </c>
      <c r="S34" s="660"/>
      <c r="T34" s="660"/>
      <c r="U34" s="660"/>
      <c r="V34" s="660"/>
      <c r="W34" s="660"/>
      <c r="X34" s="660"/>
      <c r="Y34" s="661"/>
      <c r="Z34" s="662">
        <v>3.1</v>
      </c>
      <c r="AA34" s="662"/>
      <c r="AB34" s="662"/>
      <c r="AC34" s="662"/>
      <c r="AD34" s="663" t="s">
        <v>169</v>
      </c>
      <c r="AE34" s="663"/>
      <c r="AF34" s="663"/>
      <c r="AG34" s="663"/>
      <c r="AH34" s="663"/>
      <c r="AI34" s="663"/>
      <c r="AJ34" s="663"/>
      <c r="AK34" s="663"/>
      <c r="AL34" s="664" t="s">
        <v>169</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2671618</v>
      </c>
      <c r="CS34" s="660"/>
      <c r="CT34" s="660"/>
      <c r="CU34" s="660"/>
      <c r="CV34" s="660"/>
      <c r="CW34" s="660"/>
      <c r="CX34" s="660"/>
      <c r="CY34" s="661"/>
      <c r="CZ34" s="664">
        <v>15.4</v>
      </c>
      <c r="DA34" s="693"/>
      <c r="DB34" s="693"/>
      <c r="DC34" s="697"/>
      <c r="DD34" s="668">
        <v>1916638</v>
      </c>
      <c r="DE34" s="660"/>
      <c r="DF34" s="660"/>
      <c r="DG34" s="660"/>
      <c r="DH34" s="660"/>
      <c r="DI34" s="660"/>
      <c r="DJ34" s="660"/>
      <c r="DK34" s="661"/>
      <c r="DL34" s="668">
        <v>1698449</v>
      </c>
      <c r="DM34" s="660"/>
      <c r="DN34" s="660"/>
      <c r="DO34" s="660"/>
      <c r="DP34" s="660"/>
      <c r="DQ34" s="660"/>
      <c r="DR34" s="660"/>
      <c r="DS34" s="660"/>
      <c r="DT34" s="660"/>
      <c r="DU34" s="660"/>
      <c r="DV34" s="661"/>
      <c r="DW34" s="664">
        <v>17.5</v>
      </c>
      <c r="DX34" s="693"/>
      <c r="DY34" s="693"/>
      <c r="DZ34" s="693"/>
      <c r="EA34" s="693"/>
      <c r="EB34" s="693"/>
      <c r="EC34" s="694"/>
    </row>
    <row r="35" spans="2:133" ht="11.25" customHeight="1" x14ac:dyDescent="0.15">
      <c r="B35" s="656" t="s">
        <v>321</v>
      </c>
      <c r="C35" s="657"/>
      <c r="D35" s="657"/>
      <c r="E35" s="657"/>
      <c r="F35" s="657"/>
      <c r="G35" s="657"/>
      <c r="H35" s="657"/>
      <c r="I35" s="657"/>
      <c r="J35" s="657"/>
      <c r="K35" s="657"/>
      <c r="L35" s="657"/>
      <c r="M35" s="657"/>
      <c r="N35" s="657"/>
      <c r="O35" s="657"/>
      <c r="P35" s="657"/>
      <c r="Q35" s="658"/>
      <c r="R35" s="659">
        <v>2405800</v>
      </c>
      <c r="S35" s="660"/>
      <c r="T35" s="660"/>
      <c r="U35" s="660"/>
      <c r="V35" s="660"/>
      <c r="W35" s="660"/>
      <c r="X35" s="660"/>
      <c r="Y35" s="661"/>
      <c r="Z35" s="662">
        <v>13.2</v>
      </c>
      <c r="AA35" s="662"/>
      <c r="AB35" s="662"/>
      <c r="AC35" s="662"/>
      <c r="AD35" s="663" t="s">
        <v>169</v>
      </c>
      <c r="AE35" s="663"/>
      <c r="AF35" s="663"/>
      <c r="AG35" s="663"/>
      <c r="AH35" s="663"/>
      <c r="AI35" s="663"/>
      <c r="AJ35" s="663"/>
      <c r="AK35" s="663"/>
      <c r="AL35" s="664" t="s">
        <v>169</v>
      </c>
      <c r="AM35" s="665"/>
      <c r="AN35" s="665"/>
      <c r="AO35" s="666"/>
      <c r="AP35" s="214"/>
      <c r="AQ35" s="732" t="s">
        <v>322</v>
      </c>
      <c r="AR35" s="733"/>
      <c r="AS35" s="733"/>
      <c r="AT35" s="733"/>
      <c r="AU35" s="733"/>
      <c r="AV35" s="733"/>
      <c r="AW35" s="733"/>
      <c r="AX35" s="733"/>
      <c r="AY35" s="734"/>
      <c r="AZ35" s="648">
        <v>1944581</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412673</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165728</v>
      </c>
      <c r="CS35" s="695"/>
      <c r="CT35" s="695"/>
      <c r="CU35" s="695"/>
      <c r="CV35" s="695"/>
      <c r="CW35" s="695"/>
      <c r="CX35" s="695"/>
      <c r="CY35" s="696"/>
      <c r="CZ35" s="664">
        <v>1</v>
      </c>
      <c r="DA35" s="693"/>
      <c r="DB35" s="693"/>
      <c r="DC35" s="697"/>
      <c r="DD35" s="668">
        <v>116189</v>
      </c>
      <c r="DE35" s="695"/>
      <c r="DF35" s="695"/>
      <c r="DG35" s="695"/>
      <c r="DH35" s="695"/>
      <c r="DI35" s="695"/>
      <c r="DJ35" s="695"/>
      <c r="DK35" s="696"/>
      <c r="DL35" s="668">
        <v>116189</v>
      </c>
      <c r="DM35" s="695"/>
      <c r="DN35" s="695"/>
      <c r="DO35" s="695"/>
      <c r="DP35" s="695"/>
      <c r="DQ35" s="695"/>
      <c r="DR35" s="695"/>
      <c r="DS35" s="695"/>
      <c r="DT35" s="695"/>
      <c r="DU35" s="695"/>
      <c r="DV35" s="696"/>
      <c r="DW35" s="664">
        <v>1.2</v>
      </c>
      <c r="DX35" s="693"/>
      <c r="DY35" s="693"/>
      <c r="DZ35" s="693"/>
      <c r="EA35" s="693"/>
      <c r="EB35" s="693"/>
      <c r="EC35" s="694"/>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169</v>
      </c>
      <c r="S36" s="660"/>
      <c r="T36" s="660"/>
      <c r="U36" s="660"/>
      <c r="V36" s="660"/>
      <c r="W36" s="660"/>
      <c r="X36" s="660"/>
      <c r="Y36" s="661"/>
      <c r="Z36" s="662" t="s">
        <v>169</v>
      </c>
      <c r="AA36" s="662"/>
      <c r="AB36" s="662"/>
      <c r="AC36" s="662"/>
      <c r="AD36" s="663" t="s">
        <v>169</v>
      </c>
      <c r="AE36" s="663"/>
      <c r="AF36" s="663"/>
      <c r="AG36" s="663"/>
      <c r="AH36" s="663"/>
      <c r="AI36" s="663"/>
      <c r="AJ36" s="663"/>
      <c r="AK36" s="663"/>
      <c r="AL36" s="664" t="s">
        <v>169</v>
      </c>
      <c r="AM36" s="665"/>
      <c r="AN36" s="665"/>
      <c r="AO36" s="666"/>
      <c r="AQ36" s="736" t="s">
        <v>326</v>
      </c>
      <c r="AR36" s="737"/>
      <c r="AS36" s="737"/>
      <c r="AT36" s="737"/>
      <c r="AU36" s="737"/>
      <c r="AV36" s="737"/>
      <c r="AW36" s="737"/>
      <c r="AX36" s="737"/>
      <c r="AY36" s="738"/>
      <c r="AZ36" s="659">
        <v>645508</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374880</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1304147</v>
      </c>
      <c r="CS36" s="660"/>
      <c r="CT36" s="660"/>
      <c r="CU36" s="660"/>
      <c r="CV36" s="660"/>
      <c r="CW36" s="660"/>
      <c r="CX36" s="660"/>
      <c r="CY36" s="661"/>
      <c r="CZ36" s="664">
        <v>7.5</v>
      </c>
      <c r="DA36" s="693"/>
      <c r="DB36" s="693"/>
      <c r="DC36" s="697"/>
      <c r="DD36" s="668">
        <v>1196017</v>
      </c>
      <c r="DE36" s="660"/>
      <c r="DF36" s="660"/>
      <c r="DG36" s="660"/>
      <c r="DH36" s="660"/>
      <c r="DI36" s="660"/>
      <c r="DJ36" s="660"/>
      <c r="DK36" s="661"/>
      <c r="DL36" s="668">
        <v>957030</v>
      </c>
      <c r="DM36" s="660"/>
      <c r="DN36" s="660"/>
      <c r="DO36" s="660"/>
      <c r="DP36" s="660"/>
      <c r="DQ36" s="660"/>
      <c r="DR36" s="660"/>
      <c r="DS36" s="660"/>
      <c r="DT36" s="660"/>
      <c r="DU36" s="660"/>
      <c r="DV36" s="661"/>
      <c r="DW36" s="664">
        <v>9.9</v>
      </c>
      <c r="DX36" s="693"/>
      <c r="DY36" s="693"/>
      <c r="DZ36" s="693"/>
      <c r="EA36" s="693"/>
      <c r="EB36" s="693"/>
      <c r="EC36" s="694"/>
    </row>
    <row r="37" spans="2:133" ht="11.25" customHeight="1" x14ac:dyDescent="0.15">
      <c r="B37" s="656" t="s">
        <v>329</v>
      </c>
      <c r="C37" s="657"/>
      <c r="D37" s="657"/>
      <c r="E37" s="657"/>
      <c r="F37" s="657"/>
      <c r="G37" s="657"/>
      <c r="H37" s="657"/>
      <c r="I37" s="657"/>
      <c r="J37" s="657"/>
      <c r="K37" s="657"/>
      <c r="L37" s="657"/>
      <c r="M37" s="657"/>
      <c r="N37" s="657"/>
      <c r="O37" s="657"/>
      <c r="P37" s="657"/>
      <c r="Q37" s="658"/>
      <c r="R37" s="659">
        <v>578500</v>
      </c>
      <c r="S37" s="660"/>
      <c r="T37" s="660"/>
      <c r="U37" s="660"/>
      <c r="V37" s="660"/>
      <c r="W37" s="660"/>
      <c r="X37" s="660"/>
      <c r="Y37" s="661"/>
      <c r="Z37" s="662">
        <v>3.2</v>
      </c>
      <c r="AA37" s="662"/>
      <c r="AB37" s="662"/>
      <c r="AC37" s="662"/>
      <c r="AD37" s="663" t="s">
        <v>169</v>
      </c>
      <c r="AE37" s="663"/>
      <c r="AF37" s="663"/>
      <c r="AG37" s="663"/>
      <c r="AH37" s="663"/>
      <c r="AI37" s="663"/>
      <c r="AJ37" s="663"/>
      <c r="AK37" s="663"/>
      <c r="AL37" s="664" t="s">
        <v>169</v>
      </c>
      <c r="AM37" s="665"/>
      <c r="AN37" s="665"/>
      <c r="AO37" s="666"/>
      <c r="AQ37" s="736" t="s">
        <v>330</v>
      </c>
      <c r="AR37" s="737"/>
      <c r="AS37" s="737"/>
      <c r="AT37" s="737"/>
      <c r="AU37" s="737"/>
      <c r="AV37" s="737"/>
      <c r="AW37" s="737"/>
      <c r="AX37" s="737"/>
      <c r="AY37" s="738"/>
      <c r="AZ37" s="659">
        <v>5689</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7043</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720982</v>
      </c>
      <c r="CS37" s="695"/>
      <c r="CT37" s="695"/>
      <c r="CU37" s="695"/>
      <c r="CV37" s="695"/>
      <c r="CW37" s="695"/>
      <c r="CX37" s="695"/>
      <c r="CY37" s="696"/>
      <c r="CZ37" s="664">
        <v>4.2</v>
      </c>
      <c r="DA37" s="693"/>
      <c r="DB37" s="693"/>
      <c r="DC37" s="697"/>
      <c r="DD37" s="668">
        <v>720982</v>
      </c>
      <c r="DE37" s="695"/>
      <c r="DF37" s="695"/>
      <c r="DG37" s="695"/>
      <c r="DH37" s="695"/>
      <c r="DI37" s="695"/>
      <c r="DJ37" s="695"/>
      <c r="DK37" s="696"/>
      <c r="DL37" s="668">
        <v>669786</v>
      </c>
      <c r="DM37" s="695"/>
      <c r="DN37" s="695"/>
      <c r="DO37" s="695"/>
      <c r="DP37" s="695"/>
      <c r="DQ37" s="695"/>
      <c r="DR37" s="695"/>
      <c r="DS37" s="695"/>
      <c r="DT37" s="695"/>
      <c r="DU37" s="695"/>
      <c r="DV37" s="696"/>
      <c r="DW37" s="664">
        <v>6.9</v>
      </c>
      <c r="DX37" s="693"/>
      <c r="DY37" s="693"/>
      <c r="DZ37" s="693"/>
      <c r="EA37" s="693"/>
      <c r="EB37" s="693"/>
      <c r="EC37" s="694"/>
    </row>
    <row r="38" spans="2:133" ht="11.25" customHeight="1" x14ac:dyDescent="0.15">
      <c r="B38" s="704" t="s">
        <v>333</v>
      </c>
      <c r="C38" s="705"/>
      <c r="D38" s="705"/>
      <c r="E38" s="705"/>
      <c r="F38" s="705"/>
      <c r="G38" s="705"/>
      <c r="H38" s="705"/>
      <c r="I38" s="705"/>
      <c r="J38" s="705"/>
      <c r="K38" s="705"/>
      <c r="L38" s="705"/>
      <c r="M38" s="705"/>
      <c r="N38" s="705"/>
      <c r="O38" s="705"/>
      <c r="P38" s="705"/>
      <c r="Q38" s="706"/>
      <c r="R38" s="739">
        <v>18260785</v>
      </c>
      <c r="S38" s="740"/>
      <c r="T38" s="740"/>
      <c r="U38" s="740"/>
      <c r="V38" s="740"/>
      <c r="W38" s="740"/>
      <c r="X38" s="740"/>
      <c r="Y38" s="741"/>
      <c r="Z38" s="742">
        <v>100</v>
      </c>
      <c r="AA38" s="742"/>
      <c r="AB38" s="742"/>
      <c r="AC38" s="742"/>
      <c r="AD38" s="743">
        <v>9117403</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t="s">
        <v>169</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11678</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1938892</v>
      </c>
      <c r="CS38" s="660"/>
      <c r="CT38" s="660"/>
      <c r="CU38" s="660"/>
      <c r="CV38" s="660"/>
      <c r="CW38" s="660"/>
      <c r="CX38" s="660"/>
      <c r="CY38" s="661"/>
      <c r="CZ38" s="664">
        <v>11.2</v>
      </c>
      <c r="DA38" s="693"/>
      <c r="DB38" s="693"/>
      <c r="DC38" s="697"/>
      <c r="DD38" s="668">
        <v>1716585</v>
      </c>
      <c r="DE38" s="660"/>
      <c r="DF38" s="660"/>
      <c r="DG38" s="660"/>
      <c r="DH38" s="660"/>
      <c r="DI38" s="660"/>
      <c r="DJ38" s="660"/>
      <c r="DK38" s="661"/>
      <c r="DL38" s="668">
        <v>1620561</v>
      </c>
      <c r="DM38" s="660"/>
      <c r="DN38" s="660"/>
      <c r="DO38" s="660"/>
      <c r="DP38" s="660"/>
      <c r="DQ38" s="660"/>
      <c r="DR38" s="660"/>
      <c r="DS38" s="660"/>
      <c r="DT38" s="660"/>
      <c r="DU38" s="660"/>
      <c r="DV38" s="661"/>
      <c r="DW38" s="664">
        <v>16.7</v>
      </c>
      <c r="DX38" s="693"/>
      <c r="DY38" s="693"/>
      <c r="DZ38" s="693"/>
      <c r="EA38" s="693"/>
      <c r="EB38" s="693"/>
      <c r="EC38" s="694"/>
    </row>
    <row r="39" spans="2:133" ht="11.25" customHeight="1" x14ac:dyDescent="0.15">
      <c r="AQ39" s="736" t="s">
        <v>337</v>
      </c>
      <c r="AR39" s="737"/>
      <c r="AS39" s="737"/>
      <c r="AT39" s="737"/>
      <c r="AU39" s="737"/>
      <c r="AV39" s="737"/>
      <c r="AW39" s="737"/>
      <c r="AX39" s="737"/>
      <c r="AY39" s="738"/>
      <c r="AZ39" s="659" t="s">
        <v>224</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92</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56824</v>
      </c>
      <c r="CS39" s="695"/>
      <c r="CT39" s="695"/>
      <c r="CU39" s="695"/>
      <c r="CV39" s="695"/>
      <c r="CW39" s="695"/>
      <c r="CX39" s="695"/>
      <c r="CY39" s="696"/>
      <c r="CZ39" s="664">
        <v>0.3</v>
      </c>
      <c r="DA39" s="693"/>
      <c r="DB39" s="693"/>
      <c r="DC39" s="697"/>
      <c r="DD39" s="668">
        <v>56517</v>
      </c>
      <c r="DE39" s="695"/>
      <c r="DF39" s="695"/>
      <c r="DG39" s="695"/>
      <c r="DH39" s="695"/>
      <c r="DI39" s="695"/>
      <c r="DJ39" s="695"/>
      <c r="DK39" s="696"/>
      <c r="DL39" s="668" t="s">
        <v>224</v>
      </c>
      <c r="DM39" s="695"/>
      <c r="DN39" s="695"/>
      <c r="DO39" s="695"/>
      <c r="DP39" s="695"/>
      <c r="DQ39" s="695"/>
      <c r="DR39" s="695"/>
      <c r="DS39" s="695"/>
      <c r="DT39" s="695"/>
      <c r="DU39" s="695"/>
      <c r="DV39" s="696"/>
      <c r="DW39" s="664" t="s">
        <v>224</v>
      </c>
      <c r="DX39" s="693"/>
      <c r="DY39" s="693"/>
      <c r="DZ39" s="693"/>
      <c r="EA39" s="693"/>
      <c r="EB39" s="693"/>
      <c r="EC39" s="694"/>
    </row>
    <row r="40" spans="2:133" ht="11.25" customHeight="1" x14ac:dyDescent="0.15">
      <c r="AQ40" s="736" t="s">
        <v>341</v>
      </c>
      <c r="AR40" s="737"/>
      <c r="AS40" s="737"/>
      <c r="AT40" s="737"/>
      <c r="AU40" s="737"/>
      <c r="AV40" s="737"/>
      <c r="AW40" s="737"/>
      <c r="AX40" s="737"/>
      <c r="AY40" s="738"/>
      <c r="AZ40" s="659">
        <v>377534</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100</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14644</v>
      </c>
      <c r="CS40" s="660"/>
      <c r="CT40" s="660"/>
      <c r="CU40" s="660"/>
      <c r="CV40" s="660"/>
      <c r="CW40" s="660"/>
      <c r="CX40" s="660"/>
      <c r="CY40" s="661"/>
      <c r="CZ40" s="664">
        <v>0.1</v>
      </c>
      <c r="DA40" s="693"/>
      <c r="DB40" s="693"/>
      <c r="DC40" s="697"/>
      <c r="DD40" s="668">
        <v>1300</v>
      </c>
      <c r="DE40" s="660"/>
      <c r="DF40" s="660"/>
      <c r="DG40" s="660"/>
      <c r="DH40" s="660"/>
      <c r="DI40" s="660"/>
      <c r="DJ40" s="660"/>
      <c r="DK40" s="661"/>
      <c r="DL40" s="668" t="s">
        <v>169</v>
      </c>
      <c r="DM40" s="660"/>
      <c r="DN40" s="660"/>
      <c r="DO40" s="660"/>
      <c r="DP40" s="660"/>
      <c r="DQ40" s="660"/>
      <c r="DR40" s="660"/>
      <c r="DS40" s="660"/>
      <c r="DT40" s="660"/>
      <c r="DU40" s="660"/>
      <c r="DV40" s="661"/>
      <c r="DW40" s="664" t="s">
        <v>224</v>
      </c>
      <c r="DX40" s="693"/>
      <c r="DY40" s="693"/>
      <c r="DZ40" s="693"/>
      <c r="EA40" s="693"/>
      <c r="EB40" s="693"/>
      <c r="EC40" s="694"/>
    </row>
    <row r="41" spans="2:133" ht="11.25" customHeight="1" x14ac:dyDescent="0.15">
      <c r="AQ41" s="746" t="s">
        <v>344</v>
      </c>
      <c r="AR41" s="747"/>
      <c r="AS41" s="747"/>
      <c r="AT41" s="747"/>
      <c r="AU41" s="747"/>
      <c r="AV41" s="747"/>
      <c r="AW41" s="747"/>
      <c r="AX41" s="747"/>
      <c r="AY41" s="748"/>
      <c r="AZ41" s="739">
        <v>915850</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280</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224</v>
      </c>
      <c r="CS41" s="695"/>
      <c r="CT41" s="695"/>
      <c r="CU41" s="695"/>
      <c r="CV41" s="695"/>
      <c r="CW41" s="695"/>
      <c r="CX41" s="695"/>
      <c r="CY41" s="696"/>
      <c r="CZ41" s="664" t="s">
        <v>224</v>
      </c>
      <c r="DA41" s="693"/>
      <c r="DB41" s="693"/>
      <c r="DC41" s="697"/>
      <c r="DD41" s="668" t="s">
        <v>169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4588365</v>
      </c>
      <c r="CS42" s="660"/>
      <c r="CT42" s="660"/>
      <c r="CU42" s="660"/>
      <c r="CV42" s="660"/>
      <c r="CW42" s="660"/>
      <c r="CX42" s="660"/>
      <c r="CY42" s="661"/>
      <c r="CZ42" s="664">
        <v>26.5</v>
      </c>
      <c r="DA42" s="665"/>
      <c r="DB42" s="665"/>
      <c r="DC42" s="760"/>
      <c r="DD42" s="668">
        <v>732415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88421</v>
      </c>
      <c r="CS43" s="695"/>
      <c r="CT43" s="695"/>
      <c r="CU43" s="695"/>
      <c r="CV43" s="695"/>
      <c r="CW43" s="695"/>
      <c r="CX43" s="695"/>
      <c r="CY43" s="696"/>
      <c r="CZ43" s="664">
        <v>0.5</v>
      </c>
      <c r="DA43" s="693"/>
      <c r="DB43" s="693"/>
      <c r="DC43" s="697"/>
      <c r="DD43" s="668">
        <v>88421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303</v>
      </c>
      <c r="CE44" s="772"/>
      <c r="CF44" s="656" t="s">
        <v>352</v>
      </c>
      <c r="CG44" s="657"/>
      <c r="CH44" s="657"/>
      <c r="CI44" s="657"/>
      <c r="CJ44" s="657"/>
      <c r="CK44" s="657"/>
      <c r="CL44" s="657"/>
      <c r="CM44" s="657"/>
      <c r="CN44" s="657"/>
      <c r="CO44" s="657"/>
      <c r="CP44" s="657"/>
      <c r="CQ44" s="658"/>
      <c r="CR44" s="659">
        <v>4588365</v>
      </c>
      <c r="CS44" s="660"/>
      <c r="CT44" s="660"/>
      <c r="CU44" s="660"/>
      <c r="CV44" s="660"/>
      <c r="CW44" s="660"/>
      <c r="CX44" s="660"/>
      <c r="CY44" s="661"/>
      <c r="CZ44" s="664">
        <v>26.5</v>
      </c>
      <c r="DA44" s="665"/>
      <c r="DB44" s="665"/>
      <c r="DC44" s="760"/>
      <c r="DD44" s="668">
        <v>732415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2536736</v>
      </c>
      <c r="CS45" s="695"/>
      <c r="CT45" s="695"/>
      <c r="CU45" s="695"/>
      <c r="CV45" s="695"/>
      <c r="CW45" s="695"/>
      <c r="CX45" s="695"/>
      <c r="CY45" s="696"/>
      <c r="CZ45" s="664">
        <v>14.7</v>
      </c>
      <c r="DA45" s="693"/>
      <c r="DB45" s="693"/>
      <c r="DC45" s="697"/>
      <c r="DD45" s="668">
        <v>131196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2021068</v>
      </c>
      <c r="CS46" s="660"/>
      <c r="CT46" s="660"/>
      <c r="CU46" s="660"/>
      <c r="CV46" s="660"/>
      <c r="CW46" s="660"/>
      <c r="CX46" s="660"/>
      <c r="CY46" s="661"/>
      <c r="CZ46" s="664">
        <v>11.7</v>
      </c>
      <c r="DA46" s="665"/>
      <c r="DB46" s="665"/>
      <c r="DC46" s="760"/>
      <c r="DD46" s="668">
        <v>599200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t="s">
        <v>224</v>
      </c>
      <c r="CS47" s="695"/>
      <c r="CT47" s="695"/>
      <c r="CU47" s="695"/>
      <c r="CV47" s="695"/>
      <c r="CW47" s="695"/>
      <c r="CX47" s="695"/>
      <c r="CY47" s="696"/>
      <c r="CZ47" s="664" t="s">
        <v>224</v>
      </c>
      <c r="DA47" s="693"/>
      <c r="DB47" s="693"/>
      <c r="DC47" s="697"/>
      <c r="DD47" s="668" t="s">
        <v>169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169</v>
      </c>
      <c r="CS48" s="660"/>
      <c r="CT48" s="660"/>
      <c r="CU48" s="660"/>
      <c r="CV48" s="660"/>
      <c r="CW48" s="660"/>
      <c r="CX48" s="660"/>
      <c r="CY48" s="661"/>
      <c r="CZ48" s="664" t="s">
        <v>169</v>
      </c>
      <c r="DA48" s="665"/>
      <c r="DB48" s="665"/>
      <c r="DC48" s="760"/>
      <c r="DD48" s="668" t="s">
        <v>224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17310974</v>
      </c>
      <c r="CS49" s="729"/>
      <c r="CT49" s="729"/>
      <c r="CU49" s="729"/>
      <c r="CV49" s="729"/>
      <c r="CW49" s="729"/>
      <c r="CX49" s="729"/>
      <c r="CY49" s="761"/>
      <c r="CZ49" s="744">
        <v>100</v>
      </c>
      <c r="DA49" s="762"/>
      <c r="DB49" s="762"/>
      <c r="DC49" s="763"/>
      <c r="DD49" s="764">
        <v>10195081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yPiP4x3fTYiout8o87Woar6Kk70KJcB1jfqWIL0Os4kRMB13oeQfi9eMLcUhBqBi0RbrX+8nKjnniVx2ZF4Q==" saltValue="IDJJ4BRkgEu61RmKAt7S5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18269</v>
      </c>
      <c r="R7" s="795"/>
      <c r="S7" s="795"/>
      <c r="T7" s="795"/>
      <c r="U7" s="795"/>
      <c r="V7" s="795">
        <v>17319</v>
      </c>
      <c r="W7" s="795"/>
      <c r="X7" s="795"/>
      <c r="Y7" s="795"/>
      <c r="Z7" s="795"/>
      <c r="AA7" s="795">
        <v>950</v>
      </c>
      <c r="AB7" s="795"/>
      <c r="AC7" s="795"/>
      <c r="AD7" s="795"/>
      <c r="AE7" s="796"/>
      <c r="AF7" s="797">
        <v>679</v>
      </c>
      <c r="AG7" s="798"/>
      <c r="AH7" s="798"/>
      <c r="AI7" s="798"/>
      <c r="AJ7" s="799"/>
      <c r="AK7" s="834">
        <v>273</v>
      </c>
      <c r="AL7" s="835"/>
      <c r="AM7" s="835"/>
      <c r="AN7" s="835"/>
      <c r="AO7" s="835"/>
      <c r="AP7" s="835">
        <v>14849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599</v>
      </c>
      <c r="BT7" s="839"/>
      <c r="BU7" s="839"/>
      <c r="BV7" s="839"/>
      <c r="BW7" s="839"/>
      <c r="BX7" s="839"/>
      <c r="BY7" s="839"/>
      <c r="BZ7" s="839"/>
      <c r="CA7" s="839"/>
      <c r="CB7" s="839"/>
      <c r="CC7" s="839"/>
      <c r="CD7" s="839"/>
      <c r="CE7" s="839"/>
      <c r="CF7" s="839"/>
      <c r="CG7" s="840"/>
      <c r="CH7" s="831">
        <v>0</v>
      </c>
      <c r="CI7" s="832"/>
      <c r="CJ7" s="832"/>
      <c r="CK7" s="832"/>
      <c r="CL7" s="833"/>
      <c r="CM7" s="831">
        <v>108</v>
      </c>
      <c r="CN7" s="832"/>
      <c r="CO7" s="832"/>
      <c r="CP7" s="832"/>
      <c r="CQ7" s="833"/>
      <c r="CR7" s="831">
        <v>5</v>
      </c>
      <c r="CS7" s="832"/>
      <c r="CT7" s="832"/>
      <c r="CU7" s="832"/>
      <c r="CV7" s="833"/>
      <c r="CW7" s="831" t="s">
        <v>589</v>
      </c>
      <c r="CX7" s="832"/>
      <c r="CY7" s="832"/>
      <c r="CZ7" s="832"/>
      <c r="DA7" s="833"/>
      <c r="DB7" s="831" t="s">
        <v>589</v>
      </c>
      <c r="DC7" s="832"/>
      <c r="DD7" s="832"/>
      <c r="DE7" s="832"/>
      <c r="DF7" s="833"/>
      <c r="DG7" s="831" t="s">
        <v>589</v>
      </c>
      <c r="DH7" s="832"/>
      <c r="DI7" s="832"/>
      <c r="DJ7" s="832"/>
      <c r="DK7" s="833"/>
      <c r="DL7" s="831" t="s">
        <v>589</v>
      </c>
      <c r="DM7" s="832"/>
      <c r="DN7" s="832"/>
      <c r="DO7" s="832"/>
      <c r="DP7" s="833"/>
      <c r="DQ7" s="831" t="s">
        <v>589</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18269</v>
      </c>
      <c r="R23" s="854"/>
      <c r="S23" s="854"/>
      <c r="T23" s="854"/>
      <c r="U23" s="854"/>
      <c r="V23" s="854">
        <v>17319</v>
      </c>
      <c r="W23" s="854"/>
      <c r="X23" s="854"/>
      <c r="Y23" s="854"/>
      <c r="Z23" s="854"/>
      <c r="AA23" s="854">
        <v>950</v>
      </c>
      <c r="AB23" s="854"/>
      <c r="AC23" s="854"/>
      <c r="AD23" s="854"/>
      <c r="AE23" s="855"/>
      <c r="AF23" s="856">
        <v>679</v>
      </c>
      <c r="AG23" s="854"/>
      <c r="AH23" s="854"/>
      <c r="AI23" s="854"/>
      <c r="AJ23" s="857"/>
      <c r="AK23" s="858"/>
      <c r="AL23" s="859"/>
      <c r="AM23" s="859"/>
      <c r="AN23" s="859"/>
      <c r="AO23" s="859"/>
      <c r="AP23" s="854">
        <v>14849</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6020</v>
      </c>
      <c r="R28" s="883"/>
      <c r="S28" s="883"/>
      <c r="T28" s="883"/>
      <c r="U28" s="883"/>
      <c r="V28" s="883">
        <v>5607</v>
      </c>
      <c r="W28" s="883"/>
      <c r="X28" s="883"/>
      <c r="Y28" s="883"/>
      <c r="Z28" s="883"/>
      <c r="AA28" s="883">
        <v>413</v>
      </c>
      <c r="AB28" s="883"/>
      <c r="AC28" s="883"/>
      <c r="AD28" s="883"/>
      <c r="AE28" s="884"/>
      <c r="AF28" s="885">
        <v>413</v>
      </c>
      <c r="AG28" s="883"/>
      <c r="AH28" s="883"/>
      <c r="AI28" s="883"/>
      <c r="AJ28" s="886"/>
      <c r="AK28" s="887">
        <v>378</v>
      </c>
      <c r="AL28" s="878"/>
      <c r="AM28" s="878"/>
      <c r="AN28" s="878"/>
      <c r="AO28" s="878"/>
      <c r="AP28" s="878" t="s">
        <v>600</v>
      </c>
      <c r="AQ28" s="878"/>
      <c r="AR28" s="878"/>
      <c r="AS28" s="878"/>
      <c r="AT28" s="878"/>
      <c r="AU28" s="878" t="s">
        <v>600</v>
      </c>
      <c r="AV28" s="878"/>
      <c r="AW28" s="878"/>
      <c r="AX28" s="878"/>
      <c r="AY28" s="878"/>
      <c r="AZ28" s="879" t="s">
        <v>600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3168</v>
      </c>
      <c r="R29" s="819"/>
      <c r="S29" s="819"/>
      <c r="T29" s="819"/>
      <c r="U29" s="819"/>
      <c r="V29" s="819">
        <v>3054</v>
      </c>
      <c r="W29" s="819"/>
      <c r="X29" s="819"/>
      <c r="Y29" s="819"/>
      <c r="Z29" s="819"/>
      <c r="AA29" s="819">
        <v>115</v>
      </c>
      <c r="AB29" s="819"/>
      <c r="AC29" s="819"/>
      <c r="AD29" s="819"/>
      <c r="AE29" s="820"/>
      <c r="AF29" s="821">
        <v>115</v>
      </c>
      <c r="AG29" s="822"/>
      <c r="AH29" s="822"/>
      <c r="AI29" s="822"/>
      <c r="AJ29" s="823"/>
      <c r="AK29" s="890">
        <v>437</v>
      </c>
      <c r="AL29" s="891"/>
      <c r="AM29" s="891"/>
      <c r="AN29" s="891"/>
      <c r="AO29" s="891"/>
      <c r="AP29" s="891" t="s">
        <v>600</v>
      </c>
      <c r="AQ29" s="891"/>
      <c r="AR29" s="891"/>
      <c r="AS29" s="891"/>
      <c r="AT29" s="891"/>
      <c r="AU29" s="891" t="s">
        <v>600</v>
      </c>
      <c r="AV29" s="891"/>
      <c r="AW29" s="891"/>
      <c r="AX29" s="891"/>
      <c r="AY29" s="891"/>
      <c r="AZ29" s="892" t="s">
        <v>600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840</v>
      </c>
      <c r="R30" s="819"/>
      <c r="S30" s="819"/>
      <c r="T30" s="819"/>
      <c r="U30" s="819"/>
      <c r="V30" s="819">
        <v>838</v>
      </c>
      <c r="W30" s="819"/>
      <c r="X30" s="819"/>
      <c r="Y30" s="819"/>
      <c r="Z30" s="819"/>
      <c r="AA30" s="819">
        <v>2</v>
      </c>
      <c r="AB30" s="819"/>
      <c r="AC30" s="819"/>
      <c r="AD30" s="819"/>
      <c r="AE30" s="820"/>
      <c r="AF30" s="821">
        <v>2</v>
      </c>
      <c r="AG30" s="822"/>
      <c r="AH30" s="822"/>
      <c r="AI30" s="822"/>
      <c r="AJ30" s="823"/>
      <c r="AK30" s="890">
        <v>483</v>
      </c>
      <c r="AL30" s="891"/>
      <c r="AM30" s="891"/>
      <c r="AN30" s="891"/>
      <c r="AO30" s="891"/>
      <c r="AP30" s="891" t="s">
        <v>600</v>
      </c>
      <c r="AQ30" s="891"/>
      <c r="AR30" s="891"/>
      <c r="AS30" s="891"/>
      <c r="AT30" s="891"/>
      <c r="AU30" s="891" t="s">
        <v>600</v>
      </c>
      <c r="AV30" s="891"/>
      <c r="AW30" s="891"/>
      <c r="AX30" s="891"/>
      <c r="AY30" s="891"/>
      <c r="AZ30" s="892" t="s">
        <v>600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1132</v>
      </c>
      <c r="R31" s="819"/>
      <c r="S31" s="819"/>
      <c r="T31" s="819"/>
      <c r="U31" s="819"/>
      <c r="V31" s="819">
        <v>946</v>
      </c>
      <c r="W31" s="819"/>
      <c r="X31" s="819"/>
      <c r="Y31" s="819"/>
      <c r="Z31" s="819"/>
      <c r="AA31" s="819">
        <v>186</v>
      </c>
      <c r="AB31" s="819"/>
      <c r="AC31" s="819"/>
      <c r="AD31" s="819"/>
      <c r="AE31" s="820"/>
      <c r="AF31" s="821">
        <v>1474</v>
      </c>
      <c r="AG31" s="822"/>
      <c r="AH31" s="822"/>
      <c r="AI31" s="822"/>
      <c r="AJ31" s="823"/>
      <c r="AK31" s="890" t="s">
        <v>600</v>
      </c>
      <c r="AL31" s="891"/>
      <c r="AM31" s="891"/>
      <c r="AN31" s="891"/>
      <c r="AO31" s="891"/>
      <c r="AP31" s="891">
        <v>1426</v>
      </c>
      <c r="AQ31" s="891"/>
      <c r="AR31" s="891"/>
      <c r="AS31" s="891"/>
      <c r="AT31" s="891"/>
      <c r="AU31" s="891" t="s">
        <v>589</v>
      </c>
      <c r="AV31" s="891"/>
      <c r="AW31" s="891"/>
      <c r="AX31" s="891"/>
      <c r="AY31" s="891"/>
      <c r="AZ31" s="892" t="s">
        <v>589</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1849</v>
      </c>
      <c r="R32" s="819"/>
      <c r="S32" s="819"/>
      <c r="T32" s="819"/>
      <c r="U32" s="819"/>
      <c r="V32" s="819">
        <v>1821</v>
      </c>
      <c r="W32" s="819"/>
      <c r="X32" s="819"/>
      <c r="Y32" s="819"/>
      <c r="Z32" s="819"/>
      <c r="AA32" s="819">
        <v>28</v>
      </c>
      <c r="AB32" s="819"/>
      <c r="AC32" s="819"/>
      <c r="AD32" s="819"/>
      <c r="AE32" s="820"/>
      <c r="AF32" s="821">
        <v>10</v>
      </c>
      <c r="AG32" s="822"/>
      <c r="AH32" s="822"/>
      <c r="AI32" s="822"/>
      <c r="AJ32" s="823"/>
      <c r="AK32" s="890">
        <v>578</v>
      </c>
      <c r="AL32" s="891"/>
      <c r="AM32" s="891"/>
      <c r="AN32" s="891"/>
      <c r="AO32" s="891"/>
      <c r="AP32" s="891">
        <v>6089</v>
      </c>
      <c r="AQ32" s="891"/>
      <c r="AR32" s="891"/>
      <c r="AS32" s="891"/>
      <c r="AT32" s="891"/>
      <c r="AU32" s="891">
        <v>4262</v>
      </c>
      <c r="AV32" s="891"/>
      <c r="AW32" s="891"/>
      <c r="AX32" s="891"/>
      <c r="AY32" s="891"/>
      <c r="AZ32" s="892" t="s">
        <v>589</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402</v>
      </c>
      <c r="C33" s="816"/>
      <c r="D33" s="816"/>
      <c r="E33" s="816"/>
      <c r="F33" s="816"/>
      <c r="G33" s="816"/>
      <c r="H33" s="816"/>
      <c r="I33" s="816"/>
      <c r="J33" s="816"/>
      <c r="K33" s="816"/>
      <c r="L33" s="816"/>
      <c r="M33" s="816"/>
      <c r="N33" s="816"/>
      <c r="O33" s="816"/>
      <c r="P33" s="817"/>
      <c r="Q33" s="818">
        <v>123</v>
      </c>
      <c r="R33" s="819"/>
      <c r="S33" s="819"/>
      <c r="T33" s="819"/>
      <c r="U33" s="819"/>
      <c r="V33" s="819">
        <v>122</v>
      </c>
      <c r="W33" s="819"/>
      <c r="X33" s="819"/>
      <c r="Y33" s="819"/>
      <c r="Z33" s="819"/>
      <c r="AA33" s="819">
        <v>1</v>
      </c>
      <c r="AB33" s="819"/>
      <c r="AC33" s="819"/>
      <c r="AD33" s="819"/>
      <c r="AE33" s="820"/>
      <c r="AF33" s="821">
        <v>1</v>
      </c>
      <c r="AG33" s="822"/>
      <c r="AH33" s="822"/>
      <c r="AI33" s="822"/>
      <c r="AJ33" s="823"/>
      <c r="AK33" s="890">
        <v>90</v>
      </c>
      <c r="AL33" s="891"/>
      <c r="AM33" s="891"/>
      <c r="AN33" s="891"/>
      <c r="AO33" s="891"/>
      <c r="AP33" s="891">
        <v>1036</v>
      </c>
      <c r="AQ33" s="891"/>
      <c r="AR33" s="891"/>
      <c r="AS33" s="891"/>
      <c r="AT33" s="891"/>
      <c r="AU33" s="891">
        <v>829</v>
      </c>
      <c r="AV33" s="891"/>
      <c r="AW33" s="891"/>
      <c r="AX33" s="891"/>
      <c r="AY33" s="891"/>
      <c r="AZ33" s="892" t="s">
        <v>589</v>
      </c>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404</v>
      </c>
      <c r="C34" s="816"/>
      <c r="D34" s="816"/>
      <c r="E34" s="816"/>
      <c r="F34" s="816"/>
      <c r="G34" s="816"/>
      <c r="H34" s="816"/>
      <c r="I34" s="816"/>
      <c r="J34" s="816"/>
      <c r="K34" s="816"/>
      <c r="L34" s="816"/>
      <c r="M34" s="816"/>
      <c r="N34" s="816"/>
      <c r="O34" s="816"/>
      <c r="P34" s="817"/>
      <c r="Q34" s="818">
        <v>22</v>
      </c>
      <c r="R34" s="819"/>
      <c r="S34" s="819"/>
      <c r="T34" s="819"/>
      <c r="U34" s="819"/>
      <c r="V34" s="819">
        <v>22</v>
      </c>
      <c r="W34" s="819"/>
      <c r="X34" s="819"/>
      <c r="Y34" s="819"/>
      <c r="Z34" s="819"/>
      <c r="AA34" s="819" t="s">
        <v>589</v>
      </c>
      <c r="AB34" s="819"/>
      <c r="AC34" s="819"/>
      <c r="AD34" s="819"/>
      <c r="AE34" s="820"/>
      <c r="AF34" s="821" t="s">
        <v>243</v>
      </c>
      <c r="AG34" s="822"/>
      <c r="AH34" s="822"/>
      <c r="AI34" s="822"/>
      <c r="AJ34" s="823"/>
      <c r="AK34" s="890" t="s">
        <v>600</v>
      </c>
      <c r="AL34" s="891"/>
      <c r="AM34" s="891"/>
      <c r="AN34" s="891"/>
      <c r="AO34" s="891"/>
      <c r="AP34" s="891" t="s">
        <v>589</v>
      </c>
      <c r="AQ34" s="891"/>
      <c r="AR34" s="891"/>
      <c r="AS34" s="891"/>
      <c r="AT34" s="891"/>
      <c r="AU34" s="891" t="s">
        <v>589</v>
      </c>
      <c r="AV34" s="891"/>
      <c r="AW34" s="891"/>
      <c r="AX34" s="891"/>
      <c r="AY34" s="891"/>
      <c r="AZ34" s="892" t="s">
        <v>589</v>
      </c>
      <c r="BA34" s="892"/>
      <c r="BB34" s="892"/>
      <c r="BC34" s="892"/>
      <c r="BD34" s="892"/>
      <c r="BE34" s="888" t="s">
        <v>405</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407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2015</v>
      </c>
      <c r="AG63" s="902"/>
      <c r="AH63" s="902"/>
      <c r="AI63" s="902"/>
      <c r="AJ63" s="903"/>
      <c r="AK63" s="904"/>
      <c r="AL63" s="899"/>
      <c r="AM63" s="899"/>
      <c r="AN63" s="899"/>
      <c r="AO63" s="899"/>
      <c r="AP63" s="902">
        <v>8551</v>
      </c>
      <c r="AQ63" s="902"/>
      <c r="AR63" s="902"/>
      <c r="AS63" s="902"/>
      <c r="AT63" s="902"/>
      <c r="AU63" s="902">
        <v>5091</v>
      </c>
      <c r="AV63" s="902"/>
      <c r="AW63" s="902"/>
      <c r="AX63" s="902"/>
      <c r="AY63" s="902"/>
      <c r="AZ63" s="906"/>
      <c r="BA63" s="906"/>
      <c r="BB63" s="906"/>
      <c r="BC63" s="906"/>
      <c r="BD63" s="906"/>
      <c r="BE63" s="907"/>
      <c r="BF63" s="907"/>
      <c r="BG63" s="907"/>
      <c r="BH63" s="907"/>
      <c r="BI63" s="908"/>
      <c r="BJ63" s="909" t="s">
        <v>224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409</v>
      </c>
      <c r="B66" s="801"/>
      <c r="C66" s="801"/>
      <c r="D66" s="801"/>
      <c r="E66" s="801"/>
      <c r="F66" s="801"/>
      <c r="G66" s="801"/>
      <c r="H66" s="801"/>
      <c r="I66" s="801"/>
      <c r="J66" s="801"/>
      <c r="K66" s="801"/>
      <c r="L66" s="801"/>
      <c r="M66" s="801"/>
      <c r="N66" s="801"/>
      <c r="O66" s="801"/>
      <c r="P66" s="802"/>
      <c r="Q66" s="777" t="s">
        <v>410</v>
      </c>
      <c r="R66" s="778"/>
      <c r="S66" s="778"/>
      <c r="T66" s="778"/>
      <c r="U66" s="779"/>
      <c r="V66" s="777" t="s">
        <v>411</v>
      </c>
      <c r="W66" s="778"/>
      <c r="X66" s="778"/>
      <c r="Y66" s="778"/>
      <c r="Z66" s="779"/>
      <c r="AA66" s="777" t="s">
        <v>412</v>
      </c>
      <c r="AB66" s="778"/>
      <c r="AC66" s="778"/>
      <c r="AD66" s="778"/>
      <c r="AE66" s="779"/>
      <c r="AF66" s="912" t="s">
        <v>413</v>
      </c>
      <c r="AG66" s="873"/>
      <c r="AH66" s="873"/>
      <c r="AI66" s="873"/>
      <c r="AJ66" s="913"/>
      <c r="AK66" s="777" t="s">
        <v>414</v>
      </c>
      <c r="AL66" s="801"/>
      <c r="AM66" s="801"/>
      <c r="AN66" s="801"/>
      <c r="AO66" s="802"/>
      <c r="AP66" s="777" t="s">
        <v>415</v>
      </c>
      <c r="AQ66" s="778"/>
      <c r="AR66" s="778"/>
      <c r="AS66" s="778"/>
      <c r="AT66" s="779"/>
      <c r="AU66" s="777" t="s">
        <v>416</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590</v>
      </c>
      <c r="C68" s="930"/>
      <c r="D68" s="930"/>
      <c r="E68" s="930"/>
      <c r="F68" s="930"/>
      <c r="G68" s="930"/>
      <c r="H68" s="930"/>
      <c r="I68" s="930"/>
      <c r="J68" s="930"/>
      <c r="K68" s="930"/>
      <c r="L68" s="930"/>
      <c r="M68" s="930"/>
      <c r="N68" s="930"/>
      <c r="O68" s="930"/>
      <c r="P68" s="931"/>
      <c r="Q68" s="932">
        <v>19891</v>
      </c>
      <c r="R68" s="926"/>
      <c r="S68" s="926"/>
      <c r="T68" s="926"/>
      <c r="U68" s="926"/>
      <c r="V68" s="926">
        <v>19869</v>
      </c>
      <c r="W68" s="926"/>
      <c r="X68" s="926"/>
      <c r="Y68" s="926"/>
      <c r="Z68" s="926"/>
      <c r="AA68" s="926">
        <v>21</v>
      </c>
      <c r="AB68" s="926"/>
      <c r="AC68" s="926"/>
      <c r="AD68" s="926"/>
      <c r="AE68" s="926"/>
      <c r="AF68" s="926">
        <v>21</v>
      </c>
      <c r="AG68" s="926"/>
      <c r="AH68" s="926"/>
      <c r="AI68" s="926"/>
      <c r="AJ68" s="926"/>
      <c r="AK68" s="926">
        <v>3109</v>
      </c>
      <c r="AL68" s="926"/>
      <c r="AM68" s="926"/>
      <c r="AN68" s="926"/>
      <c r="AO68" s="926"/>
      <c r="AP68" s="926" t="s">
        <v>589</v>
      </c>
      <c r="AQ68" s="926"/>
      <c r="AR68" s="926"/>
      <c r="AS68" s="926"/>
      <c r="AT68" s="926"/>
      <c r="AU68" s="926" t="s">
        <v>589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591</v>
      </c>
      <c r="C69" s="934"/>
      <c r="D69" s="934"/>
      <c r="E69" s="934"/>
      <c r="F69" s="934"/>
      <c r="G69" s="934"/>
      <c r="H69" s="934"/>
      <c r="I69" s="934"/>
      <c r="J69" s="934"/>
      <c r="K69" s="934"/>
      <c r="L69" s="934"/>
      <c r="M69" s="934"/>
      <c r="N69" s="934"/>
      <c r="O69" s="934"/>
      <c r="P69" s="935"/>
      <c r="Q69" s="936">
        <v>169</v>
      </c>
      <c r="R69" s="891"/>
      <c r="S69" s="891"/>
      <c r="T69" s="891"/>
      <c r="U69" s="891"/>
      <c r="V69" s="891">
        <v>169</v>
      </c>
      <c r="W69" s="891"/>
      <c r="X69" s="891"/>
      <c r="Y69" s="891"/>
      <c r="Z69" s="891"/>
      <c r="AA69" s="891">
        <v>1</v>
      </c>
      <c r="AB69" s="891"/>
      <c r="AC69" s="891"/>
      <c r="AD69" s="891"/>
      <c r="AE69" s="891"/>
      <c r="AF69" s="891">
        <v>1</v>
      </c>
      <c r="AG69" s="891"/>
      <c r="AH69" s="891"/>
      <c r="AI69" s="891"/>
      <c r="AJ69" s="891"/>
      <c r="AK69" s="891">
        <v>36</v>
      </c>
      <c r="AL69" s="891"/>
      <c r="AM69" s="891"/>
      <c r="AN69" s="891"/>
      <c r="AO69" s="891"/>
      <c r="AP69" s="891" t="s">
        <v>589</v>
      </c>
      <c r="AQ69" s="891"/>
      <c r="AR69" s="891"/>
      <c r="AS69" s="891"/>
      <c r="AT69" s="891"/>
      <c r="AU69" s="891" t="s">
        <v>589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592</v>
      </c>
      <c r="C70" s="934"/>
      <c r="D70" s="934"/>
      <c r="E70" s="934"/>
      <c r="F70" s="934"/>
      <c r="G70" s="934"/>
      <c r="H70" s="934"/>
      <c r="I70" s="934"/>
      <c r="J70" s="934"/>
      <c r="K70" s="934"/>
      <c r="L70" s="934"/>
      <c r="M70" s="934"/>
      <c r="N70" s="934"/>
      <c r="O70" s="934"/>
      <c r="P70" s="935"/>
      <c r="Q70" s="936">
        <v>555</v>
      </c>
      <c r="R70" s="891"/>
      <c r="S70" s="891"/>
      <c r="T70" s="891"/>
      <c r="U70" s="891"/>
      <c r="V70" s="891">
        <v>345</v>
      </c>
      <c r="W70" s="891"/>
      <c r="X70" s="891"/>
      <c r="Y70" s="891"/>
      <c r="Z70" s="891"/>
      <c r="AA70" s="891">
        <v>211</v>
      </c>
      <c r="AB70" s="891"/>
      <c r="AC70" s="891"/>
      <c r="AD70" s="891"/>
      <c r="AE70" s="891"/>
      <c r="AF70" s="891">
        <v>211</v>
      </c>
      <c r="AG70" s="891"/>
      <c r="AH70" s="891"/>
      <c r="AI70" s="891"/>
      <c r="AJ70" s="891"/>
      <c r="AK70" s="891" t="s">
        <v>600</v>
      </c>
      <c r="AL70" s="891"/>
      <c r="AM70" s="891"/>
      <c r="AN70" s="891"/>
      <c r="AO70" s="891"/>
      <c r="AP70" s="891" t="s">
        <v>589</v>
      </c>
      <c r="AQ70" s="891"/>
      <c r="AR70" s="891"/>
      <c r="AS70" s="891"/>
      <c r="AT70" s="891"/>
      <c r="AU70" s="891" t="s">
        <v>589</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593</v>
      </c>
      <c r="C71" s="934"/>
      <c r="D71" s="934"/>
      <c r="E71" s="934"/>
      <c r="F71" s="934"/>
      <c r="G71" s="934"/>
      <c r="H71" s="934"/>
      <c r="I71" s="934"/>
      <c r="J71" s="934"/>
      <c r="K71" s="934"/>
      <c r="L71" s="934"/>
      <c r="M71" s="934"/>
      <c r="N71" s="934"/>
      <c r="O71" s="934"/>
      <c r="P71" s="935"/>
      <c r="Q71" s="936">
        <v>908</v>
      </c>
      <c r="R71" s="891"/>
      <c r="S71" s="891"/>
      <c r="T71" s="891"/>
      <c r="U71" s="891"/>
      <c r="V71" s="891">
        <v>902</v>
      </c>
      <c r="W71" s="891"/>
      <c r="X71" s="891"/>
      <c r="Y71" s="891"/>
      <c r="Z71" s="891"/>
      <c r="AA71" s="891">
        <v>5</v>
      </c>
      <c r="AB71" s="891"/>
      <c r="AC71" s="891"/>
      <c r="AD71" s="891"/>
      <c r="AE71" s="891"/>
      <c r="AF71" s="891">
        <v>5</v>
      </c>
      <c r="AG71" s="891"/>
      <c r="AH71" s="891"/>
      <c r="AI71" s="891"/>
      <c r="AJ71" s="891"/>
      <c r="AK71" s="891" t="s">
        <v>600</v>
      </c>
      <c r="AL71" s="891"/>
      <c r="AM71" s="891"/>
      <c r="AN71" s="891"/>
      <c r="AO71" s="891"/>
      <c r="AP71" s="891" t="s">
        <v>589</v>
      </c>
      <c r="AQ71" s="891"/>
      <c r="AR71" s="891"/>
      <c r="AS71" s="891"/>
      <c r="AT71" s="891"/>
      <c r="AU71" s="891" t="s">
        <v>589</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594</v>
      </c>
      <c r="C72" s="934"/>
      <c r="D72" s="934"/>
      <c r="E72" s="934"/>
      <c r="F72" s="934"/>
      <c r="G72" s="934"/>
      <c r="H72" s="934"/>
      <c r="I72" s="934"/>
      <c r="J72" s="934"/>
      <c r="K72" s="934"/>
      <c r="L72" s="934"/>
      <c r="M72" s="934"/>
      <c r="N72" s="934"/>
      <c r="O72" s="934"/>
      <c r="P72" s="935"/>
      <c r="Q72" s="936">
        <v>325083</v>
      </c>
      <c r="R72" s="891"/>
      <c r="S72" s="891"/>
      <c r="T72" s="891"/>
      <c r="U72" s="891"/>
      <c r="V72" s="891">
        <v>319922</v>
      </c>
      <c r="W72" s="891"/>
      <c r="X72" s="891"/>
      <c r="Y72" s="891"/>
      <c r="Z72" s="891"/>
      <c r="AA72" s="891">
        <v>5161</v>
      </c>
      <c r="AB72" s="891"/>
      <c r="AC72" s="891"/>
      <c r="AD72" s="891"/>
      <c r="AE72" s="891"/>
      <c r="AF72" s="891">
        <v>5161</v>
      </c>
      <c r="AG72" s="891"/>
      <c r="AH72" s="891"/>
      <c r="AI72" s="891"/>
      <c r="AJ72" s="891"/>
      <c r="AK72" s="891">
        <v>2069</v>
      </c>
      <c r="AL72" s="891"/>
      <c r="AM72" s="891"/>
      <c r="AN72" s="891"/>
      <c r="AO72" s="891"/>
      <c r="AP72" s="891" t="s">
        <v>589</v>
      </c>
      <c r="AQ72" s="891"/>
      <c r="AR72" s="891"/>
      <c r="AS72" s="891"/>
      <c r="AT72" s="891"/>
      <c r="AU72" s="891" t="s">
        <v>589</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595</v>
      </c>
      <c r="C73" s="934"/>
      <c r="D73" s="934"/>
      <c r="E73" s="934"/>
      <c r="F73" s="934"/>
      <c r="G73" s="934"/>
      <c r="H73" s="934"/>
      <c r="I73" s="934"/>
      <c r="J73" s="934"/>
      <c r="K73" s="934"/>
      <c r="L73" s="934"/>
      <c r="M73" s="934"/>
      <c r="N73" s="934"/>
      <c r="O73" s="934"/>
      <c r="P73" s="935"/>
      <c r="Q73" s="936">
        <v>535</v>
      </c>
      <c r="R73" s="891"/>
      <c r="S73" s="891"/>
      <c r="T73" s="891"/>
      <c r="U73" s="891"/>
      <c r="V73" s="891">
        <v>498</v>
      </c>
      <c r="W73" s="891"/>
      <c r="X73" s="891"/>
      <c r="Y73" s="891"/>
      <c r="Z73" s="891"/>
      <c r="AA73" s="891">
        <v>37</v>
      </c>
      <c r="AB73" s="891"/>
      <c r="AC73" s="891"/>
      <c r="AD73" s="891"/>
      <c r="AE73" s="891"/>
      <c r="AF73" s="891">
        <v>37</v>
      </c>
      <c r="AG73" s="891"/>
      <c r="AH73" s="891"/>
      <c r="AI73" s="891"/>
      <c r="AJ73" s="891"/>
      <c r="AK73" s="891" t="s">
        <v>600</v>
      </c>
      <c r="AL73" s="891"/>
      <c r="AM73" s="891"/>
      <c r="AN73" s="891"/>
      <c r="AO73" s="891"/>
      <c r="AP73" s="891">
        <v>234</v>
      </c>
      <c r="AQ73" s="891"/>
      <c r="AR73" s="891"/>
      <c r="AS73" s="891"/>
      <c r="AT73" s="891"/>
      <c r="AU73" s="891">
        <v>24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596</v>
      </c>
      <c r="C74" s="934"/>
      <c r="D74" s="934"/>
      <c r="E74" s="934"/>
      <c r="F74" s="934"/>
      <c r="G74" s="934"/>
      <c r="H74" s="934"/>
      <c r="I74" s="934"/>
      <c r="J74" s="934"/>
      <c r="K74" s="934"/>
      <c r="L74" s="934"/>
      <c r="M74" s="934"/>
      <c r="N74" s="934"/>
      <c r="O74" s="934"/>
      <c r="P74" s="935"/>
      <c r="Q74" s="936">
        <v>4006</v>
      </c>
      <c r="R74" s="891"/>
      <c r="S74" s="891"/>
      <c r="T74" s="891"/>
      <c r="U74" s="891"/>
      <c r="V74" s="891">
        <v>3939</v>
      </c>
      <c r="W74" s="891"/>
      <c r="X74" s="891"/>
      <c r="Y74" s="891"/>
      <c r="Z74" s="891"/>
      <c r="AA74" s="891">
        <v>67</v>
      </c>
      <c r="AB74" s="891"/>
      <c r="AC74" s="891"/>
      <c r="AD74" s="891"/>
      <c r="AE74" s="891"/>
      <c r="AF74" s="891">
        <v>49</v>
      </c>
      <c r="AG74" s="891"/>
      <c r="AH74" s="891"/>
      <c r="AI74" s="891"/>
      <c r="AJ74" s="891"/>
      <c r="AK74" s="891">
        <v>65</v>
      </c>
      <c r="AL74" s="891"/>
      <c r="AM74" s="891"/>
      <c r="AN74" s="891"/>
      <c r="AO74" s="891"/>
      <c r="AP74" s="891">
        <v>1820</v>
      </c>
      <c r="AQ74" s="891"/>
      <c r="AR74" s="891"/>
      <c r="AS74" s="891"/>
      <c r="AT74" s="891"/>
      <c r="AU74" s="891">
        <v>167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597</v>
      </c>
      <c r="C75" s="934"/>
      <c r="D75" s="934"/>
      <c r="E75" s="934"/>
      <c r="F75" s="934"/>
      <c r="G75" s="934"/>
      <c r="H75" s="934"/>
      <c r="I75" s="934"/>
      <c r="J75" s="934"/>
      <c r="K75" s="934"/>
      <c r="L75" s="934"/>
      <c r="M75" s="934"/>
      <c r="N75" s="934"/>
      <c r="O75" s="934"/>
      <c r="P75" s="935"/>
      <c r="Q75" s="939">
        <v>11</v>
      </c>
      <c r="R75" s="940"/>
      <c r="S75" s="940"/>
      <c r="T75" s="940"/>
      <c r="U75" s="890"/>
      <c r="V75" s="941">
        <v>10</v>
      </c>
      <c r="W75" s="940"/>
      <c r="X75" s="940"/>
      <c r="Y75" s="940"/>
      <c r="Z75" s="890"/>
      <c r="AA75" s="941">
        <v>1</v>
      </c>
      <c r="AB75" s="940"/>
      <c r="AC75" s="940"/>
      <c r="AD75" s="940"/>
      <c r="AE75" s="890"/>
      <c r="AF75" s="941">
        <v>1</v>
      </c>
      <c r="AG75" s="940"/>
      <c r="AH75" s="940"/>
      <c r="AI75" s="940"/>
      <c r="AJ75" s="890"/>
      <c r="AK75" s="941" t="s">
        <v>600</v>
      </c>
      <c r="AL75" s="940"/>
      <c r="AM75" s="940"/>
      <c r="AN75" s="940"/>
      <c r="AO75" s="890"/>
      <c r="AP75" s="941" t="s">
        <v>589</v>
      </c>
      <c r="AQ75" s="940"/>
      <c r="AR75" s="940"/>
      <c r="AS75" s="940"/>
      <c r="AT75" s="890"/>
      <c r="AU75" s="941" t="s">
        <v>589</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598</v>
      </c>
      <c r="C76" s="934"/>
      <c r="D76" s="934"/>
      <c r="E76" s="934"/>
      <c r="F76" s="934"/>
      <c r="G76" s="934"/>
      <c r="H76" s="934"/>
      <c r="I76" s="934"/>
      <c r="J76" s="934"/>
      <c r="K76" s="934"/>
      <c r="L76" s="934"/>
      <c r="M76" s="934"/>
      <c r="N76" s="934"/>
      <c r="O76" s="934"/>
      <c r="P76" s="935"/>
      <c r="Q76" s="939">
        <v>369</v>
      </c>
      <c r="R76" s="940"/>
      <c r="S76" s="940"/>
      <c r="T76" s="940"/>
      <c r="U76" s="890"/>
      <c r="V76" s="941">
        <v>331</v>
      </c>
      <c r="W76" s="940"/>
      <c r="X76" s="940"/>
      <c r="Y76" s="940"/>
      <c r="Z76" s="890"/>
      <c r="AA76" s="941">
        <v>39</v>
      </c>
      <c r="AB76" s="940"/>
      <c r="AC76" s="940"/>
      <c r="AD76" s="940"/>
      <c r="AE76" s="890"/>
      <c r="AF76" s="941">
        <v>39</v>
      </c>
      <c r="AG76" s="940"/>
      <c r="AH76" s="940"/>
      <c r="AI76" s="940"/>
      <c r="AJ76" s="890"/>
      <c r="AK76" s="941" t="s">
        <v>600</v>
      </c>
      <c r="AL76" s="940"/>
      <c r="AM76" s="940"/>
      <c r="AN76" s="940"/>
      <c r="AO76" s="890"/>
      <c r="AP76" s="941">
        <v>39</v>
      </c>
      <c r="AQ76" s="940"/>
      <c r="AR76" s="940"/>
      <c r="AS76" s="940"/>
      <c r="AT76" s="890"/>
      <c r="AU76" s="941">
        <v>16</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382</v>
      </c>
      <c r="B88" s="850" t="s">
        <v>417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5525</v>
      </c>
      <c r="AG88" s="902"/>
      <c r="AH88" s="902"/>
      <c r="AI88" s="902"/>
      <c r="AJ88" s="902"/>
      <c r="AK88" s="899"/>
      <c r="AL88" s="899"/>
      <c r="AM88" s="899"/>
      <c r="AN88" s="899"/>
      <c r="AO88" s="899"/>
      <c r="AP88" s="902">
        <v>2093</v>
      </c>
      <c r="AQ88" s="902"/>
      <c r="AR88" s="902"/>
      <c r="AS88" s="902"/>
      <c r="AT88" s="902"/>
      <c r="AU88" s="902">
        <v>207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v>
      </c>
      <c r="CS102" s="910"/>
      <c r="CT102" s="910"/>
      <c r="CU102" s="910"/>
      <c r="CV102" s="953"/>
      <c r="CW102" s="952" t="s">
        <v>522</v>
      </c>
      <c r="CX102" s="910"/>
      <c r="CY102" s="910"/>
      <c r="CZ102" s="910"/>
      <c r="DA102" s="953"/>
      <c r="DB102" s="952" t="s">
        <v>522</v>
      </c>
      <c r="DC102" s="910"/>
      <c r="DD102" s="910"/>
      <c r="DE102" s="910"/>
      <c r="DF102" s="953"/>
      <c r="DG102" s="952" t="s">
        <v>522</v>
      </c>
      <c r="DH102" s="910"/>
      <c r="DI102" s="910"/>
      <c r="DJ102" s="910"/>
      <c r="DK102" s="953"/>
      <c r="DL102" s="952" t="s">
        <v>522</v>
      </c>
      <c r="DM102" s="910"/>
      <c r="DN102" s="910"/>
      <c r="DO102" s="910"/>
      <c r="DP102" s="953"/>
      <c r="DQ102" s="952" t="s">
        <v>522</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426</v>
      </c>
      <c r="AB109" s="955"/>
      <c r="AC109" s="955"/>
      <c r="AD109" s="955"/>
      <c r="AE109" s="956"/>
      <c r="AF109" s="954" t="s">
        <v>302</v>
      </c>
      <c r="AG109" s="955"/>
      <c r="AH109" s="955"/>
      <c r="AI109" s="955"/>
      <c r="AJ109" s="956"/>
      <c r="AK109" s="954" t="s">
        <v>301</v>
      </c>
      <c r="AL109" s="955"/>
      <c r="AM109" s="955"/>
      <c r="AN109" s="955"/>
      <c r="AO109" s="956"/>
      <c r="AP109" s="954" t="s">
        <v>427</v>
      </c>
      <c r="AQ109" s="955"/>
      <c r="AR109" s="955"/>
      <c r="AS109" s="955"/>
      <c r="AT109" s="957"/>
      <c r="AU109" s="974" t="s">
        <v>425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426</v>
      </c>
      <c r="BR109" s="955"/>
      <c r="BS109" s="955"/>
      <c r="BT109" s="955"/>
      <c r="BU109" s="956"/>
      <c r="BV109" s="954" t="s">
        <v>302</v>
      </c>
      <c r="BW109" s="955"/>
      <c r="BX109" s="955"/>
      <c r="BY109" s="955"/>
      <c r="BZ109" s="956"/>
      <c r="CA109" s="954" t="s">
        <v>301</v>
      </c>
      <c r="CB109" s="955"/>
      <c r="CC109" s="955"/>
      <c r="CD109" s="955"/>
      <c r="CE109" s="956"/>
      <c r="CF109" s="975" t="s">
        <v>427</v>
      </c>
      <c r="CG109" s="975"/>
      <c r="CH109" s="975"/>
      <c r="CI109" s="975"/>
      <c r="CJ109" s="975"/>
      <c r="CK109" s="954" t="s">
        <v>428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426</v>
      </c>
      <c r="DH109" s="955"/>
      <c r="DI109" s="955"/>
      <c r="DJ109" s="955"/>
      <c r="DK109" s="956"/>
      <c r="DL109" s="954" t="s">
        <v>302</v>
      </c>
      <c r="DM109" s="955"/>
      <c r="DN109" s="955"/>
      <c r="DO109" s="955"/>
      <c r="DP109" s="956"/>
      <c r="DQ109" s="954" t="s">
        <v>301</v>
      </c>
      <c r="DR109" s="955"/>
      <c r="DS109" s="955"/>
      <c r="DT109" s="955"/>
      <c r="DU109" s="956"/>
      <c r="DV109" s="954" t="s">
        <v>427</v>
      </c>
      <c r="DW109" s="955"/>
      <c r="DX109" s="955"/>
      <c r="DY109" s="955"/>
      <c r="DZ109" s="957"/>
    </row>
    <row r="110" spans="1:131" s="226" customFormat="1" ht="26.25" customHeight="1" x14ac:dyDescent="0.15">
      <c r="A110" s="958" t="s">
        <v>429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1296388</v>
      </c>
      <c r="AB110" s="962"/>
      <c r="AC110" s="962"/>
      <c r="AD110" s="962"/>
      <c r="AE110" s="963"/>
      <c r="AF110" s="964">
        <v>1379524</v>
      </c>
      <c r="AG110" s="962"/>
      <c r="AH110" s="962"/>
      <c r="AI110" s="962"/>
      <c r="AJ110" s="963"/>
      <c r="AK110" s="964">
        <v>1398729</v>
      </c>
      <c r="AL110" s="962"/>
      <c r="AM110" s="962"/>
      <c r="AN110" s="962"/>
      <c r="AO110" s="963"/>
      <c r="AP110" s="965">
        <v>17</v>
      </c>
      <c r="AQ110" s="966"/>
      <c r="AR110" s="966"/>
      <c r="AS110" s="966"/>
      <c r="AT110" s="967"/>
      <c r="AU110" s="968" t="s">
        <v>67</v>
      </c>
      <c r="AV110" s="969"/>
      <c r="AW110" s="969"/>
      <c r="AX110" s="969"/>
      <c r="AY110" s="969"/>
      <c r="AZ110" s="1010" t="s">
        <v>430</v>
      </c>
      <c r="BA110" s="959"/>
      <c r="BB110" s="959"/>
      <c r="BC110" s="959"/>
      <c r="BD110" s="959"/>
      <c r="BE110" s="959"/>
      <c r="BF110" s="959"/>
      <c r="BG110" s="959"/>
      <c r="BH110" s="959"/>
      <c r="BI110" s="959"/>
      <c r="BJ110" s="959"/>
      <c r="BK110" s="959"/>
      <c r="BL110" s="959"/>
      <c r="BM110" s="959"/>
      <c r="BN110" s="959"/>
      <c r="BO110" s="959"/>
      <c r="BP110" s="960"/>
      <c r="BQ110" s="996">
        <v>13121820</v>
      </c>
      <c r="BR110" s="997"/>
      <c r="BS110" s="997"/>
      <c r="BT110" s="997"/>
      <c r="BU110" s="997"/>
      <c r="BV110" s="997">
        <v>13751569</v>
      </c>
      <c r="BW110" s="997"/>
      <c r="BX110" s="997"/>
      <c r="BY110" s="997"/>
      <c r="BZ110" s="997"/>
      <c r="CA110" s="997">
        <v>14848760</v>
      </c>
      <c r="CB110" s="997"/>
      <c r="CC110" s="997"/>
      <c r="CD110" s="997"/>
      <c r="CE110" s="997"/>
      <c r="CF110" s="1011">
        <v>180.4</v>
      </c>
      <c r="CG110" s="1012"/>
      <c r="CH110" s="1012"/>
      <c r="CI110" s="1012"/>
      <c r="CJ110" s="1012"/>
      <c r="CK110" s="1013" t="s">
        <v>431</v>
      </c>
      <c r="CL110" s="1014"/>
      <c r="CM110" s="993" t="s">
        <v>432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433</v>
      </c>
      <c r="DH110" s="997"/>
      <c r="DI110" s="997"/>
      <c r="DJ110" s="997"/>
      <c r="DK110" s="997"/>
      <c r="DL110" s="997" t="s">
        <v>434</v>
      </c>
      <c r="DM110" s="997"/>
      <c r="DN110" s="997"/>
      <c r="DO110" s="997"/>
      <c r="DP110" s="997"/>
      <c r="DQ110" s="997" t="s">
        <v>434</v>
      </c>
      <c r="DR110" s="997"/>
      <c r="DS110" s="997"/>
      <c r="DT110" s="997"/>
      <c r="DU110" s="997"/>
      <c r="DV110" s="998" t="s">
        <v>384</v>
      </c>
      <c r="DW110" s="998"/>
      <c r="DX110" s="998"/>
      <c r="DY110" s="998"/>
      <c r="DZ110" s="999"/>
    </row>
    <row r="111" spans="1:131" s="226" customFormat="1" ht="26.25" customHeight="1" x14ac:dyDescent="0.15">
      <c r="A111" s="1000" t="s">
        <v>435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434</v>
      </c>
      <c r="AB111" s="1004"/>
      <c r="AC111" s="1004"/>
      <c r="AD111" s="1004"/>
      <c r="AE111" s="1005"/>
      <c r="AF111" s="1006" t="s">
        <v>433</v>
      </c>
      <c r="AG111" s="1004"/>
      <c r="AH111" s="1004"/>
      <c r="AI111" s="1004"/>
      <c r="AJ111" s="1005"/>
      <c r="AK111" s="1006" t="s">
        <v>433</v>
      </c>
      <c r="AL111" s="1004"/>
      <c r="AM111" s="1004"/>
      <c r="AN111" s="1004"/>
      <c r="AO111" s="1005"/>
      <c r="AP111" s="1007" t="s">
        <v>436</v>
      </c>
      <c r="AQ111" s="1008"/>
      <c r="AR111" s="1008"/>
      <c r="AS111" s="1008"/>
      <c r="AT111" s="1009"/>
      <c r="AU111" s="970"/>
      <c r="AV111" s="971"/>
      <c r="AW111" s="971"/>
      <c r="AX111" s="971"/>
      <c r="AY111" s="971"/>
      <c r="AZ111" s="1019" t="s">
        <v>437</v>
      </c>
      <c r="BA111" s="1020"/>
      <c r="BB111" s="1020"/>
      <c r="BC111" s="1020"/>
      <c r="BD111" s="1020"/>
      <c r="BE111" s="1020"/>
      <c r="BF111" s="1020"/>
      <c r="BG111" s="1020"/>
      <c r="BH111" s="1020"/>
      <c r="BI111" s="1020"/>
      <c r="BJ111" s="1020"/>
      <c r="BK111" s="1020"/>
      <c r="BL111" s="1020"/>
      <c r="BM111" s="1020"/>
      <c r="BN111" s="1020"/>
      <c r="BO111" s="1020"/>
      <c r="BP111" s="1021"/>
      <c r="BQ111" s="989" t="s">
        <v>434</v>
      </c>
      <c r="BR111" s="990"/>
      <c r="BS111" s="990"/>
      <c r="BT111" s="990"/>
      <c r="BU111" s="990"/>
      <c r="BV111" s="990" t="s">
        <v>434</v>
      </c>
      <c r="BW111" s="990"/>
      <c r="BX111" s="990"/>
      <c r="BY111" s="990"/>
      <c r="BZ111" s="990"/>
      <c r="CA111" s="990" t="s">
        <v>434</v>
      </c>
      <c r="CB111" s="990"/>
      <c r="CC111" s="990"/>
      <c r="CD111" s="990"/>
      <c r="CE111" s="990"/>
      <c r="CF111" s="984" t="s">
        <v>433</v>
      </c>
      <c r="CG111" s="985"/>
      <c r="CH111" s="985"/>
      <c r="CI111" s="985"/>
      <c r="CJ111" s="985"/>
      <c r="CK111" s="1015"/>
      <c r="CL111" s="1016"/>
      <c r="CM111" s="986" t="s">
        <v>438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243</v>
      </c>
      <c r="DH111" s="990"/>
      <c r="DI111" s="990"/>
      <c r="DJ111" s="990"/>
      <c r="DK111" s="990"/>
      <c r="DL111" s="990" t="s">
        <v>433</v>
      </c>
      <c r="DM111" s="990"/>
      <c r="DN111" s="990"/>
      <c r="DO111" s="990"/>
      <c r="DP111" s="990"/>
      <c r="DQ111" s="990" t="s">
        <v>434</v>
      </c>
      <c r="DR111" s="990"/>
      <c r="DS111" s="990"/>
      <c r="DT111" s="990"/>
      <c r="DU111" s="990"/>
      <c r="DV111" s="991" t="s">
        <v>433</v>
      </c>
      <c r="DW111" s="991"/>
      <c r="DX111" s="991"/>
      <c r="DY111" s="991"/>
      <c r="DZ111" s="992"/>
    </row>
    <row r="112" spans="1:131" s="226" customFormat="1" ht="26.25" customHeight="1" x14ac:dyDescent="0.15">
      <c r="A112" s="1022" t="s">
        <v>439</v>
      </c>
      <c r="B112" s="1023"/>
      <c r="C112" s="1020" t="s">
        <v>440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433</v>
      </c>
      <c r="AB112" s="1029"/>
      <c r="AC112" s="1029"/>
      <c r="AD112" s="1029"/>
      <c r="AE112" s="1030"/>
      <c r="AF112" s="1031" t="s">
        <v>224</v>
      </c>
      <c r="AG112" s="1029"/>
      <c r="AH112" s="1029"/>
      <c r="AI112" s="1029"/>
      <c r="AJ112" s="1030"/>
      <c r="AK112" s="1031" t="s">
        <v>243</v>
      </c>
      <c r="AL112" s="1029"/>
      <c r="AM112" s="1029"/>
      <c r="AN112" s="1029"/>
      <c r="AO112" s="1030"/>
      <c r="AP112" s="1032" t="s">
        <v>433</v>
      </c>
      <c r="AQ112" s="1033"/>
      <c r="AR112" s="1033"/>
      <c r="AS112" s="1033"/>
      <c r="AT112" s="1034"/>
      <c r="AU112" s="970"/>
      <c r="AV112" s="971"/>
      <c r="AW112" s="971"/>
      <c r="AX112" s="971"/>
      <c r="AY112" s="971"/>
      <c r="AZ112" s="1019" t="s">
        <v>441</v>
      </c>
      <c r="BA112" s="1020"/>
      <c r="BB112" s="1020"/>
      <c r="BC112" s="1020"/>
      <c r="BD112" s="1020"/>
      <c r="BE112" s="1020"/>
      <c r="BF112" s="1020"/>
      <c r="BG112" s="1020"/>
      <c r="BH112" s="1020"/>
      <c r="BI112" s="1020"/>
      <c r="BJ112" s="1020"/>
      <c r="BK112" s="1020"/>
      <c r="BL112" s="1020"/>
      <c r="BM112" s="1020"/>
      <c r="BN112" s="1020"/>
      <c r="BO112" s="1020"/>
      <c r="BP112" s="1021"/>
      <c r="BQ112" s="989">
        <v>6083006</v>
      </c>
      <c r="BR112" s="990"/>
      <c r="BS112" s="990"/>
      <c r="BT112" s="990"/>
      <c r="BU112" s="990"/>
      <c r="BV112" s="990">
        <v>5613459</v>
      </c>
      <c r="BW112" s="990"/>
      <c r="BX112" s="990"/>
      <c r="BY112" s="990"/>
      <c r="BZ112" s="990"/>
      <c r="CA112" s="990">
        <v>5091631</v>
      </c>
      <c r="CB112" s="990"/>
      <c r="CC112" s="990"/>
      <c r="CD112" s="990"/>
      <c r="CE112" s="990"/>
      <c r="CF112" s="984">
        <v>61.9</v>
      </c>
      <c r="CG112" s="985"/>
      <c r="CH112" s="985"/>
      <c r="CI112" s="985"/>
      <c r="CJ112" s="985"/>
      <c r="CK112" s="1015"/>
      <c r="CL112" s="1016"/>
      <c r="CM112" s="986" t="s">
        <v>442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434</v>
      </c>
      <c r="DH112" s="990"/>
      <c r="DI112" s="990"/>
      <c r="DJ112" s="990"/>
      <c r="DK112" s="990"/>
      <c r="DL112" s="990" t="s">
        <v>224</v>
      </c>
      <c r="DM112" s="990"/>
      <c r="DN112" s="990"/>
      <c r="DO112" s="990"/>
      <c r="DP112" s="990"/>
      <c r="DQ112" s="990" t="s">
        <v>243</v>
      </c>
      <c r="DR112" s="990"/>
      <c r="DS112" s="990"/>
      <c r="DT112" s="990"/>
      <c r="DU112" s="990"/>
      <c r="DV112" s="991" t="s">
        <v>433</v>
      </c>
      <c r="DW112" s="991"/>
      <c r="DX112" s="991"/>
      <c r="DY112" s="991"/>
      <c r="DZ112" s="992"/>
    </row>
    <row r="113" spans="1:130" s="226" customFormat="1" ht="26.25" customHeight="1" x14ac:dyDescent="0.15">
      <c r="A113" s="1024"/>
      <c r="B113" s="1025"/>
      <c r="C113" s="1020" t="s">
        <v>443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600887</v>
      </c>
      <c r="AB113" s="1004"/>
      <c r="AC113" s="1004"/>
      <c r="AD113" s="1004"/>
      <c r="AE113" s="1005"/>
      <c r="AF113" s="1006">
        <v>529476</v>
      </c>
      <c r="AG113" s="1004"/>
      <c r="AH113" s="1004"/>
      <c r="AI113" s="1004"/>
      <c r="AJ113" s="1005"/>
      <c r="AK113" s="1006">
        <v>531471</v>
      </c>
      <c r="AL113" s="1004"/>
      <c r="AM113" s="1004"/>
      <c r="AN113" s="1004"/>
      <c r="AO113" s="1005"/>
      <c r="AP113" s="1007">
        <v>6.5</v>
      </c>
      <c r="AQ113" s="1008"/>
      <c r="AR113" s="1008"/>
      <c r="AS113" s="1008"/>
      <c r="AT113" s="1009"/>
      <c r="AU113" s="970"/>
      <c r="AV113" s="971"/>
      <c r="AW113" s="971"/>
      <c r="AX113" s="971"/>
      <c r="AY113" s="971"/>
      <c r="AZ113" s="1019" t="s">
        <v>444</v>
      </c>
      <c r="BA113" s="1020"/>
      <c r="BB113" s="1020"/>
      <c r="BC113" s="1020"/>
      <c r="BD113" s="1020"/>
      <c r="BE113" s="1020"/>
      <c r="BF113" s="1020"/>
      <c r="BG113" s="1020"/>
      <c r="BH113" s="1020"/>
      <c r="BI113" s="1020"/>
      <c r="BJ113" s="1020"/>
      <c r="BK113" s="1020"/>
      <c r="BL113" s="1020"/>
      <c r="BM113" s="1020"/>
      <c r="BN113" s="1020"/>
      <c r="BO113" s="1020"/>
      <c r="BP113" s="1021"/>
      <c r="BQ113" s="989">
        <v>210080</v>
      </c>
      <c r="BR113" s="990"/>
      <c r="BS113" s="990"/>
      <c r="BT113" s="990"/>
      <c r="BU113" s="990"/>
      <c r="BV113" s="990">
        <v>243019</v>
      </c>
      <c r="BW113" s="990"/>
      <c r="BX113" s="990"/>
      <c r="BY113" s="990"/>
      <c r="BZ113" s="990"/>
      <c r="CA113" s="990">
        <v>207467</v>
      </c>
      <c r="CB113" s="990"/>
      <c r="CC113" s="990"/>
      <c r="CD113" s="990"/>
      <c r="CE113" s="990"/>
      <c r="CF113" s="984">
        <v>2.5</v>
      </c>
      <c r="CG113" s="985"/>
      <c r="CH113" s="985"/>
      <c r="CI113" s="985"/>
      <c r="CJ113" s="985"/>
      <c r="CK113" s="1015"/>
      <c r="CL113" s="1016"/>
      <c r="CM113" s="986" t="s">
        <v>445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436</v>
      </c>
      <c r="DH113" s="1029"/>
      <c r="DI113" s="1029"/>
      <c r="DJ113" s="1029"/>
      <c r="DK113" s="1030"/>
      <c r="DL113" s="1031" t="s">
        <v>243</v>
      </c>
      <c r="DM113" s="1029"/>
      <c r="DN113" s="1029"/>
      <c r="DO113" s="1029"/>
      <c r="DP113" s="1030"/>
      <c r="DQ113" s="1031" t="s">
        <v>384</v>
      </c>
      <c r="DR113" s="1029"/>
      <c r="DS113" s="1029"/>
      <c r="DT113" s="1029"/>
      <c r="DU113" s="1030"/>
      <c r="DV113" s="1032" t="s">
        <v>433</v>
      </c>
      <c r="DW113" s="1033"/>
      <c r="DX113" s="1033"/>
      <c r="DY113" s="1033"/>
      <c r="DZ113" s="1034"/>
    </row>
    <row r="114" spans="1:130" s="226" customFormat="1" ht="26.25" customHeight="1" x14ac:dyDescent="0.15">
      <c r="A114" s="1024"/>
      <c r="B114" s="1025"/>
      <c r="C114" s="1020" t="s">
        <v>446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61712</v>
      </c>
      <c r="AB114" s="1029"/>
      <c r="AC114" s="1029"/>
      <c r="AD114" s="1029"/>
      <c r="AE114" s="1030"/>
      <c r="AF114" s="1031">
        <v>51352</v>
      </c>
      <c r="AG114" s="1029"/>
      <c r="AH114" s="1029"/>
      <c r="AI114" s="1029"/>
      <c r="AJ114" s="1030"/>
      <c r="AK114" s="1031">
        <v>53407</v>
      </c>
      <c r="AL114" s="1029"/>
      <c r="AM114" s="1029"/>
      <c r="AN114" s="1029"/>
      <c r="AO114" s="1030"/>
      <c r="AP114" s="1032">
        <v>0.6</v>
      </c>
      <c r="AQ114" s="1033"/>
      <c r="AR114" s="1033"/>
      <c r="AS114" s="1033"/>
      <c r="AT114" s="1034"/>
      <c r="AU114" s="970"/>
      <c r="AV114" s="971"/>
      <c r="AW114" s="971"/>
      <c r="AX114" s="971"/>
      <c r="AY114" s="971"/>
      <c r="AZ114" s="1019" t="s">
        <v>447</v>
      </c>
      <c r="BA114" s="1020"/>
      <c r="BB114" s="1020"/>
      <c r="BC114" s="1020"/>
      <c r="BD114" s="1020"/>
      <c r="BE114" s="1020"/>
      <c r="BF114" s="1020"/>
      <c r="BG114" s="1020"/>
      <c r="BH114" s="1020"/>
      <c r="BI114" s="1020"/>
      <c r="BJ114" s="1020"/>
      <c r="BK114" s="1020"/>
      <c r="BL114" s="1020"/>
      <c r="BM114" s="1020"/>
      <c r="BN114" s="1020"/>
      <c r="BO114" s="1020"/>
      <c r="BP114" s="1021"/>
      <c r="BQ114" s="989">
        <v>846830</v>
      </c>
      <c r="BR114" s="990"/>
      <c r="BS114" s="990"/>
      <c r="BT114" s="990"/>
      <c r="BU114" s="990"/>
      <c r="BV114" s="990">
        <v>749123</v>
      </c>
      <c r="BW114" s="990"/>
      <c r="BX114" s="990"/>
      <c r="BY114" s="990"/>
      <c r="BZ114" s="990"/>
      <c r="CA114" s="990">
        <v>760945</v>
      </c>
      <c r="CB114" s="990"/>
      <c r="CC114" s="990"/>
      <c r="CD114" s="990"/>
      <c r="CE114" s="990"/>
      <c r="CF114" s="984">
        <v>9.1999999999999993</v>
      </c>
      <c r="CG114" s="985"/>
      <c r="CH114" s="985"/>
      <c r="CI114" s="985"/>
      <c r="CJ114" s="985"/>
      <c r="CK114" s="1015"/>
      <c r="CL114" s="1016"/>
      <c r="CM114" s="986" t="s">
        <v>448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436</v>
      </c>
      <c r="DH114" s="1029"/>
      <c r="DI114" s="1029"/>
      <c r="DJ114" s="1029"/>
      <c r="DK114" s="1030"/>
      <c r="DL114" s="1031" t="s">
        <v>224</v>
      </c>
      <c r="DM114" s="1029"/>
      <c r="DN114" s="1029"/>
      <c r="DO114" s="1029"/>
      <c r="DP114" s="1030"/>
      <c r="DQ114" s="1031" t="s">
        <v>436</v>
      </c>
      <c r="DR114" s="1029"/>
      <c r="DS114" s="1029"/>
      <c r="DT114" s="1029"/>
      <c r="DU114" s="1030"/>
      <c r="DV114" s="1032" t="s">
        <v>243</v>
      </c>
      <c r="DW114" s="1033"/>
      <c r="DX114" s="1033"/>
      <c r="DY114" s="1033"/>
      <c r="DZ114" s="1034"/>
    </row>
    <row r="115" spans="1:130" s="226" customFormat="1" ht="26.25" customHeight="1" x14ac:dyDescent="0.15">
      <c r="A115" s="1024"/>
      <c r="B115" s="1025"/>
      <c r="C115" s="1020" t="s">
        <v>449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384</v>
      </c>
      <c r="AB115" s="1004"/>
      <c r="AC115" s="1004"/>
      <c r="AD115" s="1004"/>
      <c r="AE115" s="1005"/>
      <c r="AF115" s="1006" t="s">
        <v>224</v>
      </c>
      <c r="AG115" s="1004"/>
      <c r="AH115" s="1004"/>
      <c r="AI115" s="1004"/>
      <c r="AJ115" s="1005"/>
      <c r="AK115" s="1006" t="s">
        <v>243</v>
      </c>
      <c r="AL115" s="1004"/>
      <c r="AM115" s="1004"/>
      <c r="AN115" s="1004"/>
      <c r="AO115" s="1005"/>
      <c r="AP115" s="1007" t="s">
        <v>243</v>
      </c>
      <c r="AQ115" s="1008"/>
      <c r="AR115" s="1008"/>
      <c r="AS115" s="1008"/>
      <c r="AT115" s="1009"/>
      <c r="AU115" s="970"/>
      <c r="AV115" s="971"/>
      <c r="AW115" s="971"/>
      <c r="AX115" s="971"/>
      <c r="AY115" s="971"/>
      <c r="AZ115" s="1019" t="s">
        <v>450</v>
      </c>
      <c r="BA115" s="1020"/>
      <c r="BB115" s="1020"/>
      <c r="BC115" s="1020"/>
      <c r="BD115" s="1020"/>
      <c r="BE115" s="1020"/>
      <c r="BF115" s="1020"/>
      <c r="BG115" s="1020"/>
      <c r="BH115" s="1020"/>
      <c r="BI115" s="1020"/>
      <c r="BJ115" s="1020"/>
      <c r="BK115" s="1020"/>
      <c r="BL115" s="1020"/>
      <c r="BM115" s="1020"/>
      <c r="BN115" s="1020"/>
      <c r="BO115" s="1020"/>
      <c r="BP115" s="1021"/>
      <c r="BQ115" s="989">
        <v>5029</v>
      </c>
      <c r="BR115" s="990"/>
      <c r="BS115" s="990"/>
      <c r="BT115" s="990"/>
      <c r="BU115" s="990"/>
      <c r="BV115" s="990">
        <v>9500</v>
      </c>
      <c r="BW115" s="990"/>
      <c r="BX115" s="990"/>
      <c r="BY115" s="990"/>
      <c r="BZ115" s="990"/>
      <c r="CA115" s="990" t="s">
        <v>433</v>
      </c>
      <c r="CB115" s="990"/>
      <c r="CC115" s="990"/>
      <c r="CD115" s="990"/>
      <c r="CE115" s="990"/>
      <c r="CF115" s="984" t="s">
        <v>224</v>
      </c>
      <c r="CG115" s="985"/>
      <c r="CH115" s="985"/>
      <c r="CI115" s="985"/>
      <c r="CJ115" s="985"/>
      <c r="CK115" s="1015"/>
      <c r="CL115" s="1016"/>
      <c r="CM115" s="1019" t="s">
        <v>451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243</v>
      </c>
      <c r="DH115" s="1029"/>
      <c r="DI115" s="1029"/>
      <c r="DJ115" s="1029"/>
      <c r="DK115" s="1030"/>
      <c r="DL115" s="1031" t="s">
        <v>452</v>
      </c>
      <c r="DM115" s="1029"/>
      <c r="DN115" s="1029"/>
      <c r="DO115" s="1029"/>
      <c r="DP115" s="1030"/>
      <c r="DQ115" s="1031" t="s">
        <v>243</v>
      </c>
      <c r="DR115" s="1029"/>
      <c r="DS115" s="1029"/>
      <c r="DT115" s="1029"/>
      <c r="DU115" s="1030"/>
      <c r="DV115" s="1032" t="s">
        <v>224</v>
      </c>
      <c r="DW115" s="1033"/>
      <c r="DX115" s="1033"/>
      <c r="DY115" s="1033"/>
      <c r="DZ115" s="1034"/>
    </row>
    <row r="116" spans="1:130" s="226" customFormat="1" ht="26.25" customHeight="1" x14ac:dyDescent="0.15">
      <c r="A116" s="1026"/>
      <c r="B116" s="1027"/>
      <c r="C116" s="1035" t="s">
        <v>453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434</v>
      </c>
      <c r="AB116" s="1029"/>
      <c r="AC116" s="1029"/>
      <c r="AD116" s="1029"/>
      <c r="AE116" s="1030"/>
      <c r="AF116" s="1031" t="s">
        <v>434</v>
      </c>
      <c r="AG116" s="1029"/>
      <c r="AH116" s="1029"/>
      <c r="AI116" s="1029"/>
      <c r="AJ116" s="1030"/>
      <c r="AK116" s="1031" t="s">
        <v>243</v>
      </c>
      <c r="AL116" s="1029"/>
      <c r="AM116" s="1029"/>
      <c r="AN116" s="1029"/>
      <c r="AO116" s="1030"/>
      <c r="AP116" s="1032" t="s">
        <v>224</v>
      </c>
      <c r="AQ116" s="1033"/>
      <c r="AR116" s="1033"/>
      <c r="AS116" s="1033"/>
      <c r="AT116" s="1034"/>
      <c r="AU116" s="970"/>
      <c r="AV116" s="971"/>
      <c r="AW116" s="971"/>
      <c r="AX116" s="971"/>
      <c r="AY116" s="971"/>
      <c r="AZ116" s="1037" t="s">
        <v>454</v>
      </c>
      <c r="BA116" s="1038"/>
      <c r="BB116" s="1038"/>
      <c r="BC116" s="1038"/>
      <c r="BD116" s="1038"/>
      <c r="BE116" s="1038"/>
      <c r="BF116" s="1038"/>
      <c r="BG116" s="1038"/>
      <c r="BH116" s="1038"/>
      <c r="BI116" s="1038"/>
      <c r="BJ116" s="1038"/>
      <c r="BK116" s="1038"/>
      <c r="BL116" s="1038"/>
      <c r="BM116" s="1038"/>
      <c r="BN116" s="1038"/>
      <c r="BO116" s="1038"/>
      <c r="BP116" s="1039"/>
      <c r="BQ116" s="989" t="s">
        <v>434</v>
      </c>
      <c r="BR116" s="990"/>
      <c r="BS116" s="990"/>
      <c r="BT116" s="990"/>
      <c r="BU116" s="990"/>
      <c r="BV116" s="990" t="s">
        <v>224</v>
      </c>
      <c r="BW116" s="990"/>
      <c r="BX116" s="990"/>
      <c r="BY116" s="990"/>
      <c r="BZ116" s="990"/>
      <c r="CA116" s="990" t="s">
        <v>434</v>
      </c>
      <c r="CB116" s="990"/>
      <c r="CC116" s="990"/>
      <c r="CD116" s="990"/>
      <c r="CE116" s="990"/>
      <c r="CF116" s="984" t="s">
        <v>384</v>
      </c>
      <c r="CG116" s="985"/>
      <c r="CH116" s="985"/>
      <c r="CI116" s="985"/>
      <c r="CJ116" s="985"/>
      <c r="CK116" s="1015"/>
      <c r="CL116" s="1016"/>
      <c r="CM116" s="986" t="s">
        <v>455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433</v>
      </c>
      <c r="DH116" s="1029"/>
      <c r="DI116" s="1029"/>
      <c r="DJ116" s="1029"/>
      <c r="DK116" s="1030"/>
      <c r="DL116" s="1031" t="s">
        <v>434</v>
      </c>
      <c r="DM116" s="1029"/>
      <c r="DN116" s="1029"/>
      <c r="DO116" s="1029"/>
      <c r="DP116" s="1030"/>
      <c r="DQ116" s="1031" t="s">
        <v>433</v>
      </c>
      <c r="DR116" s="1029"/>
      <c r="DS116" s="1029"/>
      <c r="DT116" s="1029"/>
      <c r="DU116" s="1030"/>
      <c r="DV116" s="1032" t="s">
        <v>434</v>
      </c>
      <c r="DW116" s="1033"/>
      <c r="DX116" s="1033"/>
      <c r="DY116" s="1033"/>
      <c r="DZ116" s="1034"/>
    </row>
    <row r="117" spans="1:130" s="226" customFormat="1" ht="26.25" customHeight="1" x14ac:dyDescent="0.15">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456</v>
      </c>
      <c r="Z117" s="956"/>
      <c r="AA117" s="1046">
        <v>1958987</v>
      </c>
      <c r="AB117" s="1047"/>
      <c r="AC117" s="1047"/>
      <c r="AD117" s="1047"/>
      <c r="AE117" s="1048"/>
      <c r="AF117" s="1049">
        <v>1960352</v>
      </c>
      <c r="AG117" s="1047"/>
      <c r="AH117" s="1047"/>
      <c r="AI117" s="1047"/>
      <c r="AJ117" s="1048"/>
      <c r="AK117" s="1049">
        <v>1983607</v>
      </c>
      <c r="AL117" s="1047"/>
      <c r="AM117" s="1047"/>
      <c r="AN117" s="1047"/>
      <c r="AO117" s="1048"/>
      <c r="AP117" s="1050"/>
      <c r="AQ117" s="1051"/>
      <c r="AR117" s="1051"/>
      <c r="AS117" s="1051"/>
      <c r="AT117" s="1052"/>
      <c r="AU117" s="970"/>
      <c r="AV117" s="971"/>
      <c r="AW117" s="971"/>
      <c r="AX117" s="971"/>
      <c r="AY117" s="971"/>
      <c r="AZ117" s="1037" t="s">
        <v>457</v>
      </c>
      <c r="BA117" s="1038"/>
      <c r="BB117" s="1038"/>
      <c r="BC117" s="1038"/>
      <c r="BD117" s="1038"/>
      <c r="BE117" s="1038"/>
      <c r="BF117" s="1038"/>
      <c r="BG117" s="1038"/>
      <c r="BH117" s="1038"/>
      <c r="BI117" s="1038"/>
      <c r="BJ117" s="1038"/>
      <c r="BK117" s="1038"/>
      <c r="BL117" s="1038"/>
      <c r="BM117" s="1038"/>
      <c r="BN117" s="1038"/>
      <c r="BO117" s="1038"/>
      <c r="BP117" s="1039"/>
      <c r="BQ117" s="989" t="s">
        <v>434</v>
      </c>
      <c r="BR117" s="990"/>
      <c r="BS117" s="990"/>
      <c r="BT117" s="990"/>
      <c r="BU117" s="990"/>
      <c r="BV117" s="990" t="s">
        <v>434</v>
      </c>
      <c r="BW117" s="990"/>
      <c r="BX117" s="990"/>
      <c r="BY117" s="990"/>
      <c r="BZ117" s="990"/>
      <c r="CA117" s="990" t="s">
        <v>434</v>
      </c>
      <c r="CB117" s="990"/>
      <c r="CC117" s="990"/>
      <c r="CD117" s="990"/>
      <c r="CE117" s="990"/>
      <c r="CF117" s="984" t="s">
        <v>434</v>
      </c>
      <c r="CG117" s="985"/>
      <c r="CH117" s="985"/>
      <c r="CI117" s="985"/>
      <c r="CJ117" s="985"/>
      <c r="CK117" s="1015"/>
      <c r="CL117" s="1016"/>
      <c r="CM117" s="986" t="s">
        <v>458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434</v>
      </c>
      <c r="DH117" s="1029"/>
      <c r="DI117" s="1029"/>
      <c r="DJ117" s="1029"/>
      <c r="DK117" s="1030"/>
      <c r="DL117" s="1031" t="s">
        <v>434</v>
      </c>
      <c r="DM117" s="1029"/>
      <c r="DN117" s="1029"/>
      <c r="DO117" s="1029"/>
      <c r="DP117" s="1030"/>
      <c r="DQ117" s="1031" t="s">
        <v>434</v>
      </c>
      <c r="DR117" s="1029"/>
      <c r="DS117" s="1029"/>
      <c r="DT117" s="1029"/>
      <c r="DU117" s="1030"/>
      <c r="DV117" s="1032" t="s">
        <v>434</v>
      </c>
      <c r="DW117" s="1033"/>
      <c r="DX117" s="1033"/>
      <c r="DY117" s="1033"/>
      <c r="DZ117" s="1034"/>
    </row>
    <row r="118" spans="1:130" s="226" customFormat="1" ht="26.25" customHeight="1" x14ac:dyDescent="0.15">
      <c r="A118" s="974" t="s">
        <v>428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426</v>
      </c>
      <c r="AB118" s="955"/>
      <c r="AC118" s="955"/>
      <c r="AD118" s="955"/>
      <c r="AE118" s="956"/>
      <c r="AF118" s="954" t="s">
        <v>302</v>
      </c>
      <c r="AG118" s="955"/>
      <c r="AH118" s="955"/>
      <c r="AI118" s="955"/>
      <c r="AJ118" s="956"/>
      <c r="AK118" s="954" t="s">
        <v>301</v>
      </c>
      <c r="AL118" s="955"/>
      <c r="AM118" s="955"/>
      <c r="AN118" s="955"/>
      <c r="AO118" s="956"/>
      <c r="AP118" s="1041" t="s">
        <v>427</v>
      </c>
      <c r="AQ118" s="1042"/>
      <c r="AR118" s="1042"/>
      <c r="AS118" s="1042"/>
      <c r="AT118" s="1043"/>
      <c r="AU118" s="970"/>
      <c r="AV118" s="971"/>
      <c r="AW118" s="971"/>
      <c r="AX118" s="971"/>
      <c r="AY118" s="971"/>
      <c r="AZ118" s="1044" t="s">
        <v>459</v>
      </c>
      <c r="BA118" s="1035"/>
      <c r="BB118" s="1035"/>
      <c r="BC118" s="1035"/>
      <c r="BD118" s="1035"/>
      <c r="BE118" s="1035"/>
      <c r="BF118" s="1035"/>
      <c r="BG118" s="1035"/>
      <c r="BH118" s="1035"/>
      <c r="BI118" s="1035"/>
      <c r="BJ118" s="1035"/>
      <c r="BK118" s="1035"/>
      <c r="BL118" s="1035"/>
      <c r="BM118" s="1035"/>
      <c r="BN118" s="1035"/>
      <c r="BO118" s="1035"/>
      <c r="BP118" s="1036"/>
      <c r="BQ118" s="1067" t="s">
        <v>434</v>
      </c>
      <c r="BR118" s="1068"/>
      <c r="BS118" s="1068"/>
      <c r="BT118" s="1068"/>
      <c r="BU118" s="1068"/>
      <c r="BV118" s="1068" t="s">
        <v>434</v>
      </c>
      <c r="BW118" s="1068"/>
      <c r="BX118" s="1068"/>
      <c r="BY118" s="1068"/>
      <c r="BZ118" s="1068"/>
      <c r="CA118" s="1068" t="s">
        <v>434</v>
      </c>
      <c r="CB118" s="1068"/>
      <c r="CC118" s="1068"/>
      <c r="CD118" s="1068"/>
      <c r="CE118" s="1068"/>
      <c r="CF118" s="984" t="s">
        <v>434</v>
      </c>
      <c r="CG118" s="985"/>
      <c r="CH118" s="985"/>
      <c r="CI118" s="985"/>
      <c r="CJ118" s="985"/>
      <c r="CK118" s="1015"/>
      <c r="CL118" s="1016"/>
      <c r="CM118" s="986" t="s">
        <v>460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434</v>
      </c>
      <c r="DH118" s="1029"/>
      <c r="DI118" s="1029"/>
      <c r="DJ118" s="1029"/>
      <c r="DK118" s="1030"/>
      <c r="DL118" s="1031" t="s">
        <v>434</v>
      </c>
      <c r="DM118" s="1029"/>
      <c r="DN118" s="1029"/>
      <c r="DO118" s="1029"/>
      <c r="DP118" s="1030"/>
      <c r="DQ118" s="1031" t="s">
        <v>434</v>
      </c>
      <c r="DR118" s="1029"/>
      <c r="DS118" s="1029"/>
      <c r="DT118" s="1029"/>
      <c r="DU118" s="1030"/>
      <c r="DV118" s="1032" t="s">
        <v>434</v>
      </c>
      <c r="DW118" s="1033"/>
      <c r="DX118" s="1033"/>
      <c r="DY118" s="1033"/>
      <c r="DZ118" s="1034"/>
    </row>
    <row r="119" spans="1:130" s="226" customFormat="1" ht="26.25" customHeight="1" x14ac:dyDescent="0.15">
      <c r="A119" s="1128" t="s">
        <v>431</v>
      </c>
      <c r="B119" s="1014"/>
      <c r="C119" s="993" t="s">
        <v>432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434</v>
      </c>
      <c r="AB119" s="962"/>
      <c r="AC119" s="962"/>
      <c r="AD119" s="962"/>
      <c r="AE119" s="963"/>
      <c r="AF119" s="964" t="s">
        <v>434</v>
      </c>
      <c r="AG119" s="962"/>
      <c r="AH119" s="962"/>
      <c r="AI119" s="962"/>
      <c r="AJ119" s="963"/>
      <c r="AK119" s="964" t="s">
        <v>436</v>
      </c>
      <c r="AL119" s="962"/>
      <c r="AM119" s="962"/>
      <c r="AN119" s="962"/>
      <c r="AO119" s="963"/>
      <c r="AP119" s="965" t="s">
        <v>434</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461</v>
      </c>
      <c r="BP119" s="1076"/>
      <c r="BQ119" s="1067">
        <v>20266765</v>
      </c>
      <c r="BR119" s="1068"/>
      <c r="BS119" s="1068"/>
      <c r="BT119" s="1068"/>
      <c r="BU119" s="1068"/>
      <c r="BV119" s="1068">
        <v>20366670</v>
      </c>
      <c r="BW119" s="1068"/>
      <c r="BX119" s="1068"/>
      <c r="BY119" s="1068"/>
      <c r="BZ119" s="1068"/>
      <c r="CA119" s="1068">
        <v>20908803</v>
      </c>
      <c r="CB119" s="1068"/>
      <c r="CC119" s="1068"/>
      <c r="CD119" s="1068"/>
      <c r="CE119" s="1068"/>
      <c r="CF119" s="1069"/>
      <c r="CG119" s="1070"/>
      <c r="CH119" s="1070"/>
      <c r="CI119" s="1070"/>
      <c r="CJ119" s="1071"/>
      <c r="CK119" s="1017"/>
      <c r="CL119" s="1018"/>
      <c r="CM119" s="1072" t="s">
        <v>462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436</v>
      </c>
      <c r="DH119" s="1054"/>
      <c r="DI119" s="1054"/>
      <c r="DJ119" s="1054"/>
      <c r="DK119" s="1055"/>
      <c r="DL119" s="1053" t="s">
        <v>436</v>
      </c>
      <c r="DM119" s="1054"/>
      <c r="DN119" s="1054"/>
      <c r="DO119" s="1054"/>
      <c r="DP119" s="1055"/>
      <c r="DQ119" s="1053" t="s">
        <v>436</v>
      </c>
      <c r="DR119" s="1054"/>
      <c r="DS119" s="1054"/>
      <c r="DT119" s="1054"/>
      <c r="DU119" s="1055"/>
      <c r="DV119" s="1056" t="s">
        <v>436</v>
      </c>
      <c r="DW119" s="1057"/>
      <c r="DX119" s="1057"/>
      <c r="DY119" s="1057"/>
      <c r="DZ119" s="1058"/>
    </row>
    <row r="120" spans="1:130" s="226" customFormat="1" ht="26.25" customHeight="1" x14ac:dyDescent="0.15">
      <c r="A120" s="1129"/>
      <c r="B120" s="1016"/>
      <c r="C120" s="986" t="s">
        <v>438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436</v>
      </c>
      <c r="AB120" s="1029"/>
      <c r="AC120" s="1029"/>
      <c r="AD120" s="1029"/>
      <c r="AE120" s="1030"/>
      <c r="AF120" s="1031" t="s">
        <v>436</v>
      </c>
      <c r="AG120" s="1029"/>
      <c r="AH120" s="1029"/>
      <c r="AI120" s="1029"/>
      <c r="AJ120" s="1030"/>
      <c r="AK120" s="1031" t="s">
        <v>436</v>
      </c>
      <c r="AL120" s="1029"/>
      <c r="AM120" s="1029"/>
      <c r="AN120" s="1029"/>
      <c r="AO120" s="1030"/>
      <c r="AP120" s="1032" t="s">
        <v>436</v>
      </c>
      <c r="AQ120" s="1033"/>
      <c r="AR120" s="1033"/>
      <c r="AS120" s="1033"/>
      <c r="AT120" s="1034"/>
      <c r="AU120" s="1059" t="s">
        <v>463</v>
      </c>
      <c r="AV120" s="1060"/>
      <c r="AW120" s="1060"/>
      <c r="AX120" s="1060"/>
      <c r="AY120" s="1061"/>
      <c r="AZ120" s="1010" t="s">
        <v>464</v>
      </c>
      <c r="BA120" s="959"/>
      <c r="BB120" s="959"/>
      <c r="BC120" s="959"/>
      <c r="BD120" s="959"/>
      <c r="BE120" s="959"/>
      <c r="BF120" s="959"/>
      <c r="BG120" s="959"/>
      <c r="BH120" s="959"/>
      <c r="BI120" s="959"/>
      <c r="BJ120" s="959"/>
      <c r="BK120" s="959"/>
      <c r="BL120" s="959"/>
      <c r="BM120" s="959"/>
      <c r="BN120" s="959"/>
      <c r="BO120" s="959"/>
      <c r="BP120" s="960"/>
      <c r="BQ120" s="996">
        <v>6172715</v>
      </c>
      <c r="BR120" s="997"/>
      <c r="BS120" s="997"/>
      <c r="BT120" s="997"/>
      <c r="BU120" s="997"/>
      <c r="BV120" s="997">
        <v>5600526</v>
      </c>
      <c r="BW120" s="997"/>
      <c r="BX120" s="997"/>
      <c r="BY120" s="997"/>
      <c r="BZ120" s="997"/>
      <c r="CA120" s="997">
        <v>5486256</v>
      </c>
      <c r="CB120" s="997"/>
      <c r="CC120" s="997"/>
      <c r="CD120" s="997"/>
      <c r="CE120" s="997"/>
      <c r="CF120" s="1011">
        <v>66.7</v>
      </c>
      <c r="CG120" s="1012"/>
      <c r="CH120" s="1012"/>
      <c r="CI120" s="1012"/>
      <c r="CJ120" s="1012"/>
      <c r="CK120" s="1077" t="s">
        <v>465</v>
      </c>
      <c r="CL120" s="1078"/>
      <c r="CM120" s="1078"/>
      <c r="CN120" s="1078"/>
      <c r="CO120" s="1079"/>
      <c r="CP120" s="1085" t="s">
        <v>466</v>
      </c>
      <c r="CQ120" s="1086"/>
      <c r="CR120" s="1086"/>
      <c r="CS120" s="1086"/>
      <c r="CT120" s="1086"/>
      <c r="CU120" s="1086"/>
      <c r="CV120" s="1086"/>
      <c r="CW120" s="1086"/>
      <c r="CX120" s="1086"/>
      <c r="CY120" s="1086"/>
      <c r="CZ120" s="1086"/>
      <c r="DA120" s="1086"/>
      <c r="DB120" s="1086"/>
      <c r="DC120" s="1086"/>
      <c r="DD120" s="1086"/>
      <c r="DE120" s="1086"/>
      <c r="DF120" s="1087"/>
      <c r="DG120" s="996">
        <v>4961297</v>
      </c>
      <c r="DH120" s="997"/>
      <c r="DI120" s="997"/>
      <c r="DJ120" s="997"/>
      <c r="DK120" s="997"/>
      <c r="DL120" s="997">
        <v>4618188</v>
      </c>
      <c r="DM120" s="997"/>
      <c r="DN120" s="997"/>
      <c r="DO120" s="997"/>
      <c r="DP120" s="997"/>
      <c r="DQ120" s="997">
        <v>4262190</v>
      </c>
      <c r="DR120" s="997"/>
      <c r="DS120" s="997"/>
      <c r="DT120" s="997"/>
      <c r="DU120" s="997"/>
      <c r="DV120" s="998">
        <v>51.8</v>
      </c>
      <c r="DW120" s="998"/>
      <c r="DX120" s="998"/>
      <c r="DY120" s="998"/>
      <c r="DZ120" s="999"/>
    </row>
    <row r="121" spans="1:130" s="226" customFormat="1" ht="26.25" customHeight="1" x14ac:dyDescent="0.15">
      <c r="A121" s="1129"/>
      <c r="B121" s="1016"/>
      <c r="C121" s="1037" t="s">
        <v>467</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436</v>
      </c>
      <c r="AB121" s="1029"/>
      <c r="AC121" s="1029"/>
      <c r="AD121" s="1029"/>
      <c r="AE121" s="1030"/>
      <c r="AF121" s="1031" t="s">
        <v>436</v>
      </c>
      <c r="AG121" s="1029"/>
      <c r="AH121" s="1029"/>
      <c r="AI121" s="1029"/>
      <c r="AJ121" s="1030"/>
      <c r="AK121" s="1031" t="s">
        <v>436</v>
      </c>
      <c r="AL121" s="1029"/>
      <c r="AM121" s="1029"/>
      <c r="AN121" s="1029"/>
      <c r="AO121" s="1030"/>
      <c r="AP121" s="1032" t="s">
        <v>436</v>
      </c>
      <c r="AQ121" s="1033"/>
      <c r="AR121" s="1033"/>
      <c r="AS121" s="1033"/>
      <c r="AT121" s="1034"/>
      <c r="AU121" s="1062"/>
      <c r="AV121" s="1063"/>
      <c r="AW121" s="1063"/>
      <c r="AX121" s="1063"/>
      <c r="AY121" s="1064"/>
      <c r="AZ121" s="1019" t="s">
        <v>468</v>
      </c>
      <c r="BA121" s="1020"/>
      <c r="BB121" s="1020"/>
      <c r="BC121" s="1020"/>
      <c r="BD121" s="1020"/>
      <c r="BE121" s="1020"/>
      <c r="BF121" s="1020"/>
      <c r="BG121" s="1020"/>
      <c r="BH121" s="1020"/>
      <c r="BI121" s="1020"/>
      <c r="BJ121" s="1020"/>
      <c r="BK121" s="1020"/>
      <c r="BL121" s="1020"/>
      <c r="BM121" s="1020"/>
      <c r="BN121" s="1020"/>
      <c r="BO121" s="1020"/>
      <c r="BP121" s="1021"/>
      <c r="BQ121" s="989">
        <v>3083983</v>
      </c>
      <c r="BR121" s="990"/>
      <c r="BS121" s="990"/>
      <c r="BT121" s="990"/>
      <c r="BU121" s="990"/>
      <c r="BV121" s="990">
        <v>3001920</v>
      </c>
      <c r="BW121" s="990"/>
      <c r="BX121" s="990"/>
      <c r="BY121" s="990"/>
      <c r="BZ121" s="990"/>
      <c r="CA121" s="990">
        <v>2783113</v>
      </c>
      <c r="CB121" s="990"/>
      <c r="CC121" s="990"/>
      <c r="CD121" s="990"/>
      <c r="CE121" s="990"/>
      <c r="CF121" s="984">
        <v>33.799999999999997</v>
      </c>
      <c r="CG121" s="985"/>
      <c r="CH121" s="985"/>
      <c r="CI121" s="985"/>
      <c r="CJ121" s="985"/>
      <c r="CK121" s="1080"/>
      <c r="CL121" s="1081"/>
      <c r="CM121" s="1081"/>
      <c r="CN121" s="1081"/>
      <c r="CO121" s="1082"/>
      <c r="CP121" s="1090" t="s">
        <v>469</v>
      </c>
      <c r="CQ121" s="1091"/>
      <c r="CR121" s="1091"/>
      <c r="CS121" s="1091"/>
      <c r="CT121" s="1091"/>
      <c r="CU121" s="1091"/>
      <c r="CV121" s="1091"/>
      <c r="CW121" s="1091"/>
      <c r="CX121" s="1091"/>
      <c r="CY121" s="1091"/>
      <c r="CZ121" s="1091"/>
      <c r="DA121" s="1091"/>
      <c r="DB121" s="1091"/>
      <c r="DC121" s="1091"/>
      <c r="DD121" s="1091"/>
      <c r="DE121" s="1091"/>
      <c r="DF121" s="1092"/>
      <c r="DG121" s="989">
        <v>1121709</v>
      </c>
      <c r="DH121" s="990"/>
      <c r="DI121" s="990"/>
      <c r="DJ121" s="990"/>
      <c r="DK121" s="990"/>
      <c r="DL121" s="990">
        <v>995271</v>
      </c>
      <c r="DM121" s="990"/>
      <c r="DN121" s="990"/>
      <c r="DO121" s="990"/>
      <c r="DP121" s="990"/>
      <c r="DQ121" s="990">
        <v>829441</v>
      </c>
      <c r="DR121" s="990"/>
      <c r="DS121" s="990"/>
      <c r="DT121" s="990"/>
      <c r="DU121" s="990"/>
      <c r="DV121" s="991">
        <v>10.1</v>
      </c>
      <c r="DW121" s="991"/>
      <c r="DX121" s="991"/>
      <c r="DY121" s="991"/>
      <c r="DZ121" s="992"/>
    </row>
    <row r="122" spans="1:130" s="226" customFormat="1" ht="26.25" customHeight="1" x14ac:dyDescent="0.15">
      <c r="A122" s="1129"/>
      <c r="B122" s="1016"/>
      <c r="C122" s="986" t="s">
        <v>448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436</v>
      </c>
      <c r="AB122" s="1029"/>
      <c r="AC122" s="1029"/>
      <c r="AD122" s="1029"/>
      <c r="AE122" s="1030"/>
      <c r="AF122" s="1031" t="s">
        <v>434</v>
      </c>
      <c r="AG122" s="1029"/>
      <c r="AH122" s="1029"/>
      <c r="AI122" s="1029"/>
      <c r="AJ122" s="1030"/>
      <c r="AK122" s="1031" t="s">
        <v>434</v>
      </c>
      <c r="AL122" s="1029"/>
      <c r="AM122" s="1029"/>
      <c r="AN122" s="1029"/>
      <c r="AO122" s="1030"/>
      <c r="AP122" s="1032" t="s">
        <v>434</v>
      </c>
      <c r="AQ122" s="1033"/>
      <c r="AR122" s="1033"/>
      <c r="AS122" s="1033"/>
      <c r="AT122" s="1034"/>
      <c r="AU122" s="1062"/>
      <c r="AV122" s="1063"/>
      <c r="AW122" s="1063"/>
      <c r="AX122" s="1063"/>
      <c r="AY122" s="1064"/>
      <c r="AZ122" s="1044" t="s">
        <v>470</v>
      </c>
      <c r="BA122" s="1035"/>
      <c r="BB122" s="1035"/>
      <c r="BC122" s="1035"/>
      <c r="BD122" s="1035"/>
      <c r="BE122" s="1035"/>
      <c r="BF122" s="1035"/>
      <c r="BG122" s="1035"/>
      <c r="BH122" s="1035"/>
      <c r="BI122" s="1035"/>
      <c r="BJ122" s="1035"/>
      <c r="BK122" s="1035"/>
      <c r="BL122" s="1035"/>
      <c r="BM122" s="1035"/>
      <c r="BN122" s="1035"/>
      <c r="BO122" s="1035"/>
      <c r="BP122" s="1036"/>
      <c r="BQ122" s="1067">
        <v>13547635</v>
      </c>
      <c r="BR122" s="1068"/>
      <c r="BS122" s="1068"/>
      <c r="BT122" s="1068"/>
      <c r="BU122" s="1068"/>
      <c r="BV122" s="1068">
        <v>13467885</v>
      </c>
      <c r="BW122" s="1068"/>
      <c r="BX122" s="1068"/>
      <c r="BY122" s="1068"/>
      <c r="BZ122" s="1068"/>
      <c r="CA122" s="1068">
        <v>13791433</v>
      </c>
      <c r="CB122" s="1068"/>
      <c r="CC122" s="1068"/>
      <c r="CD122" s="1068"/>
      <c r="CE122" s="1068"/>
      <c r="CF122" s="1088">
        <v>167.6</v>
      </c>
      <c r="CG122" s="1089"/>
      <c r="CH122" s="1089"/>
      <c r="CI122" s="1089"/>
      <c r="CJ122" s="1089"/>
      <c r="CK122" s="1080"/>
      <c r="CL122" s="1081"/>
      <c r="CM122" s="1081"/>
      <c r="CN122" s="1081"/>
      <c r="CO122" s="1082"/>
      <c r="CP122" s="1090" t="s">
        <v>471</v>
      </c>
      <c r="CQ122" s="1091"/>
      <c r="CR122" s="1091"/>
      <c r="CS122" s="1091"/>
      <c r="CT122" s="1091"/>
      <c r="CU122" s="1091"/>
      <c r="CV122" s="1091"/>
      <c r="CW122" s="1091"/>
      <c r="CX122" s="1091"/>
      <c r="CY122" s="1091"/>
      <c r="CZ122" s="1091"/>
      <c r="DA122" s="1091"/>
      <c r="DB122" s="1091"/>
      <c r="DC122" s="1091"/>
      <c r="DD122" s="1091"/>
      <c r="DE122" s="1091"/>
      <c r="DF122" s="1092"/>
      <c r="DG122" s="989" t="s">
        <v>472</v>
      </c>
      <c r="DH122" s="990"/>
      <c r="DI122" s="990"/>
      <c r="DJ122" s="990"/>
      <c r="DK122" s="990"/>
      <c r="DL122" s="990" t="s">
        <v>472</v>
      </c>
      <c r="DM122" s="990"/>
      <c r="DN122" s="990"/>
      <c r="DO122" s="990"/>
      <c r="DP122" s="990"/>
      <c r="DQ122" s="990" t="s">
        <v>436</v>
      </c>
      <c r="DR122" s="990"/>
      <c r="DS122" s="990"/>
      <c r="DT122" s="990"/>
      <c r="DU122" s="990"/>
      <c r="DV122" s="991" t="s">
        <v>169</v>
      </c>
      <c r="DW122" s="991"/>
      <c r="DX122" s="991"/>
      <c r="DY122" s="991"/>
      <c r="DZ122" s="992"/>
    </row>
    <row r="123" spans="1:130" s="226" customFormat="1" ht="26.25" customHeight="1" x14ac:dyDescent="0.15">
      <c r="A123" s="1129"/>
      <c r="B123" s="1016"/>
      <c r="C123" s="986" t="s">
        <v>455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473</v>
      </c>
      <c r="AB123" s="1029"/>
      <c r="AC123" s="1029"/>
      <c r="AD123" s="1029"/>
      <c r="AE123" s="1030"/>
      <c r="AF123" s="1031" t="s">
        <v>472</v>
      </c>
      <c r="AG123" s="1029"/>
      <c r="AH123" s="1029"/>
      <c r="AI123" s="1029"/>
      <c r="AJ123" s="1030"/>
      <c r="AK123" s="1031" t="s">
        <v>224</v>
      </c>
      <c r="AL123" s="1029"/>
      <c r="AM123" s="1029"/>
      <c r="AN123" s="1029"/>
      <c r="AO123" s="1030"/>
      <c r="AP123" s="1032" t="s">
        <v>224</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474</v>
      </c>
      <c r="BP123" s="1076"/>
      <c r="BQ123" s="1135">
        <v>22804333</v>
      </c>
      <c r="BR123" s="1136"/>
      <c r="BS123" s="1136"/>
      <c r="BT123" s="1136"/>
      <c r="BU123" s="1136"/>
      <c r="BV123" s="1136">
        <v>22070331</v>
      </c>
      <c r="BW123" s="1136"/>
      <c r="BX123" s="1136"/>
      <c r="BY123" s="1136"/>
      <c r="BZ123" s="1136"/>
      <c r="CA123" s="1136">
        <v>22060802</v>
      </c>
      <c r="CB123" s="1136"/>
      <c r="CC123" s="1136"/>
      <c r="CD123" s="1136"/>
      <c r="CE123" s="1136"/>
      <c r="CF123" s="1069"/>
      <c r="CG123" s="1070"/>
      <c r="CH123" s="1070"/>
      <c r="CI123" s="1070"/>
      <c r="CJ123" s="1071"/>
      <c r="CK123" s="1080"/>
      <c r="CL123" s="1081"/>
      <c r="CM123" s="1081"/>
      <c r="CN123" s="1081"/>
      <c r="CO123" s="1082"/>
      <c r="CP123" s="1090" t="s">
        <v>475</v>
      </c>
      <c r="CQ123" s="1091"/>
      <c r="CR123" s="1091"/>
      <c r="CS123" s="1091"/>
      <c r="CT123" s="1091"/>
      <c r="CU123" s="1091"/>
      <c r="CV123" s="1091"/>
      <c r="CW123" s="1091"/>
      <c r="CX123" s="1091"/>
      <c r="CY123" s="1091"/>
      <c r="CZ123" s="1091"/>
      <c r="DA123" s="1091"/>
      <c r="DB123" s="1091"/>
      <c r="DC123" s="1091"/>
      <c r="DD123" s="1091"/>
      <c r="DE123" s="1091"/>
      <c r="DF123" s="1092"/>
      <c r="DG123" s="1028" t="s">
        <v>224</v>
      </c>
      <c r="DH123" s="1029"/>
      <c r="DI123" s="1029"/>
      <c r="DJ123" s="1029"/>
      <c r="DK123" s="1030"/>
      <c r="DL123" s="1031" t="s">
        <v>224</v>
      </c>
      <c r="DM123" s="1029"/>
      <c r="DN123" s="1029"/>
      <c r="DO123" s="1029"/>
      <c r="DP123" s="1030"/>
      <c r="DQ123" s="1031" t="s">
        <v>476</v>
      </c>
      <c r="DR123" s="1029"/>
      <c r="DS123" s="1029"/>
      <c r="DT123" s="1029"/>
      <c r="DU123" s="1030"/>
      <c r="DV123" s="1032" t="s">
        <v>452</v>
      </c>
      <c r="DW123" s="1033"/>
      <c r="DX123" s="1033"/>
      <c r="DY123" s="1033"/>
      <c r="DZ123" s="1034"/>
    </row>
    <row r="124" spans="1:130" s="226" customFormat="1" ht="26.25" customHeight="1" thickBot="1" x14ac:dyDescent="0.2">
      <c r="A124" s="1129"/>
      <c r="B124" s="1016"/>
      <c r="C124" s="986" t="s">
        <v>458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477</v>
      </c>
      <c r="AB124" s="1029"/>
      <c r="AC124" s="1029"/>
      <c r="AD124" s="1029"/>
      <c r="AE124" s="1030"/>
      <c r="AF124" s="1031" t="s">
        <v>452</v>
      </c>
      <c r="AG124" s="1029"/>
      <c r="AH124" s="1029"/>
      <c r="AI124" s="1029"/>
      <c r="AJ124" s="1030"/>
      <c r="AK124" s="1031" t="s">
        <v>478</v>
      </c>
      <c r="AL124" s="1029"/>
      <c r="AM124" s="1029"/>
      <c r="AN124" s="1029"/>
      <c r="AO124" s="1030"/>
      <c r="AP124" s="1032" t="s">
        <v>224</v>
      </c>
      <c r="AQ124" s="1033"/>
      <c r="AR124" s="1033"/>
      <c r="AS124" s="1033"/>
      <c r="AT124" s="1034"/>
      <c r="AU124" s="1131" t="s">
        <v>479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477</v>
      </c>
      <c r="BR124" s="1098"/>
      <c r="BS124" s="1098"/>
      <c r="BT124" s="1098"/>
      <c r="BU124" s="1098"/>
      <c r="BV124" s="1098" t="s">
        <v>224</v>
      </c>
      <c r="BW124" s="1098"/>
      <c r="BX124" s="1098"/>
      <c r="BY124" s="1098"/>
      <c r="BZ124" s="1098"/>
      <c r="CA124" s="1098" t="s">
        <v>480</v>
      </c>
      <c r="CB124" s="1098"/>
      <c r="CC124" s="1098"/>
      <c r="CD124" s="1098"/>
      <c r="CE124" s="1098"/>
      <c r="CF124" s="1099"/>
      <c r="CG124" s="1100"/>
      <c r="CH124" s="1100"/>
      <c r="CI124" s="1100"/>
      <c r="CJ124" s="1101"/>
      <c r="CK124" s="1083"/>
      <c r="CL124" s="1083"/>
      <c r="CM124" s="1083"/>
      <c r="CN124" s="1083"/>
      <c r="CO124" s="1084"/>
      <c r="CP124" s="1090" t="s">
        <v>481</v>
      </c>
      <c r="CQ124" s="1091"/>
      <c r="CR124" s="1091"/>
      <c r="CS124" s="1091"/>
      <c r="CT124" s="1091"/>
      <c r="CU124" s="1091"/>
      <c r="CV124" s="1091"/>
      <c r="CW124" s="1091"/>
      <c r="CX124" s="1091"/>
      <c r="CY124" s="1091"/>
      <c r="CZ124" s="1091"/>
      <c r="DA124" s="1091"/>
      <c r="DB124" s="1091"/>
      <c r="DC124" s="1091"/>
      <c r="DD124" s="1091"/>
      <c r="DE124" s="1091"/>
      <c r="DF124" s="1092"/>
      <c r="DG124" s="1075" t="s">
        <v>452</v>
      </c>
      <c r="DH124" s="1054"/>
      <c r="DI124" s="1054"/>
      <c r="DJ124" s="1054"/>
      <c r="DK124" s="1055"/>
      <c r="DL124" s="1053" t="s">
        <v>169</v>
      </c>
      <c r="DM124" s="1054"/>
      <c r="DN124" s="1054"/>
      <c r="DO124" s="1054"/>
      <c r="DP124" s="1055"/>
      <c r="DQ124" s="1053" t="s">
        <v>476</v>
      </c>
      <c r="DR124" s="1054"/>
      <c r="DS124" s="1054"/>
      <c r="DT124" s="1054"/>
      <c r="DU124" s="1055"/>
      <c r="DV124" s="1056" t="s">
        <v>480</v>
      </c>
      <c r="DW124" s="1057"/>
      <c r="DX124" s="1057"/>
      <c r="DY124" s="1057"/>
      <c r="DZ124" s="1058"/>
    </row>
    <row r="125" spans="1:130" s="226" customFormat="1" ht="26.25" customHeight="1" x14ac:dyDescent="0.15">
      <c r="A125" s="1129"/>
      <c r="B125" s="1016"/>
      <c r="C125" s="986" t="s">
        <v>460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482</v>
      </c>
      <c r="AB125" s="1029"/>
      <c r="AC125" s="1029"/>
      <c r="AD125" s="1029"/>
      <c r="AE125" s="1030"/>
      <c r="AF125" s="1031" t="s">
        <v>483</v>
      </c>
      <c r="AG125" s="1029"/>
      <c r="AH125" s="1029"/>
      <c r="AI125" s="1029"/>
      <c r="AJ125" s="1030"/>
      <c r="AK125" s="1031" t="s">
        <v>436</v>
      </c>
      <c r="AL125" s="1029"/>
      <c r="AM125" s="1029"/>
      <c r="AN125" s="1029"/>
      <c r="AO125" s="1030"/>
      <c r="AP125" s="1032" t="s">
        <v>169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484</v>
      </c>
      <c r="CL125" s="1078"/>
      <c r="CM125" s="1078"/>
      <c r="CN125" s="1078"/>
      <c r="CO125" s="1079"/>
      <c r="CP125" s="1010" t="s">
        <v>485</v>
      </c>
      <c r="CQ125" s="959"/>
      <c r="CR125" s="959"/>
      <c r="CS125" s="959"/>
      <c r="CT125" s="959"/>
      <c r="CU125" s="959"/>
      <c r="CV125" s="959"/>
      <c r="CW125" s="959"/>
      <c r="CX125" s="959"/>
      <c r="CY125" s="959"/>
      <c r="CZ125" s="959"/>
      <c r="DA125" s="959"/>
      <c r="DB125" s="959"/>
      <c r="DC125" s="959"/>
      <c r="DD125" s="959"/>
      <c r="DE125" s="959"/>
      <c r="DF125" s="960"/>
      <c r="DG125" s="996" t="s">
        <v>436</v>
      </c>
      <c r="DH125" s="997"/>
      <c r="DI125" s="997"/>
      <c r="DJ125" s="997"/>
      <c r="DK125" s="997"/>
      <c r="DL125" s="997" t="s">
        <v>224</v>
      </c>
      <c r="DM125" s="997"/>
      <c r="DN125" s="997"/>
      <c r="DO125" s="997"/>
      <c r="DP125" s="997"/>
      <c r="DQ125" s="997" t="s">
        <v>224</v>
      </c>
      <c r="DR125" s="997"/>
      <c r="DS125" s="997"/>
      <c r="DT125" s="997"/>
      <c r="DU125" s="997"/>
      <c r="DV125" s="998" t="s">
        <v>224</v>
      </c>
      <c r="DW125" s="998"/>
      <c r="DX125" s="998"/>
      <c r="DY125" s="998"/>
      <c r="DZ125" s="999"/>
    </row>
    <row r="126" spans="1:130" s="226" customFormat="1" ht="26.25" customHeight="1" thickBot="1" x14ac:dyDescent="0.2">
      <c r="A126" s="1129"/>
      <c r="B126" s="1016"/>
      <c r="C126" s="986" t="s">
        <v>462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482</v>
      </c>
      <c r="AB126" s="1029"/>
      <c r="AC126" s="1029"/>
      <c r="AD126" s="1029"/>
      <c r="AE126" s="1030"/>
      <c r="AF126" s="1031" t="s">
        <v>224</v>
      </c>
      <c r="AG126" s="1029"/>
      <c r="AH126" s="1029"/>
      <c r="AI126" s="1029"/>
      <c r="AJ126" s="1030"/>
      <c r="AK126" s="1031" t="s">
        <v>224</v>
      </c>
      <c r="AL126" s="1029"/>
      <c r="AM126" s="1029"/>
      <c r="AN126" s="1029"/>
      <c r="AO126" s="1030"/>
      <c r="AP126" s="1032" t="s">
        <v>452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486</v>
      </c>
      <c r="CQ126" s="1020"/>
      <c r="CR126" s="1020"/>
      <c r="CS126" s="1020"/>
      <c r="CT126" s="1020"/>
      <c r="CU126" s="1020"/>
      <c r="CV126" s="1020"/>
      <c r="CW126" s="1020"/>
      <c r="CX126" s="1020"/>
      <c r="CY126" s="1020"/>
      <c r="CZ126" s="1020"/>
      <c r="DA126" s="1020"/>
      <c r="DB126" s="1020"/>
      <c r="DC126" s="1020"/>
      <c r="DD126" s="1020"/>
      <c r="DE126" s="1020"/>
      <c r="DF126" s="1021"/>
      <c r="DG126" s="989" t="s">
        <v>224</v>
      </c>
      <c r="DH126" s="990"/>
      <c r="DI126" s="990"/>
      <c r="DJ126" s="990"/>
      <c r="DK126" s="990"/>
      <c r="DL126" s="990" t="s">
        <v>487</v>
      </c>
      <c r="DM126" s="990"/>
      <c r="DN126" s="990"/>
      <c r="DO126" s="990"/>
      <c r="DP126" s="990"/>
      <c r="DQ126" s="990" t="s">
        <v>483</v>
      </c>
      <c r="DR126" s="990"/>
      <c r="DS126" s="990"/>
      <c r="DT126" s="990"/>
      <c r="DU126" s="990"/>
      <c r="DV126" s="991" t="s">
        <v>480</v>
      </c>
      <c r="DW126" s="991"/>
      <c r="DX126" s="991"/>
      <c r="DY126" s="991"/>
      <c r="DZ126" s="992"/>
    </row>
    <row r="127" spans="1:130" s="226" customFormat="1" ht="26.25" customHeight="1" x14ac:dyDescent="0.15">
      <c r="A127" s="1130"/>
      <c r="B127" s="1018"/>
      <c r="C127" s="1072" t="s">
        <v>488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489</v>
      </c>
      <c r="AB127" s="1029"/>
      <c r="AC127" s="1029"/>
      <c r="AD127" s="1029"/>
      <c r="AE127" s="1030"/>
      <c r="AF127" s="1031" t="s">
        <v>476</v>
      </c>
      <c r="AG127" s="1029"/>
      <c r="AH127" s="1029"/>
      <c r="AI127" s="1029"/>
      <c r="AJ127" s="1030"/>
      <c r="AK127" s="1031" t="s">
        <v>224</v>
      </c>
      <c r="AL127" s="1029"/>
      <c r="AM127" s="1029"/>
      <c r="AN127" s="1029"/>
      <c r="AO127" s="1030"/>
      <c r="AP127" s="1032" t="s">
        <v>224</v>
      </c>
      <c r="AQ127" s="1033"/>
      <c r="AR127" s="1033"/>
      <c r="AS127" s="1033"/>
      <c r="AT127" s="1034"/>
      <c r="AU127" s="262"/>
      <c r="AV127" s="262"/>
      <c r="AW127" s="262"/>
      <c r="AX127" s="1102" t="s">
        <v>490</v>
      </c>
      <c r="AY127" s="1103"/>
      <c r="AZ127" s="1103"/>
      <c r="BA127" s="1103"/>
      <c r="BB127" s="1103"/>
      <c r="BC127" s="1103"/>
      <c r="BD127" s="1103"/>
      <c r="BE127" s="1104"/>
      <c r="BF127" s="1105" t="s">
        <v>491</v>
      </c>
      <c r="BG127" s="1103"/>
      <c r="BH127" s="1103"/>
      <c r="BI127" s="1103"/>
      <c r="BJ127" s="1103"/>
      <c r="BK127" s="1103"/>
      <c r="BL127" s="1104"/>
      <c r="BM127" s="1105" t="s">
        <v>492</v>
      </c>
      <c r="BN127" s="1103"/>
      <c r="BO127" s="1103"/>
      <c r="BP127" s="1103"/>
      <c r="BQ127" s="1103"/>
      <c r="BR127" s="1103"/>
      <c r="BS127" s="1104"/>
      <c r="BT127" s="1105" t="s">
        <v>493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494</v>
      </c>
      <c r="CQ127" s="1020"/>
      <c r="CR127" s="1020"/>
      <c r="CS127" s="1020"/>
      <c r="CT127" s="1020"/>
      <c r="CU127" s="1020"/>
      <c r="CV127" s="1020"/>
      <c r="CW127" s="1020"/>
      <c r="CX127" s="1020"/>
      <c r="CY127" s="1020"/>
      <c r="CZ127" s="1020"/>
      <c r="DA127" s="1020"/>
      <c r="DB127" s="1020"/>
      <c r="DC127" s="1020"/>
      <c r="DD127" s="1020"/>
      <c r="DE127" s="1020"/>
      <c r="DF127" s="1021"/>
      <c r="DG127" s="989" t="s">
        <v>224</v>
      </c>
      <c r="DH127" s="990"/>
      <c r="DI127" s="990"/>
      <c r="DJ127" s="990"/>
      <c r="DK127" s="990"/>
      <c r="DL127" s="990" t="s">
        <v>224</v>
      </c>
      <c r="DM127" s="990"/>
      <c r="DN127" s="990"/>
      <c r="DO127" s="990"/>
      <c r="DP127" s="990"/>
      <c r="DQ127" s="990" t="s">
        <v>452</v>
      </c>
      <c r="DR127" s="990"/>
      <c r="DS127" s="990"/>
      <c r="DT127" s="990"/>
      <c r="DU127" s="990"/>
      <c r="DV127" s="991" t="s">
        <v>495</v>
      </c>
      <c r="DW127" s="991"/>
      <c r="DX127" s="991"/>
      <c r="DY127" s="991"/>
      <c r="DZ127" s="992"/>
    </row>
    <row r="128" spans="1:130" s="226" customFormat="1" ht="26.25" customHeight="1" thickBot="1" x14ac:dyDescent="0.2">
      <c r="A128" s="1113" t="s">
        <v>496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497</v>
      </c>
      <c r="X128" s="1115"/>
      <c r="Y128" s="1115"/>
      <c r="Z128" s="1116"/>
      <c r="AA128" s="1117">
        <v>388955</v>
      </c>
      <c r="AB128" s="1118"/>
      <c r="AC128" s="1118"/>
      <c r="AD128" s="1118"/>
      <c r="AE128" s="1119"/>
      <c r="AF128" s="1120">
        <v>381598</v>
      </c>
      <c r="AG128" s="1118"/>
      <c r="AH128" s="1118"/>
      <c r="AI128" s="1118"/>
      <c r="AJ128" s="1119"/>
      <c r="AK128" s="1120">
        <v>370831</v>
      </c>
      <c r="AL128" s="1118"/>
      <c r="AM128" s="1118"/>
      <c r="AN128" s="1118"/>
      <c r="AO128" s="1119"/>
      <c r="AP128" s="1121"/>
      <c r="AQ128" s="1122"/>
      <c r="AR128" s="1122"/>
      <c r="AS128" s="1122"/>
      <c r="AT128" s="1123"/>
      <c r="AU128" s="262"/>
      <c r="AV128" s="262"/>
      <c r="AW128" s="262"/>
      <c r="AX128" s="958" t="s">
        <v>498</v>
      </c>
      <c r="AY128" s="959"/>
      <c r="AZ128" s="959"/>
      <c r="BA128" s="959"/>
      <c r="BB128" s="959"/>
      <c r="BC128" s="959"/>
      <c r="BD128" s="959"/>
      <c r="BE128" s="960"/>
      <c r="BF128" s="1124" t="s">
        <v>169</v>
      </c>
      <c r="BG128" s="1125"/>
      <c r="BH128" s="1125"/>
      <c r="BI128" s="1125"/>
      <c r="BJ128" s="1125"/>
      <c r="BK128" s="1125"/>
      <c r="BL128" s="1126"/>
      <c r="BM128" s="1124">
        <v>13.44</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499</v>
      </c>
      <c r="CQ128" s="1107"/>
      <c r="CR128" s="1107"/>
      <c r="CS128" s="1107"/>
      <c r="CT128" s="1107"/>
      <c r="CU128" s="1107"/>
      <c r="CV128" s="1107"/>
      <c r="CW128" s="1107"/>
      <c r="CX128" s="1107"/>
      <c r="CY128" s="1107"/>
      <c r="CZ128" s="1107"/>
      <c r="DA128" s="1107"/>
      <c r="DB128" s="1107"/>
      <c r="DC128" s="1107"/>
      <c r="DD128" s="1107"/>
      <c r="DE128" s="1107"/>
      <c r="DF128" s="1108"/>
      <c r="DG128" s="1109">
        <v>5029</v>
      </c>
      <c r="DH128" s="1110"/>
      <c r="DI128" s="1110"/>
      <c r="DJ128" s="1110"/>
      <c r="DK128" s="1110"/>
      <c r="DL128" s="1110">
        <v>9500</v>
      </c>
      <c r="DM128" s="1110"/>
      <c r="DN128" s="1110"/>
      <c r="DO128" s="1110"/>
      <c r="DP128" s="1110"/>
      <c r="DQ128" s="1110" t="s">
        <v>224</v>
      </c>
      <c r="DR128" s="1110"/>
      <c r="DS128" s="1110"/>
      <c r="DT128" s="1110"/>
      <c r="DU128" s="1110"/>
      <c r="DV128" s="1111" t="s">
        <v>487</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500</v>
      </c>
      <c r="X129" s="1144"/>
      <c r="Y129" s="1144"/>
      <c r="Z129" s="1145"/>
      <c r="AA129" s="1028">
        <v>9421924</v>
      </c>
      <c r="AB129" s="1029"/>
      <c r="AC129" s="1029"/>
      <c r="AD129" s="1029"/>
      <c r="AE129" s="1030"/>
      <c r="AF129" s="1031">
        <v>9358455</v>
      </c>
      <c r="AG129" s="1029"/>
      <c r="AH129" s="1029"/>
      <c r="AI129" s="1029"/>
      <c r="AJ129" s="1030"/>
      <c r="AK129" s="1031">
        <v>9375730</v>
      </c>
      <c r="AL129" s="1029"/>
      <c r="AM129" s="1029"/>
      <c r="AN129" s="1029"/>
      <c r="AO129" s="1030"/>
      <c r="AP129" s="1146"/>
      <c r="AQ129" s="1147"/>
      <c r="AR129" s="1147"/>
      <c r="AS129" s="1147"/>
      <c r="AT129" s="1148"/>
      <c r="AU129" s="264"/>
      <c r="AV129" s="264"/>
      <c r="AW129" s="264"/>
      <c r="AX129" s="1137" t="s">
        <v>501</v>
      </c>
      <c r="AY129" s="1020"/>
      <c r="AZ129" s="1020"/>
      <c r="BA129" s="1020"/>
      <c r="BB129" s="1020"/>
      <c r="BC129" s="1020"/>
      <c r="BD129" s="1020"/>
      <c r="BE129" s="1021"/>
      <c r="BF129" s="1138" t="s">
        <v>224</v>
      </c>
      <c r="BG129" s="1139"/>
      <c r="BH129" s="1139"/>
      <c r="BI129" s="1139"/>
      <c r="BJ129" s="1139"/>
      <c r="BK129" s="1139"/>
      <c r="BL129" s="1140"/>
      <c r="BM129" s="1138">
        <v>18.440000000000001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502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503</v>
      </c>
      <c r="X130" s="1144"/>
      <c r="Y130" s="1144"/>
      <c r="Z130" s="1145"/>
      <c r="AA130" s="1028">
        <v>1142471</v>
      </c>
      <c r="AB130" s="1029"/>
      <c r="AC130" s="1029"/>
      <c r="AD130" s="1029"/>
      <c r="AE130" s="1030"/>
      <c r="AF130" s="1031">
        <v>1153557</v>
      </c>
      <c r="AG130" s="1029"/>
      <c r="AH130" s="1029"/>
      <c r="AI130" s="1029"/>
      <c r="AJ130" s="1030"/>
      <c r="AK130" s="1031">
        <v>1145634</v>
      </c>
      <c r="AL130" s="1029"/>
      <c r="AM130" s="1029"/>
      <c r="AN130" s="1029"/>
      <c r="AO130" s="1030"/>
      <c r="AP130" s="1146"/>
      <c r="AQ130" s="1147"/>
      <c r="AR130" s="1147"/>
      <c r="AS130" s="1147"/>
      <c r="AT130" s="1148"/>
      <c r="AU130" s="264"/>
      <c r="AV130" s="264"/>
      <c r="AW130" s="264"/>
      <c r="AX130" s="1137" t="s">
        <v>504</v>
      </c>
      <c r="AY130" s="1020"/>
      <c r="AZ130" s="1020"/>
      <c r="BA130" s="1020"/>
      <c r="BB130" s="1020"/>
      <c r="BC130" s="1020"/>
      <c r="BD130" s="1020"/>
      <c r="BE130" s="1021"/>
      <c r="BF130" s="1174">
        <v>5.3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505</v>
      </c>
      <c r="X131" s="1182"/>
      <c r="Y131" s="1182"/>
      <c r="Z131" s="1183"/>
      <c r="AA131" s="1075">
        <v>8279453</v>
      </c>
      <c r="AB131" s="1054"/>
      <c r="AC131" s="1054"/>
      <c r="AD131" s="1054"/>
      <c r="AE131" s="1055"/>
      <c r="AF131" s="1053">
        <v>8204898</v>
      </c>
      <c r="AG131" s="1054"/>
      <c r="AH131" s="1054"/>
      <c r="AI131" s="1054"/>
      <c r="AJ131" s="1055"/>
      <c r="AK131" s="1053">
        <v>8230096</v>
      </c>
      <c r="AL131" s="1054"/>
      <c r="AM131" s="1054"/>
      <c r="AN131" s="1054"/>
      <c r="AO131" s="1055"/>
      <c r="AP131" s="1184"/>
      <c r="AQ131" s="1185"/>
      <c r="AR131" s="1185"/>
      <c r="AS131" s="1185"/>
      <c r="AT131" s="1186"/>
      <c r="AU131" s="264"/>
      <c r="AV131" s="264"/>
      <c r="AW131" s="264"/>
      <c r="AX131" s="1156" t="s">
        <v>506</v>
      </c>
      <c r="AY131" s="1107"/>
      <c r="AZ131" s="1107"/>
      <c r="BA131" s="1107"/>
      <c r="BB131" s="1107"/>
      <c r="BC131" s="1107"/>
      <c r="BD131" s="1107"/>
      <c r="BE131" s="1108"/>
      <c r="BF131" s="1157" t="s">
        <v>476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508</v>
      </c>
      <c r="W132" s="1167"/>
      <c r="X132" s="1167"/>
      <c r="Y132" s="1167"/>
      <c r="Z132" s="1168"/>
      <c r="AA132" s="1169">
        <v>5.1641213500000003</v>
      </c>
      <c r="AB132" s="1170"/>
      <c r="AC132" s="1170"/>
      <c r="AD132" s="1170"/>
      <c r="AE132" s="1171"/>
      <c r="AF132" s="1172">
        <v>5.1822338319999997</v>
      </c>
      <c r="AG132" s="1170"/>
      <c r="AH132" s="1170"/>
      <c r="AI132" s="1170"/>
      <c r="AJ132" s="1171"/>
      <c r="AK132" s="1172">
        <v>5.6760212760000002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509</v>
      </c>
      <c r="W133" s="1150"/>
      <c r="X133" s="1150"/>
      <c r="Y133" s="1150"/>
      <c r="Z133" s="1151"/>
      <c r="AA133" s="1152">
        <v>5</v>
      </c>
      <c r="AB133" s="1153"/>
      <c r="AC133" s="1153"/>
      <c r="AD133" s="1153"/>
      <c r="AE133" s="1154"/>
      <c r="AF133" s="1152">
        <v>4.7</v>
      </c>
      <c r="AG133" s="1153"/>
      <c r="AH133" s="1153"/>
      <c r="AI133" s="1153"/>
      <c r="AJ133" s="1154"/>
      <c r="AK133" s="1152">
        <v>5.3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jlfd70F4ch/3N86dMSKnLp8WAE0Hkw2wpTM6YlDXccnBSgIusTIfLzHaxEoOUrgzFnjWnFqpGKtxTO3a26W2A==" saltValue="u6NYH9s1ykyyOcmLKM+T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40"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itcNyNIgJWEN43tDB43JZlyeCzmCdIHffxu/9L+e64lJsSjr6aR9uITSgCbxJdHFegkcK/DDtw9AMfNbE53fQ==" saltValue="p22zJHIMm1u0gowxQA0ed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ekx6mQZewxQjomydc+E5apoozdMfhyIv0NSfF/Nwty3frnZ/M+d/9zJ7rF9Cr3ihIBzCFsW2W7oVvHWF8o/BQ==" saltValue="w5Xg/FuGh0MlrdSD/zoHEQ=="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513</v>
      </c>
      <c r="AP7" s="283"/>
      <c r="AQ7" s="284" t="s">
        <v>514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515</v>
      </c>
      <c r="AQ8" s="290" t="s">
        <v>516</v>
      </c>
      <c r="AR8" s="291" t="s">
        <v>517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518</v>
      </c>
      <c r="AL9" s="1193"/>
      <c r="AM9" s="1193"/>
      <c r="AN9" s="1194"/>
      <c r="AO9" s="292">
        <v>2346262</v>
      </c>
      <c r="AP9" s="292">
        <v>49389</v>
      </c>
      <c r="AQ9" s="293">
        <v>55995</v>
      </c>
      <c r="AR9" s="294">
        <v>-11.8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519</v>
      </c>
      <c r="AL10" s="1193"/>
      <c r="AM10" s="1193"/>
      <c r="AN10" s="1194"/>
      <c r="AO10" s="295">
        <v>159976</v>
      </c>
      <c r="AP10" s="295">
        <v>3367</v>
      </c>
      <c r="AQ10" s="296">
        <v>5813</v>
      </c>
      <c r="AR10" s="297">
        <v>-42.1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520</v>
      </c>
      <c r="AL11" s="1193"/>
      <c r="AM11" s="1193"/>
      <c r="AN11" s="1194"/>
      <c r="AO11" s="295">
        <v>497684</v>
      </c>
      <c r="AP11" s="295">
        <v>10476</v>
      </c>
      <c r="AQ11" s="296">
        <v>8381</v>
      </c>
      <c r="AR11" s="297">
        <v>25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521</v>
      </c>
      <c r="AL12" s="1193"/>
      <c r="AM12" s="1193"/>
      <c r="AN12" s="1194"/>
      <c r="AO12" s="295" t="s">
        <v>522</v>
      </c>
      <c r="AP12" s="295" t="s">
        <v>522</v>
      </c>
      <c r="AQ12" s="296">
        <v>170</v>
      </c>
      <c r="AR12" s="297" t="s">
        <v>522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523</v>
      </c>
      <c r="AL13" s="1193"/>
      <c r="AM13" s="1193"/>
      <c r="AN13" s="1194"/>
      <c r="AO13" s="295" t="s">
        <v>522</v>
      </c>
      <c r="AP13" s="295" t="s">
        <v>522</v>
      </c>
      <c r="AQ13" s="296">
        <v>1</v>
      </c>
      <c r="AR13" s="297" t="s">
        <v>522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524</v>
      </c>
      <c r="AL14" s="1193"/>
      <c r="AM14" s="1193"/>
      <c r="AN14" s="1194"/>
      <c r="AO14" s="295">
        <v>112069</v>
      </c>
      <c r="AP14" s="295">
        <v>2359</v>
      </c>
      <c r="AQ14" s="296">
        <v>2724</v>
      </c>
      <c r="AR14" s="297">
        <v>-13.4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525</v>
      </c>
      <c r="AL15" s="1193"/>
      <c r="AM15" s="1193"/>
      <c r="AN15" s="1194"/>
      <c r="AO15" s="295">
        <v>88421</v>
      </c>
      <c r="AP15" s="295">
        <v>1861</v>
      </c>
      <c r="AQ15" s="296">
        <v>1180</v>
      </c>
      <c r="AR15" s="297">
        <v>57.7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526</v>
      </c>
      <c r="AL16" s="1196"/>
      <c r="AM16" s="1196"/>
      <c r="AN16" s="1197"/>
      <c r="AO16" s="295">
        <v>-212712</v>
      </c>
      <c r="AP16" s="295">
        <v>-4478</v>
      </c>
      <c r="AQ16" s="296">
        <v>-5022</v>
      </c>
      <c r="AR16" s="297">
        <v>-10.8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2991700</v>
      </c>
      <c r="AP17" s="295">
        <v>62975</v>
      </c>
      <c r="AQ17" s="296">
        <v>69242</v>
      </c>
      <c r="AR17" s="297">
        <v>-9.1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528</v>
      </c>
      <c r="AP20" s="303" t="s">
        <v>529</v>
      </c>
      <c r="AQ20" s="304" t="s">
        <v>530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531</v>
      </c>
      <c r="AL21" s="1188"/>
      <c r="AM21" s="1188"/>
      <c r="AN21" s="1189"/>
      <c r="AO21" s="307">
        <v>5.77</v>
      </c>
      <c r="AP21" s="308">
        <v>6.42</v>
      </c>
      <c r="AQ21" s="309">
        <v>-0.65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532</v>
      </c>
      <c r="AL22" s="1188"/>
      <c r="AM22" s="1188"/>
      <c r="AN22" s="1189"/>
      <c r="AO22" s="312">
        <v>97.9</v>
      </c>
      <c r="AP22" s="313">
        <v>97.3</v>
      </c>
      <c r="AQ22" s="314">
        <v>0.6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534</v>
      </c>
      <c r="AO27" s="273"/>
      <c r="AP27" s="273"/>
      <c r="AQ27" s="273"/>
      <c r="AR27" s="273"/>
      <c r="AS27" s="273"/>
      <c r="AT27" s="273"/>
    </row>
    <row r="28" spans="1:46" ht="17.25" x14ac:dyDescent="0.15">
      <c r="A28" s="274" t="s">
        <v>535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513</v>
      </c>
      <c r="AP30" s="283"/>
      <c r="AQ30" s="284" t="s">
        <v>514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515</v>
      </c>
      <c r="AQ31" s="290" t="s">
        <v>516</v>
      </c>
      <c r="AR31" s="291" t="s">
        <v>517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537</v>
      </c>
      <c r="AL32" s="1204"/>
      <c r="AM32" s="1204"/>
      <c r="AN32" s="1205"/>
      <c r="AO32" s="322">
        <v>1398729</v>
      </c>
      <c r="AP32" s="322">
        <v>29443</v>
      </c>
      <c r="AQ32" s="323">
        <v>31321</v>
      </c>
      <c r="AR32" s="324">
        <v>-6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538</v>
      </c>
      <c r="AL33" s="1204"/>
      <c r="AM33" s="1204"/>
      <c r="AN33" s="1205"/>
      <c r="AO33" s="322" t="s">
        <v>522</v>
      </c>
      <c r="AP33" s="322" t="s">
        <v>522</v>
      </c>
      <c r="AQ33" s="323" t="s">
        <v>522</v>
      </c>
      <c r="AR33" s="324" t="s">
        <v>522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539</v>
      </c>
      <c r="AL34" s="1204"/>
      <c r="AM34" s="1204"/>
      <c r="AN34" s="1205"/>
      <c r="AO34" s="322" t="s">
        <v>522</v>
      </c>
      <c r="AP34" s="322" t="s">
        <v>522</v>
      </c>
      <c r="AQ34" s="323" t="s">
        <v>522</v>
      </c>
      <c r="AR34" s="324" t="s">
        <v>522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540</v>
      </c>
      <c r="AL35" s="1204"/>
      <c r="AM35" s="1204"/>
      <c r="AN35" s="1205"/>
      <c r="AO35" s="322">
        <v>531471</v>
      </c>
      <c r="AP35" s="322">
        <v>11187</v>
      </c>
      <c r="AQ35" s="323">
        <v>9685</v>
      </c>
      <c r="AR35" s="324">
        <v>15.5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541</v>
      </c>
      <c r="AL36" s="1204"/>
      <c r="AM36" s="1204"/>
      <c r="AN36" s="1205"/>
      <c r="AO36" s="322">
        <v>53407</v>
      </c>
      <c r="AP36" s="322">
        <v>1124</v>
      </c>
      <c r="AQ36" s="323">
        <v>2454</v>
      </c>
      <c r="AR36" s="324">
        <v>-54.2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542</v>
      </c>
      <c r="AL37" s="1204"/>
      <c r="AM37" s="1204"/>
      <c r="AN37" s="1205"/>
      <c r="AO37" s="322" t="s">
        <v>522</v>
      </c>
      <c r="AP37" s="322" t="s">
        <v>522</v>
      </c>
      <c r="AQ37" s="323">
        <v>1182</v>
      </c>
      <c r="AR37" s="324" t="s">
        <v>522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543</v>
      </c>
      <c r="AL38" s="1207"/>
      <c r="AM38" s="1207"/>
      <c r="AN38" s="1208"/>
      <c r="AO38" s="325" t="s">
        <v>522</v>
      </c>
      <c r="AP38" s="325" t="s">
        <v>522</v>
      </c>
      <c r="AQ38" s="326">
        <v>1</v>
      </c>
      <c r="AR38" s="314" t="s">
        <v>522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544</v>
      </c>
      <c r="AL39" s="1207"/>
      <c r="AM39" s="1207"/>
      <c r="AN39" s="1208"/>
      <c r="AO39" s="322">
        <v>-370831</v>
      </c>
      <c r="AP39" s="322">
        <v>-7806</v>
      </c>
      <c r="AQ39" s="323">
        <v>-3213</v>
      </c>
      <c r="AR39" s="324">
        <v>143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545</v>
      </c>
      <c r="AL40" s="1204"/>
      <c r="AM40" s="1204"/>
      <c r="AN40" s="1205"/>
      <c r="AO40" s="322">
        <v>-1145634</v>
      </c>
      <c r="AP40" s="322">
        <v>-24116</v>
      </c>
      <c r="AQ40" s="323">
        <v>-28480</v>
      </c>
      <c r="AR40" s="324">
        <v>-15.3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467142</v>
      </c>
      <c r="AP41" s="322">
        <v>9833</v>
      </c>
      <c r="AQ41" s="323">
        <v>12950</v>
      </c>
      <c r="AR41" s="324">
        <v>-24.1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513</v>
      </c>
      <c r="AN49" s="1200" t="s">
        <v>549</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550</v>
      </c>
      <c r="AO50" s="339" t="s">
        <v>551</v>
      </c>
      <c r="AP50" s="340" t="s">
        <v>552</v>
      </c>
      <c r="AQ50" s="341" t="s">
        <v>553</v>
      </c>
      <c r="AR50" s="342" t="s">
        <v>554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555</v>
      </c>
      <c r="AL51" s="335"/>
      <c r="AM51" s="343">
        <v>2015528</v>
      </c>
      <c r="AN51" s="344">
        <v>42647</v>
      </c>
      <c r="AO51" s="345">
        <v>-32.299999999999997</v>
      </c>
      <c r="AP51" s="346">
        <v>53270</v>
      </c>
      <c r="AQ51" s="347">
        <v>13.8</v>
      </c>
      <c r="AR51" s="348">
        <v>-46.1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556</v>
      </c>
      <c r="AM52" s="351">
        <v>702187</v>
      </c>
      <c r="AN52" s="352">
        <v>14858</v>
      </c>
      <c r="AO52" s="353">
        <v>116</v>
      </c>
      <c r="AP52" s="354">
        <v>24316</v>
      </c>
      <c r="AQ52" s="355">
        <v>0.8</v>
      </c>
      <c r="AR52" s="356">
        <v>115.2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557</v>
      </c>
      <c r="AL53" s="335"/>
      <c r="AM53" s="343">
        <v>2664917</v>
      </c>
      <c r="AN53" s="344">
        <v>56014</v>
      </c>
      <c r="AO53" s="345">
        <v>31.3</v>
      </c>
      <c r="AP53" s="346">
        <v>53292</v>
      </c>
      <c r="AQ53" s="347">
        <v>0</v>
      </c>
      <c r="AR53" s="348">
        <v>31.3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556</v>
      </c>
      <c r="AM54" s="351">
        <v>906002</v>
      </c>
      <c r="AN54" s="352">
        <v>19043</v>
      </c>
      <c r="AO54" s="353">
        <v>28.2</v>
      </c>
      <c r="AP54" s="354">
        <v>28900</v>
      </c>
      <c r="AQ54" s="355">
        <v>18.899999999999999</v>
      </c>
      <c r="AR54" s="356">
        <v>9.3000000000000007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558</v>
      </c>
      <c r="AL55" s="335"/>
      <c r="AM55" s="343">
        <v>2089327</v>
      </c>
      <c r="AN55" s="344">
        <v>43972</v>
      </c>
      <c r="AO55" s="345">
        <v>-21.5</v>
      </c>
      <c r="AP55" s="346">
        <v>49919</v>
      </c>
      <c r="AQ55" s="347">
        <v>-6.3</v>
      </c>
      <c r="AR55" s="348">
        <v>-15.2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556</v>
      </c>
      <c r="AM56" s="351">
        <v>1200424</v>
      </c>
      <c r="AN56" s="352">
        <v>25264</v>
      </c>
      <c r="AO56" s="353">
        <v>32.700000000000003</v>
      </c>
      <c r="AP56" s="354">
        <v>26398</v>
      </c>
      <c r="AQ56" s="355">
        <v>-8.6999999999999993</v>
      </c>
      <c r="AR56" s="356">
        <v>41.4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559</v>
      </c>
      <c r="AL57" s="335"/>
      <c r="AM57" s="343">
        <v>3168198</v>
      </c>
      <c r="AN57" s="344">
        <v>66714</v>
      </c>
      <c r="AO57" s="345">
        <v>51.7</v>
      </c>
      <c r="AP57" s="346">
        <v>47738</v>
      </c>
      <c r="AQ57" s="347">
        <v>-4.4000000000000004</v>
      </c>
      <c r="AR57" s="348">
        <v>56.1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556</v>
      </c>
      <c r="AM58" s="351">
        <v>1921117</v>
      </c>
      <c r="AN58" s="352">
        <v>40454</v>
      </c>
      <c r="AO58" s="353">
        <v>60.1</v>
      </c>
      <c r="AP58" s="354">
        <v>24937</v>
      </c>
      <c r="AQ58" s="355">
        <v>-5.5</v>
      </c>
      <c r="AR58" s="356">
        <v>65.599999999999994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560</v>
      </c>
      <c r="AL59" s="335"/>
      <c r="AM59" s="343">
        <v>4588365</v>
      </c>
      <c r="AN59" s="344">
        <v>96585</v>
      </c>
      <c r="AO59" s="345">
        <v>44.8</v>
      </c>
      <c r="AP59" s="346">
        <v>52191</v>
      </c>
      <c r="AQ59" s="347">
        <v>9.3000000000000007</v>
      </c>
      <c r="AR59" s="348">
        <v>35.5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556</v>
      </c>
      <c r="AM60" s="351">
        <v>2021068</v>
      </c>
      <c r="AN60" s="352">
        <v>42543</v>
      </c>
      <c r="AO60" s="353">
        <v>5.2</v>
      </c>
      <c r="AP60" s="354">
        <v>24843</v>
      </c>
      <c r="AQ60" s="355">
        <v>-0.4</v>
      </c>
      <c r="AR60" s="356">
        <v>5.6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561</v>
      </c>
      <c r="AL61" s="357"/>
      <c r="AM61" s="358">
        <v>2905267</v>
      </c>
      <c r="AN61" s="359">
        <v>61186</v>
      </c>
      <c r="AO61" s="360">
        <v>14.8</v>
      </c>
      <c r="AP61" s="361">
        <v>51282</v>
      </c>
      <c r="AQ61" s="362">
        <v>2.5</v>
      </c>
      <c r="AR61" s="348">
        <v>12.3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556</v>
      </c>
      <c r="AM62" s="351">
        <v>1350160</v>
      </c>
      <c r="AN62" s="352">
        <v>28432</v>
      </c>
      <c r="AO62" s="353">
        <v>48.4</v>
      </c>
      <c r="AP62" s="354">
        <v>25879</v>
      </c>
      <c r="AQ62" s="355">
        <v>1</v>
      </c>
      <c r="AR62" s="356">
        <v>47.4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3uZml97Ea+NEeD6TuICIGJo+5cEOG4xhiiGzcr5QrhFp/jdVObNqoj2gwXo07zF40KdcttI133ldhE4sU9o/VQ==" saltValue="MdWI75AieX5mQJeDG/22r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pfM5yf05O6MHUrKe1Y3Rwp3GBy7oKWlrx6ggJrjSBO0M4NnVQxcMpq3XhvLEkR2u/qgccELnkfmEU8YN1l3Hg==" saltValue="qTJrSYIdzfLyjoBJK+HWz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u8Pw3+VwnpJURheMZudSJkeiqfMa3PsdH7RW+t3Yl2w/r3WjX0OvOANYiIHZjnsN/gTINpPmB6w6m/J++1LrQ==" saltValue="qfKBDKL2235Kvizh3AQDq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12" t="s">
        <v>3</v>
      </c>
      <c r="D47" s="1212"/>
      <c r="E47" s="1213"/>
      <c r="F47" s="11">
        <v>40.229999999999997</v>
      </c>
      <c r="G47" s="12">
        <v>40.14</v>
      </c>
      <c r="H47" s="12">
        <v>33.659999999999997</v>
      </c>
      <c r="I47" s="12">
        <v>29.03</v>
      </c>
      <c r="J47" s="13">
        <v>28.97</v>
      </c>
    </row>
    <row r="48" spans="2:10" ht="57.75" customHeight="1" x14ac:dyDescent="0.15">
      <c r="B48" s="14"/>
      <c r="C48" s="1214" t="s">
        <v>4</v>
      </c>
      <c r="D48" s="1214"/>
      <c r="E48" s="1215"/>
      <c r="F48" s="15">
        <v>8.2899999999999991</v>
      </c>
      <c r="G48" s="16">
        <v>5.2</v>
      </c>
      <c r="H48" s="16">
        <v>7.23</v>
      </c>
      <c r="I48" s="16">
        <v>7.79</v>
      </c>
      <c r="J48" s="17">
        <v>7.24</v>
      </c>
    </row>
    <row r="49" spans="2:10" ht="57.75" customHeight="1" thickBot="1" x14ac:dyDescent="0.2">
      <c r="B49" s="18"/>
      <c r="C49" s="1216" t="s">
        <v>5</v>
      </c>
      <c r="D49" s="1216"/>
      <c r="E49" s="1217"/>
      <c r="F49" s="19">
        <v>3.9</v>
      </c>
      <c r="G49" s="20" t="s">
        <v>570</v>
      </c>
      <c r="H49" s="20" t="s">
        <v>571</v>
      </c>
      <c r="I49" s="20" t="s">
        <v>572</v>
      </c>
      <c r="J49" s="21" t="s">
        <v>573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C3I+Vgy3TymgniQsknmQEcj4dQfPrJv8QkWNhk0kX0t4xUg3TOoDFwC8NfmgOebcWD6cFjYE/Gfk2unrIrTxQ==" saltValue="YPQo7A785NNkAU1Ig7ZdV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2019-10-31T06:23:39Z</cp:lastPrinted>
  <dcterms:created xsi:type="dcterms:W3CDTF">2019-02-14T01:51:35Z</dcterms:created>
  <dcterms:modified xsi:type="dcterms:W3CDTF">2019-10-31T06:23:50Z</dcterms:modified>
</cp:coreProperties>
</file>