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追加分）\05_★HP用最終版\"/>
    </mc:Choice>
  </mc:AlternateContent>
  <bookViews>
    <workbookView xWindow="-1380" yWindow="21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O42" i="10" s="1"/>
  <c r="CQ41" i="10"/>
  <c r="CQ40" i="10"/>
  <c r="CO40" i="10" s="1"/>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C43" i="10" s="1"/>
  <c r="E42" i="10"/>
  <c r="C42" i="10" s="1"/>
  <c r="E41" i="10"/>
  <c r="E40" i="10"/>
  <c r="C40" i="10" s="1"/>
  <c r="E39" i="10"/>
  <c r="C39" i="10" s="1"/>
  <c r="E38" i="10"/>
  <c r="E37" i="10"/>
  <c r="E36" i="10"/>
  <c r="C36" i="10" s="1"/>
  <c r="E35" i="10"/>
  <c r="C35" i="10" s="1"/>
  <c r="E34" i="10"/>
  <c r="CO43" i="10"/>
  <c r="BE43" i="10"/>
  <c r="AM43" i="10"/>
  <c r="U43" i="10"/>
  <c r="BE42" i="10"/>
  <c r="AM42" i="10"/>
  <c r="U42" i="10"/>
  <c r="CO41" i="10"/>
  <c r="BE41" i="10"/>
  <c r="AM41" i="10"/>
  <c r="U41" i="10"/>
  <c r="C41" i="10"/>
  <c r="BE40" i="10"/>
  <c r="AM40" i="10"/>
  <c r="U40" i="10"/>
  <c r="CO39" i="10"/>
  <c r="BE39" i="10"/>
  <c r="AM39" i="10"/>
  <c r="U39" i="10"/>
  <c r="CO38" i="10"/>
  <c r="BE38" i="10"/>
  <c r="AM38" i="10"/>
  <c r="U38" i="10"/>
  <c r="C38" i="10"/>
  <c r="CO37" i="10"/>
  <c r="BE37" i="10"/>
  <c r="AM37" i="10"/>
  <c r="U37" i="10"/>
  <c r="C37" i="10"/>
  <c r="CO36" i="10"/>
  <c r="BE36" i="10"/>
  <c r="AM36" i="10"/>
  <c r="CO35" i="10"/>
  <c r="AM35" i="10"/>
  <c r="C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s="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<sst xmlns="http://schemas.openxmlformats.org/spreadsheetml/2006/main" count="1155" uniqueCount="609">
  <si>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</si>
  <si>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</si>
  <si>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</si>
  <si>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</si>
  <si>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</si>
  <si>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</si>
  <si>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</si>
  <si>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</si>
  <si>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</si>
  <si>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</si>
  <si>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</si>
  <si>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</si>
  <si>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</si>
  <si>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</si>
  <si>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</si>
  <si>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</si>
  <si>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</si>
  <si>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</si>
  <si>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</si>
  <si>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</si>
  <si>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</si>
  <si>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</si>
  <si>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</si>
  <si>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</si>
  <si>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</si>
  <si>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</si>
  <si>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</si>
  <si>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</si>
  <si>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</si>
  <si>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</si>
  <si>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</si>
  <si>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</si>
  <si>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</si>
  <si>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</si>
  <si>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</si>
  <si>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</si>
  <si>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</si>
  <si>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</si>
  <si>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</si>
  <si>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</si>
  <si>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</si>
  <si>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</si>
  <si>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</si>
  <si>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</si>
  <si>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</si>
  <si>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</si>
  <si>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</si>
  <si>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</si>
  <si>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</si>
  <si>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</si>
  <si>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</si>
  <si>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</si>
  <si>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</si>
  <si>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</si>
  <si>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</si>
  <si>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</si>
  <si>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</si>
  <si>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</si>
  <si>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</si>
  <si>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</si>
  <si>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</si>
  <si>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</si>
  <si>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</si>
  <si>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</si>
  <si>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</si>
  <si>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</si>
  <si>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</si>
  <si>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</si>
  <si>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</si>
  <si>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</si>
  <si>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</si>
  <si>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</si>
  <si>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</si>
  <si>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</si>
  <si>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</si>
  <si>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</si>
  <si>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</si>
  <si>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</si>
  <si>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</si>
  <si>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</si>
  <si>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</si>
  <si>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</si>
  <si>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</si>
  <si>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</si>
  <si>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</si>
  <si>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</si>
  <si>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</si>
  <si>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</si>
  <si>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</si>
  <si>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</si>
  <si>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</si>
  <si>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</si>
  <si>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</si>
  <si>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</si>
  <si>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</si>
  <si>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</si>
  <si>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</si>
  <si>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</si>
  <si>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</si>
  <si>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</si>
  <si>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</si>
  <si>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</si>
  <si>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</si>
  <si>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</si>
  <si>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</si>
  <si>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</si>
  <si>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</si>
  <si>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</si>
  <si>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</si>
  <si>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</si>
  <si>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</si>
  <si>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</si>
  <si>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</si>
  <si>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</si>
  <si>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</si>
  <si>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</si>
  <si>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</si>
  <si>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</si>
  <si>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</si>
  <si>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</si>
  <si>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</si>
  <si>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</si>
  <si>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</si>
  <si>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</si>
  <si>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</si>
  <si>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</si>
  <si>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</si>
  <si>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</si>
  <si>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</si>
  <si>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</si>
  <si>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</si>
  <si>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</si>
  <si>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</si>
  <si>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</si>
  <si>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</si>
  <si>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</si>
  <si>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</si>
  <si>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</si>
  <si>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</si>
  <si>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</si>
  <si>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</si>
  <si>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</si>
  <si>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</si>
  <si>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</si>
  <si>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</si>
  <si>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</si>
  <si>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</si>
  <si>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</si>
  <si>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</si>
  <si>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</si>
  <si>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</si>
  <si>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</si>
  <si>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</si>
  <si>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</si>
  <si>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</si>
  <si>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</si>
  <si>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</si>
  <si>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</si>
  <si>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</si>
  <si>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</si>
  <si>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</si>
  <si>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</si>
  <si>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</si>
  <si>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</si>
  <si>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</si>
  <si>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</si>
  <si>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</si>
  <si>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</si>
  <si>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</si>
  <si>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</si>
  <si>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</si>
  <si>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</si>
  <si>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</si>
  <si>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</si>
  <si>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</si>
  <si>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</si>
  <si>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</si>
  <si>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</si>
  <si>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</si>
  <si>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</si>
  <si>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</si>
  <si>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</si>
  <si>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</si>
  <si>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</si>
  <si>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</si>
  <si>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</si>
  <si>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</si>
  <si>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</si>
  <si>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</si>
  <si>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</si>
  <si>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</si>
  <si>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</si>
  <si>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</si>
  <si>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</si>
  <si>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</si>
  <si>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</si>
  <si>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</si>
  <si>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</si>
  <si>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</si>
  <si>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</si>
  <si>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</si>
  <si>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</si>
  <si>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</si>
  <si>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</si>
  <si>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</si>
  <si>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</si>
  <si>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</si>
  <si>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</si>
  <si>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茨城県五霞町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</si>
  <si>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</si>
  <si>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</si>
  <si>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</si>
  <si>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</si>
  <si>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</si>
  <si>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</si>
  <si>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</si>
  <si>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</si>
  <si>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</si>
  <si>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</si>
  <si>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</si>
  <si>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</si>
  <si>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</si>
  <si>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</si>
  <si>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</si>
  <si>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</si>
  <si>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</si>
  <si>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</si>
  <si>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</si>
  <si>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</si>
  <si>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</si>
  <si>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</si>
  <si>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</si>
  <si>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</si>
  <si>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</si>
  <si>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</si>
  <si>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</si>
  <si>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</si>
  <si>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</si>
  <si>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</si>
  <si>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</si>
  <si>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</si>
  <si>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</si>
  <si>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</si>
  <si>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</si>
  <si>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</si>
  <si>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</si>
  <si>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</si>
  <si>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</si>
  <si>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</si>
  <si>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</si>
  <si>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</si>
  <si>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</si>
  <si>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</si>
  <si>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</si>
  <si>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</si>
  <si>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</si>
  <si>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</si>
  <si>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</si>
  <si>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</si>
  <si>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</si>
  <si>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</si>
  <si>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</si>
  <si>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</si>
  <si>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</si>
  <si>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</si>
  <si>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</si>
  <si>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</si>
  <si>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</si>
  <si>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</si>
  <si>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</si>
  <si>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</si>
  <si>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</si>
  <si>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</si>
  <si>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</si>
  <si>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</si>
  <si>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</si>
  <si>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</si>
  <si>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</si>
  <si>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</si>
  <si>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</si>
  <si>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</si>
  <si>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</si>
  <si>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</si>
  <si>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</si>
  <si>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</si>
  <si>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</si>
  <si>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</si>
  <si>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</si>
  <si>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</si>
  <si>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</si>
  <si>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</si>
  <si>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</si>
  <si>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</si>
  <si>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</si>
  <si>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</si>
  <si>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</si>
  <si>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</si>
  <si>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</si>
  <si>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</si>
  <si>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</si>
  <si>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</si>
  <si>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</si>
  <si>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</si>
  <si>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</si>
  <si>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</si>
  <si>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</si>
  <si>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</si>
  <si>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</si>
  <si>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</si>
  <si>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</si>
  <si>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</si>
  <si>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</si>
  <si>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</si>
  <si>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</si>
  <si>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</si>
  <si>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</si>
  <si>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</si>
  <si>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</si>
  <si>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</si>
  <si>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</si>
  <si>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</si>
  <si>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</si>
  <si>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</si>
  <si>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</si>
  <si>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</si>
  <si>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</si>
  <si>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</si>
  <si>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</si>
  <si>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</si>
  <si>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</si>
  <si>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</si>
  <si>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</si>
  <si>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</si>
  <si>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</si>
  <si>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</si>
  <si>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</si>
  <si>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</si>
  <si>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</si>
  <si>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</si>
  <si>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</si>
  <si>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</si>
  <si>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</si>
  <si>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</si>
  <si>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</si>
  <si>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</si>
  <si>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</si>
  <si>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</si>
  <si>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</si>
  <si>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</si>
  <si>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</si>
  <si>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</si>
  <si>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</si>
  <si>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</si>
  <si>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</si>
  <si>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</si>
  <si>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</si>
  <si>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</si>
  <si>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茨城県五霞町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</si>
  <si>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</si>
  <si>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</si>
  <si>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</si>
  <si>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</si>
  <si>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</si>
  <si>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</si>
  <si>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</si>
  <si>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</si>
  <si>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</si>
  <si>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</si>
  <si>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</si>
  <si>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</si>
  <si>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</si>
  <si>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</si>
  <si>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</si>
  <si>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</si>
  <si>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</si>
  <si>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</si>
  <si>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</si>
  <si>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</si>
  <si>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</si>
  <si>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</si>
  <si>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</si>
  <si>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</si>
  <si>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</si>
  <si>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</si>
  <si>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</si>
  <si>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</si>
  <si>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</si>
  <si>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</si>
  <si>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</si>
  <si>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</si>
  <si>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</si>
  <si>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</si>
  <si>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</si>
  <si>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</si>
  <si>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</si>
  <si>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</si>
  <si>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</si>
  <si>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</si>
  <si>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</si>
  <si>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</si>
  <si>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</si>
  <si>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</si>
  <si>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</si>
  <si>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</si>
  <si>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</si>
  <si>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</si>
  <si>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</si>
  <si>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</si>
  <si>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</si>
  <si>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</si>
  <si>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</si>
  <si>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</si>
  <si>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</si>
  <si>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</si>
  <si>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</si>
  <si>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</si>
  <si>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</si>
  <si>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</si>
  <si>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</si>
  <si>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</si>
  <si>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</si>
  <si>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</si>
  <si>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</si>
  <si>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</si>
  <si>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</si>
  <si>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</si>
  <si>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</si>
  <si>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</si>
  <si>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</si>
  <si>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</si>
  <si>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</si>
  <si>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</si>
  <si>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</si>
  <si>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</si>
  <si>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</si>
  <si>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</si>
  <si>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</si>
  <si>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</si>
  <si>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</si>
  <si>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</si>
  <si>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</si>
  <si>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</si>
  <si>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</si>
  <si>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</si>
  <si>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</si>
  <si>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</si>
  <si>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</si>
  <si>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</si>
  <si>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</si>
  <si>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</si>
  <si>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</si>
  <si>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</si>
  <si>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</si>
  <si>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</si>
  <si>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</si>
  <si>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</si>
  <si>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</si>
  <si>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</si>
  <si>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</si>
  <si>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</si>
  <si>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</si>
  <si>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</si>
  <si>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</si>
  <si>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</si>
  <si>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</si>
  <si>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</si>
  <si>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</si>
  <si>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</si>
  <si>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</si>
  <si>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</si>
  <si>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</si>
  <si>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</si>
  <si>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</si>
  <si>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</si>
  <si>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</si>
  <si>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</si>
  <si>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</si>
  <si>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</si>
  <si>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</si>
  <si>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</si>
  <si>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</si>
  <si>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</si>
  <si>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</si>
  <si>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</si>
  <si>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</si>
  <si>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</si>
  <si>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</si>
  <si>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</si>
  <si>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</si>
  <si>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</si>
  <si>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</si>
  <si>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</si>
  <si>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</si>
  <si>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</si>
  <si>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</si>
  <si>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</si>
  <si>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</si>
  <si>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</si>
  <si>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</si>
  <si>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</si>
  <si>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</si>
  <si>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</si>
  <si>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</si>
  <si>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</si>
  <si>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</si>
  <si>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</si>
  <si>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</si>
  <si>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</si>
  <si>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</si>
  <si>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</si>
  <si>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</si>
  <si>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</si>
  <si>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</si>
  <si>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</si>
  <si>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</si>
  <si>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</si>
  <si>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</si>
  <si>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</si>
  <si>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</si>
  <si>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</si>
  <si>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</si>
  <si>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</si>
  <si>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</si>
  <si>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</si>
  <si>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</si>
  <si>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</si>
  <si>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</si>
  <si>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</si>
  <si>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</si>
  <si>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</si>
  <si>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</si>
  <si>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</si>
  <si>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</si>
  <si>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</si>
  <si>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</si>
  <si>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</si>
  <si>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</si>
  <si>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</si>
  <si>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</si>
  <si>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</si>
  <si>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</si>
  <si>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</si>
  <si>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</si>
  <si>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</si>
  <si>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</si>
  <si>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</si>
  <si>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</si>
  <si>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</si>
  <si>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</si>
  <si>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</si>
  <si>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</si>
  <si>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</si>
  <si>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</si>
  <si>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</si>
  <si>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</si>
  <si>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</si>
  <si>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</si>
  <si>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</si>
  <si>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</si>
  <si>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</si>
  <si>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</si>
  <si>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</si>
  <si>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</si>
  <si>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</si>
  <si>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5.44</t>
  </si>
  <si>
    <t>水道事業会計</t>
  </si>
  <si>
    <t>一般会計</t>
  </si>
  <si>
    <t>国民健康保険特別会計</t>
  </si>
  <si>
    <t>介護保険事業特別会計</t>
  </si>
  <si>
    <t>公共下水道事業特別会計</t>
  </si>
  <si>
    <t>農業集落排水事業特別会計</t>
  </si>
  <si>
    <t>後期高齢者医療特別会計</t>
  </si>
  <si>
    <t>その他会計（赤字）</t>
  </si>
  <si>
    <t>その他会計（黒字）</t>
  </si>
  <si>
    <t>公共用地取得・施設整備基金</t>
    <rPh sb="0" eb="2">
      <t>コウキョウ</t>
    </rPh>
    <rPh sb="2" eb="4">
      <t>ヨウチ</t>
    </rPh>
    <rPh sb="4" eb="6">
      <t>シュトク</t>
    </rPh>
    <rPh sb="7" eb="9">
      <t>シセツ</t>
    </rPh>
    <rPh sb="9" eb="11">
      <t>セイビ</t>
    </rPh>
    <rPh sb="11" eb="13">
      <t>キキン</t>
    </rPh>
    <phoneticPr fontId="11"/>
  </si>
  <si>
    <t>公共施設等総合管理計画事業準備基金</t>
    <rPh sb="0" eb="2">
      <t>コウキョウ</t>
    </rPh>
    <rPh sb="2" eb="4">
      <t>シセツ</t>
    </rPh>
    <rPh sb="4" eb="5">
      <t>トウ</t>
    </rPh>
    <rPh sb="5" eb="7">
      <t>ソウゴウ</t>
    </rPh>
    <rPh sb="7" eb="9">
      <t>カンリ</t>
    </rPh>
    <rPh sb="9" eb="11">
      <t>ケイカク</t>
    </rPh>
    <rPh sb="11" eb="13">
      <t>ジギョウ</t>
    </rPh>
    <rPh sb="13" eb="15">
      <t>ジュンビ</t>
    </rPh>
    <rPh sb="15" eb="17">
      <t>キキン</t>
    </rPh>
    <phoneticPr fontId="11"/>
  </si>
  <si>
    <t>地域福祉基金</t>
    <rPh sb="0" eb="2">
      <t>チイキ</t>
    </rPh>
    <rPh sb="2" eb="4">
      <t>フクシ</t>
    </rPh>
    <rPh sb="4" eb="6">
      <t>キキン</t>
    </rPh>
    <phoneticPr fontId="11"/>
  </si>
  <si>
    <t>地域づくり特別事業基金</t>
    <rPh sb="0" eb="2">
      <t>チイキ</t>
    </rPh>
    <rPh sb="5" eb="7">
      <t>トクベツ</t>
    </rPh>
    <rPh sb="7" eb="9">
      <t>ジギョウ</t>
    </rPh>
    <rPh sb="9" eb="11">
      <t>キキン</t>
    </rPh>
    <phoneticPr fontId="11"/>
  </si>
  <si>
    <t>五霞町ふるさと応援基金</t>
    <rPh sb="0" eb="3">
      <t>ゴカマチ</t>
    </rPh>
    <rPh sb="7" eb="9">
      <t>オウエン</t>
    </rPh>
    <rPh sb="9" eb="11">
      <t>キキン</t>
    </rPh>
    <phoneticPr fontId="11"/>
  </si>
  <si>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</si>
  <si>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</si>
  <si>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</si>
  <si>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</si>
  <si>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</si>
  <si>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</si>
  <si>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</si>
  <si>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</si>
  <si>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</si>
  <si>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0">
      <t>ジン</t>
    </rPh>
    <rPh sb="20" eb="21">
      <t>スイ</t>
    </rPh>
    <rPh sb="21" eb="23">
      <t>ボウジョ</t>
    </rPh>
    <rPh sb="23" eb="25">
      <t>ジギョウ</t>
    </rPh>
    <rPh sb="25" eb="27">
      <t>トクベツ</t>
    </rPh>
    <rPh sb="27" eb="29">
      <t>カイケイ</t>
    </rPh>
    <phoneticPr fontId="2"/>
  </si>
  <si>
    <t>五霞まちづくり交流センター</t>
    <rPh sb="0" eb="2">
      <t>ゴカ</t>
    </rPh>
    <rPh sb="7" eb="9">
      <t>コウリュウ</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</si>
  <si>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</si>
  <si>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</si>
  <si>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</si>
  <si>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</si>
  <si>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</si>
  <si>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</si>
  <si>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</si>
  <si>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</si>
  <si>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</si>
  <si>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</si>
  <si>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</si>
  <si>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</si>
  <si>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</si>
  <si>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</si>
  <si>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</si>
  <si>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</si>
  <si>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</si>
  <si>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は、類似団体平均（0.0%）を13.3ポイント上回っている一方で、有形固定資産減価償却率については、正しい数値は53.6％であり、類似団体平均より低い水準にある。要因としては、基金取崩しや起債により資産を更新したため、類似団体平均値より将来負担率は高く、有形固定資産減価償却率は低いと考えられる。
　今後も起債の抑制に努めるとともに、公共施設等総合管理計画に基づき、施設の統合・複合化を積極的に進め費用抑制を図る。 </t>
    <rPh sb="40" eb="42">
      <t>イッポウ</t>
    </rPh>
    <rPh sb="61" eb="62">
      <t>タダ</t>
    </rPh>
    <rPh sb="64" eb="66">
      <t>スウチ</t>
    </rPh>
    <rPh sb="84" eb="85">
      <t>ヒク</t>
    </rPh>
    <rPh sb="92" eb="94">
      <t>ヨウイン</t>
    </rPh>
    <rPh sb="99" eb="101">
      <t>キキン</t>
    </rPh>
    <rPh sb="101" eb="102">
      <t>ト</t>
    </rPh>
    <rPh sb="102" eb="103">
      <t>クズ</t>
    </rPh>
    <rPh sb="105" eb="107">
      <t>キサイ</t>
    </rPh>
    <rPh sb="110" eb="112">
      <t>シサン</t>
    </rPh>
    <rPh sb="113" eb="115">
      <t>コウシン</t>
    </rPh>
    <rPh sb="120" eb="122">
      <t>ルイジ</t>
    </rPh>
    <rPh sb="122" eb="124">
      <t>ダンタイ</t>
    </rPh>
    <rPh sb="124" eb="127">
      <t>ヘイキンチ</t>
    </rPh>
    <rPh sb="129" eb="131">
      <t>ショウライ</t>
    </rPh>
    <rPh sb="131" eb="134">
      <t>フタンリツ</t>
    </rPh>
    <rPh sb="135" eb="136">
      <t>タカ</t>
    </rPh>
    <rPh sb="138" eb="140">
      <t>ユウケイ</t>
    </rPh>
    <rPh sb="140" eb="144">
      <t>コテイシサン</t>
    </rPh>
    <rPh sb="144" eb="146">
      <t>ゲンカ</t>
    </rPh>
    <rPh sb="146" eb="149">
      <t>ショウキャクリツ</t>
    </rPh>
    <rPh sb="150" eb="151">
      <t>ヒク</t>
    </rPh>
    <rPh sb="153" eb="154">
      <t>カンガ</t>
    </rPh>
    <rPh sb="197" eb="199">
      <t>トウゴウ</t>
    </rPh>
    <rPh sb="200" eb="203">
      <t>フクゴウカ</t>
    </rPh>
    <rPh sb="208" eb="209">
      <t>スス</t>
    </rPh>
    <rPh sb="210" eb="212">
      <t>ヒヨウ</t>
    </rPh>
    <rPh sb="212" eb="214">
      <t>ヨクセイ</t>
    </rPh>
    <rPh sb="215" eb="216">
      <t>ハカ</t>
    </rPh>
    <phoneticPr fontId="5"/>
  </si>
  <si>
    <r>
      <t>　</t>
    </r>
    <r>
      <rPr>
        <sz val="11"/>
        <rFont val="ＭＳ Ｐゴシック"/>
        <family val="3"/>
        <charset val="128"/>
      </rPr>
      <t>将来負担比率及び実質公債費比率は、地方債の発行を抑制してきたことや、計画的な償還を行ってきたことにより、地方債残高が減少しており、比率も低下してきている。しかし、老朽化した施設も多く、今後は順次更新を行っていく必要があり、比率が上昇していくことが見込まれている。今後も、両比率を注視しながら，公共施設等総合管理計画に基づき，適正な管理を進めていく。</t>
    </r>
    <r>
      <rPr>
        <sz val="11"/>
        <color indexed="8"/>
        <rFont val="ＭＳ Ｐゴシック"/>
        <family val="3"/>
        <charset val="128"/>
      </rPr>
      <t/>
    </r>
    <rPh sb="1" eb="3">
      <t>ショウライ</t>
    </rPh>
    <rPh sb="3" eb="5">
      <t>フタン</t>
    </rPh>
    <rPh sb="5" eb="7">
      <t>ヒリツ</t>
    </rPh>
    <rPh sb="7" eb="8">
      <t>オヨ</t>
    </rPh>
    <rPh sb="9" eb="11">
      <t>ジッシツ</t>
    </rPh>
    <rPh sb="11" eb="14">
      <t>コウサイヒ</t>
    </rPh>
    <rPh sb="14" eb="16">
      <t>ヒリツ</t>
    </rPh>
    <rPh sb="18" eb="21">
      <t>チホウサイ</t>
    </rPh>
    <rPh sb="22" eb="24">
      <t>ハッコウ</t>
    </rPh>
    <rPh sb="25" eb="27">
      <t>ヨクセイ</t>
    </rPh>
    <rPh sb="35" eb="37">
      <t>ケイカク</t>
    </rPh>
    <rPh sb="37" eb="38">
      <t>テキ</t>
    </rPh>
    <rPh sb="39" eb="41">
      <t>ショウカン</t>
    </rPh>
    <rPh sb="42" eb="43">
      <t>オコナ</t>
    </rPh>
    <rPh sb="53" eb="56">
      <t>チホウサイ</t>
    </rPh>
    <rPh sb="56" eb="58">
      <t>ザンダカ</t>
    </rPh>
    <rPh sb="59" eb="61">
      <t>ゲンショウ</t>
    </rPh>
    <rPh sb="66" eb="68">
      <t>ヒリツ</t>
    </rPh>
    <rPh sb="69" eb="71">
      <t>テイカ</t>
    </rPh>
    <rPh sb="82" eb="85">
      <t>ロウキュウカ</t>
    </rPh>
    <rPh sb="87" eb="89">
      <t>シセツ</t>
    </rPh>
    <rPh sb="90" eb="91">
      <t>オオ</t>
    </rPh>
    <rPh sb="93" eb="95">
      <t>コンゴ</t>
    </rPh>
    <rPh sb="96" eb="98">
      <t>ジュンジ</t>
    </rPh>
    <rPh sb="98" eb="100">
      <t>コウシン</t>
    </rPh>
    <rPh sb="101" eb="102">
      <t>オコナ</t>
    </rPh>
    <rPh sb="106" eb="108">
      <t>ヒツヨウ</t>
    </rPh>
    <rPh sb="112" eb="114">
      <t>ヒリツ</t>
    </rPh>
    <rPh sb="115" eb="117">
      <t>ジョウショウ</t>
    </rPh>
    <rPh sb="124" eb="126">
      <t>ミコ</t>
    </rPh>
    <rPh sb="132" eb="134">
      <t>コンゴ</t>
    </rPh>
    <rPh sb="136" eb="137">
      <t>リョウ</t>
    </rPh>
    <rPh sb="137" eb="139">
      <t>ヒリツ</t>
    </rPh>
    <rPh sb="140" eb="142">
      <t>チュウシ</t>
    </rPh>
    <rPh sb="147" eb="149">
      <t>コウキョウ</t>
    </rPh>
    <rPh sb="149" eb="151">
      <t>シセツ</t>
    </rPh>
    <rPh sb="151" eb="152">
      <t>トウ</t>
    </rPh>
    <rPh sb="152" eb="154">
      <t>ソウゴウ</t>
    </rPh>
    <rPh sb="154" eb="156">
      <t>カンリ</t>
    </rPh>
    <rPh sb="156" eb="158">
      <t>ケイカク</t>
    </rPh>
    <rPh sb="159" eb="160">
      <t>モト</t>
    </rPh>
    <rPh sb="163" eb="165">
      <t>テキセイ</t>
    </rPh>
    <rPh sb="166" eb="168">
      <t>カンリ</t>
    </rPh>
    <rPh sb="169" eb="170">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</si>
</sst>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DD17-4935-BFC3-FF969E1ECF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23785</c:v>
                </c:pt>
                <c:pt idx="1">
                  <c:v>17858</c:v>
                </c:pt>
                <c:pt idx="2">
                  <c:v>65160</c:v>
                </c:pt>
                <c:pt idx="3">
                  <c:v>54288</c:v>
                </c:pt>
                <c:pt idx="4">
                  <c:v>27144</c:v>
                </c:pt>
              </c:numCache>
            </c:numRef>
          </c:val>
          <c:smooth val="0"/>
          <c:extLst xmlns:c16r2="http://schemas.microsoft.com/office/drawing/2015/06/chart">
            <c:ext xmlns:c16="http://schemas.microsoft.com/office/drawing/2014/chart" uri="{C3380CC4-5D6E-409C-BE32-E72D297353CC}">
              <c16:uniqueId val="{00000001-DD17-4935-BFC3-FF969E1ECFF3}"/>
            </c:ext>
          </c:extLst>
        </c:ser>
        <c:dLbls>
          <c:showLegendKey val="0"/>
          <c:showVal val="0"/>
          <c:showCatName val="0"/>
          <c:showSerName val="0"/>
          <c:showPercent val="0"/>
          <c:showBubbleSize val="0"/>
        </c:dLbls>
        <c:marker val="1"/>
        <c:smooth val="0"/>
        <c:axId val="696340768"/>
        <c:axId val="696336848"/>
      </c:lineChart>
      <c:catAx>
        <c:axId val="696340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6336848"/>
        <c:crosses val="autoZero"/>
        <c:auto val="1"/>
        <c:lblAlgn val="ctr"/>
        <c:lblOffset val="100"/>
        <c:tickLblSkip val="1"/>
        <c:tickMarkSkip val="1"/>
        <c:noMultiLvlLbl val="0"/>
      </c:catAx>
      <c:valAx>
        <c:axId val="6963368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634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10.97</c:v>
                </c:pt>
                <c:pt idx="1">
                  <c:v>12.56</c:v>
                </c:pt>
                <c:pt idx="2">
                  <c:v>15.24</c:v>
                </c:pt>
                <c:pt idx="3">
                  <c:v>10.64</c:v>
                </c:pt>
                <c:pt idx="4">
                  <c:v>5.26</c:v>
                </c:pt>
              </c:numCache>
            </c:numRef>
          </c:val>
          <c:extLst xmlns:c16r2="http://schemas.microsoft.com/office/drawing/2015/06/chart">
            <c:ext xmlns:c16="http://schemas.microsoft.com/office/drawing/2014/chart" uri="{C3380CC4-5D6E-409C-BE32-E72D297353CC}">
              <c16:uniqueId val="{00000000-F364-482E-BF8F-73112A93C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37.090000000000003</c:v>
                </c:pt>
                <c:pt idx="1">
                  <c:v>41.35</c:v>
                </c:pt>
                <c:pt idx="2">
                  <c:v>40.65</c:v>
                </c:pt>
                <c:pt idx="3">
                  <c:v>46.57</c:v>
                </c:pt>
                <c:pt idx="4">
                  <c:v>47.04</c:v>
                </c:pt>
              </c:numCache>
            </c:numRef>
          </c:val>
          <c:extLst xmlns:c16r2="http://schemas.microsoft.com/office/drawing/2015/06/chart">
            <c:ext xmlns:c16="http://schemas.microsoft.com/office/drawing/2014/chart" uri="{C3380CC4-5D6E-409C-BE32-E72D297353CC}">
              <c16:uniqueId val="{00000001-F364-482E-BF8F-73112A93C573}"/>
            </c:ext>
          </c:extLst>
        </c:ser>
        <c:dLbls>
          <c:showLegendKey val="0"/>
          <c:showVal val="0"/>
          <c:showCatName val="0"/>
          <c:showSerName val="0"/>
          <c:showPercent val="0"/>
          <c:showBubbleSize val="0"/>
        </c:dLbls>
        <c:gapWidth val="250"/>
        <c:overlap val="100"/>
        <c:axId val="696337632"/>
        <c:axId val="696338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7.81</c:v>
                </c:pt>
                <c:pt idx="1">
                  <c:v>5.67</c:v>
                </c:pt>
                <c:pt idx="2">
                  <c:v>2.96</c:v>
                </c:pt>
                <c:pt idx="3">
                  <c:v>0.75</c:v>
                </c:pt>
                <c:pt idx="4">
                  <c:v>-5.44</c:v>
                </c:pt>
              </c:numCache>
            </c:numRef>
          </c:val>
          <c:smooth val="0"/>
          <c:extLst xmlns:c16r2="http://schemas.microsoft.com/office/drawing/2015/06/chart">
            <c:ext xmlns:c16="http://schemas.microsoft.com/office/drawing/2014/chart" uri="{C3380CC4-5D6E-409C-BE32-E72D297353CC}">
              <c16:uniqueId val="{00000002-F364-482E-BF8F-73112A93C573}"/>
            </c:ext>
          </c:extLst>
        </c:ser>
        <c:dLbls>
          <c:showLegendKey val="0"/>
          <c:showVal val="0"/>
          <c:showCatName val="0"/>
          <c:showSerName val="0"/>
          <c:showPercent val="0"/>
          <c:showBubbleSize val="0"/>
        </c:dLbls>
        <c:marker val="1"/>
        <c:smooth val="0"/>
        <c:axId val="696337632"/>
        <c:axId val="696338024"/>
      </c:lineChart>
      <c:catAx>
        <c:axId val="6963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6338024"/>
        <c:crosses val="autoZero"/>
        <c:auto val="1"/>
        <c:lblAlgn val="ctr"/>
        <c:lblOffset val="100"/>
        <c:tickLblSkip val="1"/>
        <c:tickMarkSkip val="1"/>
        <c:noMultiLvlLbl val="0"/>
      </c:catAx>
      <c:valAx>
        <c:axId val="69633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33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EE-4160-A70F-84CE7F17F5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EE-4160-A70F-84CE7F17F5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EE-4160-A70F-84CE7F17F52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25EE-4160-A70F-84CE7F17F52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25EE-4160-A70F-84CE7F17F52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0.18</c:v>
                </c:pt>
                <c:pt idx="4">
                  <c:v>#N/A</c:v>
                </c:pt>
                <c:pt idx="5">
                  <c:v>0.18</c:v>
                </c:pt>
                <c:pt idx="6">
                  <c:v>#N/A</c:v>
                </c:pt>
                <c:pt idx="7">
                  <c:v>0.2</c:v>
                </c:pt>
                <c:pt idx="8">
                  <c:v>#N/A</c:v>
                </c:pt>
                <c:pt idx="9">
                  <c:v>0.18</c:v>
                </c:pt>
              </c:numCache>
            </c:numRef>
          </c:val>
          <c:extLst xmlns:c16r2="http://schemas.microsoft.com/office/drawing/2015/06/chart">
            <c:ext xmlns:c16="http://schemas.microsoft.com/office/drawing/2014/chart" uri="{C3380CC4-5D6E-409C-BE32-E72D297353CC}">
              <c16:uniqueId val="{00000005-25EE-4160-A70F-84CE7F17F52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0.02</c:v>
                </c:pt>
                <c:pt idx="4">
                  <c:v>#N/A</c:v>
                </c:pt>
                <c:pt idx="5">
                  <c:v>0.73</c:v>
                </c:pt>
                <c:pt idx="6">
                  <c:v>#N/A</c:v>
                </c:pt>
                <c:pt idx="7">
                  <c:v>0.1</c:v>
                </c:pt>
                <c:pt idx="8">
                  <c:v>#N/A</c:v>
                </c:pt>
                <c:pt idx="9">
                  <c:v>0.31</c:v>
                </c:pt>
              </c:numCache>
            </c:numRef>
          </c:val>
          <c:extLst xmlns:c16r2="http://schemas.microsoft.com/office/drawing/2015/06/chart">
            <c:ext xmlns:c16="http://schemas.microsoft.com/office/drawing/2014/chart" uri="{C3380CC4-5D6E-409C-BE32-E72D297353CC}">
              <c16:uniqueId val="{00000006-25EE-4160-A70F-84CE7F17F5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1.81</c:v>
                </c:pt>
                <c:pt idx="2">
                  <c:v>#N/A</c:v>
                </c:pt>
                <c:pt idx="3">
                  <c:v>1.02</c:v>
                </c:pt>
                <c:pt idx="4">
                  <c:v>#N/A</c:v>
                </c:pt>
                <c:pt idx="5">
                  <c:v>0.62</c:v>
                </c:pt>
                <c:pt idx="6">
                  <c:v>#N/A</c:v>
                </c:pt>
                <c:pt idx="7">
                  <c:v>2.54</c:v>
                </c:pt>
                <c:pt idx="8">
                  <c:v>#N/A</c:v>
                </c:pt>
                <c:pt idx="9">
                  <c:v>2.92</c:v>
                </c:pt>
              </c:numCache>
            </c:numRef>
          </c:val>
          <c:extLst xmlns:c16r2="http://schemas.microsoft.com/office/drawing/2015/06/chart">
            <c:ext xmlns:c16="http://schemas.microsoft.com/office/drawing/2014/chart" uri="{C3380CC4-5D6E-409C-BE32-E72D297353CC}">
              <c16:uniqueId val="{00000007-25EE-4160-A70F-84CE7F17F5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10.96</c:v>
                </c:pt>
                <c:pt idx="2">
                  <c:v>#N/A</c:v>
                </c:pt>
                <c:pt idx="3">
                  <c:v>12.55</c:v>
                </c:pt>
                <c:pt idx="4">
                  <c:v>#N/A</c:v>
                </c:pt>
                <c:pt idx="5">
                  <c:v>15.23</c:v>
                </c:pt>
                <c:pt idx="6">
                  <c:v>#N/A</c:v>
                </c:pt>
                <c:pt idx="7">
                  <c:v>10.64</c:v>
                </c:pt>
                <c:pt idx="8">
                  <c:v>#N/A</c:v>
                </c:pt>
                <c:pt idx="9">
                  <c:v>5.25</c:v>
                </c:pt>
              </c:numCache>
            </c:numRef>
          </c:val>
          <c:extLst xmlns:c16r2="http://schemas.microsoft.com/office/drawing/2015/06/chart">
            <c:ext xmlns:c16="http://schemas.microsoft.com/office/drawing/2014/chart" uri="{C3380CC4-5D6E-409C-BE32-E72D297353CC}">
              <c16:uniqueId val="{00000008-25EE-4160-A70F-84CE7F17F5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15.03</c:v>
                </c:pt>
                <c:pt idx="2">
                  <c:v>#N/A</c:v>
                </c:pt>
                <c:pt idx="3">
                  <c:v>13.68</c:v>
                </c:pt>
                <c:pt idx="4">
                  <c:v>#N/A</c:v>
                </c:pt>
                <c:pt idx="5">
                  <c:v>10.49</c:v>
                </c:pt>
                <c:pt idx="6">
                  <c:v>#N/A</c:v>
                </c:pt>
                <c:pt idx="7">
                  <c:v>8.99</c:v>
                </c:pt>
                <c:pt idx="8">
                  <c:v>#N/A</c:v>
                </c:pt>
                <c:pt idx="9">
                  <c:v>6.39</c:v>
                </c:pt>
              </c:numCache>
            </c:numRef>
          </c:val>
          <c:extLst xmlns:c16r2="http://schemas.microsoft.com/office/drawing/2015/06/chart">
            <c:ext xmlns:c16="http://schemas.microsoft.com/office/drawing/2014/chart" uri="{C3380CC4-5D6E-409C-BE32-E72D297353CC}">
              <c16:uniqueId val="{00000009-25EE-4160-A70F-84CE7F17F527}"/>
            </c:ext>
          </c:extLst>
        </c:ser>
        <c:dLbls>
          <c:showLegendKey val="0"/>
          <c:showVal val="0"/>
          <c:showCatName val="0"/>
          <c:showSerName val="0"/>
          <c:showPercent val="0"/>
          <c:showBubbleSize val="0"/>
        </c:dLbls>
        <c:gapWidth val="150"/>
        <c:overlap val="100"/>
        <c:axId val="696343512"/>
        <c:axId val="696346256"/>
      </c:barChart>
      <c:catAx>
        <c:axId val="69634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6346256"/>
        <c:crosses val="autoZero"/>
        <c:auto val="1"/>
        <c:lblAlgn val="ctr"/>
        <c:lblOffset val="100"/>
        <c:tickLblSkip val="1"/>
        <c:tickMarkSkip val="1"/>
        <c:noMultiLvlLbl val="0"/>
      </c:catAx>
      <c:valAx>
        <c:axId val="69634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343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450</c:v>
                </c:pt>
                <c:pt idx="5">
                  <c:v>464</c:v>
                </c:pt>
                <c:pt idx="8">
                  <c:v>436</c:v>
                </c:pt>
                <c:pt idx="11">
                  <c:v>441</c:v>
                </c:pt>
                <c:pt idx="14">
                  <c:v>445</c:v>
                </c:pt>
              </c:numCache>
            </c:numRef>
          </c:val>
          <c:extLst xmlns:c16r2="http://schemas.microsoft.com/office/drawing/2015/06/chart">
            <c:ext xmlns:c16="http://schemas.microsoft.com/office/drawing/2014/chart" uri="{C3380CC4-5D6E-409C-BE32-E72D297353CC}">
              <c16:uniqueId val="{00000000-6C7A-41BB-B8BB-640F351C3C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7A-41BB-B8BB-640F351C3C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C7A-41BB-B8BB-640F351C3C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64</c:v>
                </c:pt>
                <c:pt idx="3">
                  <c:v>60</c:v>
                </c:pt>
                <c:pt idx="6">
                  <c:v>61</c:v>
                </c:pt>
                <c:pt idx="9">
                  <c:v>62</c:v>
                </c:pt>
                <c:pt idx="12">
                  <c:v>61</c:v>
                </c:pt>
              </c:numCache>
            </c:numRef>
          </c:val>
          <c:extLst xmlns:c16r2="http://schemas.microsoft.com/office/drawing/2015/06/chart">
            <c:ext xmlns:c16="http://schemas.microsoft.com/office/drawing/2014/chart" uri="{C3380CC4-5D6E-409C-BE32-E72D297353CC}">
              <c16:uniqueId val="{00000003-6C7A-41BB-B8BB-640F351C3C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300</c:v>
                </c:pt>
                <c:pt idx="3">
                  <c:v>283</c:v>
                </c:pt>
                <c:pt idx="6">
                  <c:v>267</c:v>
                </c:pt>
                <c:pt idx="9">
                  <c:v>316</c:v>
                </c:pt>
                <c:pt idx="12">
                  <c:v>276</c:v>
                </c:pt>
              </c:numCache>
            </c:numRef>
          </c:val>
          <c:extLst xmlns:c16r2="http://schemas.microsoft.com/office/drawing/2015/06/chart">
            <c:ext xmlns:c16="http://schemas.microsoft.com/office/drawing/2014/chart" uri="{C3380CC4-5D6E-409C-BE32-E72D297353CC}">
              <c16:uniqueId val="{00000004-6C7A-41BB-B8BB-640F351C3C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7A-41BB-B8BB-640F351C3C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7A-41BB-B8BB-640F351C3C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433</c:v>
                </c:pt>
                <c:pt idx="3">
                  <c:v>433</c:v>
                </c:pt>
                <c:pt idx="6">
                  <c:v>332</c:v>
                </c:pt>
                <c:pt idx="9">
                  <c:v>304</c:v>
                </c:pt>
                <c:pt idx="12">
                  <c:v>318</c:v>
                </c:pt>
              </c:numCache>
            </c:numRef>
          </c:val>
          <c:extLst xmlns:c16r2="http://schemas.microsoft.com/office/drawing/2015/06/chart">
            <c:ext xmlns:c16="http://schemas.microsoft.com/office/drawing/2014/chart" uri="{C3380CC4-5D6E-409C-BE32-E72D297353CC}">
              <c16:uniqueId val="{00000007-6C7A-41BB-B8BB-640F351C3C2F}"/>
            </c:ext>
          </c:extLst>
        </c:ser>
        <c:dLbls>
          <c:showLegendKey val="0"/>
          <c:showVal val="0"/>
          <c:showCatName val="0"/>
          <c:showSerName val="0"/>
          <c:showPercent val="0"/>
          <c:showBubbleSize val="0"/>
        </c:dLbls>
        <c:gapWidth val="100"/>
        <c:overlap val="100"/>
        <c:axId val="696344688"/>
        <c:axId val="696338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347</c:v>
                </c:pt>
                <c:pt idx="2">
                  <c:v>#N/A</c:v>
                </c:pt>
                <c:pt idx="3">
                  <c:v>#N/A</c:v>
                </c:pt>
                <c:pt idx="4">
                  <c:v>312</c:v>
                </c:pt>
                <c:pt idx="5">
                  <c:v>#N/A</c:v>
                </c:pt>
                <c:pt idx="6">
                  <c:v>#N/A</c:v>
                </c:pt>
                <c:pt idx="7">
                  <c:v>224</c:v>
                </c:pt>
                <c:pt idx="8">
                  <c:v>#N/A</c:v>
                </c:pt>
                <c:pt idx="9">
                  <c:v>#N/A</c:v>
                </c:pt>
                <c:pt idx="10">
                  <c:v>241</c:v>
                </c:pt>
                <c:pt idx="11">
                  <c:v>#N/A</c:v>
                </c:pt>
                <c:pt idx="12">
                  <c:v>#N/A</c:v>
                </c:pt>
                <c:pt idx="13">
                  <c:v>210</c:v>
                </c:pt>
                <c:pt idx="14">
                  <c:v>#N/A</c:v>
                </c:pt>
              </c:numCache>
            </c:numRef>
          </c:val>
          <c:smooth val="0"/>
          <c:extLst xmlns:c16r2="http://schemas.microsoft.com/office/drawing/2015/06/chart">
            <c:ext xmlns:c16="http://schemas.microsoft.com/office/drawing/2014/chart" uri="{C3380CC4-5D6E-409C-BE32-E72D297353CC}">
              <c16:uniqueId val="{00000008-6C7A-41BB-B8BB-640F351C3C2F}"/>
            </c:ext>
          </c:extLst>
        </c:ser>
        <c:dLbls>
          <c:showLegendKey val="0"/>
          <c:showVal val="0"/>
          <c:showCatName val="0"/>
          <c:showSerName val="0"/>
          <c:showPercent val="0"/>
          <c:showBubbleSize val="0"/>
        </c:dLbls>
        <c:marker val="1"/>
        <c:smooth val="0"/>
        <c:axId val="696344688"/>
        <c:axId val="696338808"/>
      </c:lineChart>
      <c:catAx>
        <c:axId val="69634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6338808"/>
        <c:crosses val="autoZero"/>
        <c:auto val="1"/>
        <c:lblAlgn val="ctr"/>
        <c:lblOffset val="100"/>
        <c:tickLblSkip val="1"/>
        <c:tickMarkSkip val="1"/>
        <c:noMultiLvlLbl val="0"/>
      </c:catAx>
      <c:valAx>
        <c:axId val="696338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34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5621</c:v>
                </c:pt>
                <c:pt idx="5">
                  <c:v>5524</c:v>
                </c:pt>
                <c:pt idx="8">
                  <c:v>5533</c:v>
                </c:pt>
                <c:pt idx="11">
                  <c:v>5372</c:v>
                </c:pt>
                <c:pt idx="14">
                  <c:v>5261</c:v>
                </c:pt>
              </c:numCache>
            </c:numRef>
          </c:val>
          <c:extLst xmlns:c16r2="http://schemas.microsoft.com/office/drawing/2015/06/chart">
            <c:ext xmlns:c16="http://schemas.microsoft.com/office/drawing/2014/chart" uri="{C3380CC4-5D6E-409C-BE32-E72D297353CC}">
              <c16:uniqueId val="{00000000-CF22-4244-A12B-42E8F25365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c:v>
                </c:pt>
                <c:pt idx="5">
                  <c:v>23</c:v>
                </c:pt>
                <c:pt idx="8">
                  <c:v>18</c:v>
                </c:pt>
                <c:pt idx="11">
                  <c:v>14</c:v>
                </c:pt>
                <c:pt idx="14">
                  <c:v>1</c:v>
                </c:pt>
              </c:numCache>
            </c:numRef>
          </c:val>
          <c:extLst xmlns:c16r2="http://schemas.microsoft.com/office/drawing/2015/06/chart">
            <c:ext xmlns:c16="http://schemas.microsoft.com/office/drawing/2014/chart" uri="{C3380CC4-5D6E-409C-BE32-E72D297353CC}">
              <c16:uniqueId val="{00000001-CF22-4244-A12B-42E8F25365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2449</c:v>
                </c:pt>
                <c:pt idx="5">
                  <c:v>2600</c:v>
                </c:pt>
                <c:pt idx="8">
                  <c:v>2556</c:v>
                </c:pt>
                <c:pt idx="11">
                  <c:v>2568</c:v>
                </c:pt>
                <c:pt idx="14">
                  <c:v>2783</c:v>
                </c:pt>
              </c:numCache>
            </c:numRef>
          </c:val>
          <c:extLst xmlns:c16r2="http://schemas.microsoft.com/office/drawing/2015/06/chart">
            <c:ext xmlns:c16="http://schemas.microsoft.com/office/drawing/2014/chart" uri="{C3380CC4-5D6E-409C-BE32-E72D297353CC}">
              <c16:uniqueId val="{00000002-CF22-4244-A12B-42E8F25365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22-4244-A12B-42E8F25365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22-4244-A12B-42E8F25365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22-4244-A12B-42E8F25365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942</c:v>
                </c:pt>
                <c:pt idx="3">
                  <c:v>960</c:v>
                </c:pt>
                <c:pt idx="6">
                  <c:v>986</c:v>
                </c:pt>
                <c:pt idx="9">
                  <c:v>888</c:v>
                </c:pt>
                <c:pt idx="12">
                  <c:v>828</c:v>
                </c:pt>
              </c:numCache>
            </c:numRef>
          </c:val>
          <c:extLst xmlns:c16r2="http://schemas.microsoft.com/office/drawing/2015/06/chart">
            <c:ext xmlns:c16="http://schemas.microsoft.com/office/drawing/2014/chart" uri="{C3380CC4-5D6E-409C-BE32-E72D297353CC}">
              <c16:uniqueId val="{00000006-CF22-4244-A12B-42E8F25365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370</c:v>
                </c:pt>
                <c:pt idx="3">
                  <c:v>348</c:v>
                </c:pt>
                <c:pt idx="6">
                  <c:v>319</c:v>
                </c:pt>
                <c:pt idx="9">
                  <c:v>276</c:v>
                </c:pt>
                <c:pt idx="12">
                  <c:v>230</c:v>
                </c:pt>
              </c:numCache>
            </c:numRef>
          </c:val>
          <c:extLst xmlns:c16r2="http://schemas.microsoft.com/office/drawing/2015/06/chart">
            <c:ext xmlns:c16="http://schemas.microsoft.com/office/drawing/2014/chart" uri="{C3380CC4-5D6E-409C-BE32-E72D297353CC}">
              <c16:uniqueId val="{00000007-CF22-4244-A12B-42E8F25365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4330</c:v>
                </c:pt>
                <c:pt idx="3">
                  <c:v>4141</c:v>
                </c:pt>
                <c:pt idx="6">
                  <c:v>3788</c:v>
                </c:pt>
                <c:pt idx="9">
                  <c:v>3741</c:v>
                </c:pt>
                <c:pt idx="12">
                  <c:v>3651</c:v>
                </c:pt>
              </c:numCache>
            </c:numRef>
          </c:val>
          <c:extLst xmlns:c16r2="http://schemas.microsoft.com/office/drawing/2015/06/chart">
            <c:ext xmlns:c16="http://schemas.microsoft.com/office/drawing/2014/chart" uri="{C3380CC4-5D6E-409C-BE32-E72D297353CC}">
              <c16:uniqueId val="{00000008-CF22-4244-A12B-42E8F25365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F22-4244-A12B-42E8F25365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3683</c:v>
                </c:pt>
                <c:pt idx="3">
                  <c:v>3551</c:v>
                </c:pt>
                <c:pt idx="6">
                  <c:v>3728</c:v>
                </c:pt>
                <c:pt idx="9">
                  <c:v>3718</c:v>
                </c:pt>
                <c:pt idx="12">
                  <c:v>3671</c:v>
                </c:pt>
              </c:numCache>
            </c:numRef>
          </c:val>
          <c:extLst xmlns:c16r2="http://schemas.microsoft.com/office/drawing/2015/06/chart">
            <c:ext xmlns:c16="http://schemas.microsoft.com/office/drawing/2014/chart" uri="{C3380CC4-5D6E-409C-BE32-E72D297353CC}">
              <c16:uniqueId val="{0000000A-CF22-4244-A12B-42E8F2536576}"/>
            </c:ext>
          </c:extLst>
        </c:ser>
        <c:dLbls>
          <c:showLegendKey val="0"/>
          <c:showVal val="0"/>
          <c:showCatName val="0"/>
          <c:showSerName val="0"/>
          <c:showPercent val="0"/>
          <c:showBubbleSize val="0"/>
        </c:dLbls>
        <c:gapWidth val="100"/>
        <c:overlap val="100"/>
        <c:axId val="696347432"/>
        <c:axId val="69633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1226</c:v>
                </c:pt>
                <c:pt idx="2">
                  <c:v>#N/A</c:v>
                </c:pt>
                <c:pt idx="3">
                  <c:v>#N/A</c:v>
                </c:pt>
                <c:pt idx="4">
                  <c:v>853</c:v>
                </c:pt>
                <c:pt idx="5">
                  <c:v>#N/A</c:v>
                </c:pt>
                <c:pt idx="6">
                  <c:v>#N/A</c:v>
                </c:pt>
                <c:pt idx="7">
                  <c:v>714</c:v>
                </c:pt>
                <c:pt idx="8">
                  <c:v>#N/A</c:v>
                </c:pt>
                <c:pt idx="9">
                  <c:v>#N/A</c:v>
                </c:pt>
                <c:pt idx="10">
                  <c:v>670</c:v>
                </c:pt>
                <c:pt idx="11">
                  <c:v>#N/A</c:v>
                </c:pt>
                <c:pt idx="12">
                  <c:v>#N/A</c:v>
                </c:pt>
                <c:pt idx="13">
                  <c:v>336</c:v>
                </c:pt>
                <c:pt idx="14">
                  <c:v>#N/A</c:v>
                </c:pt>
              </c:numCache>
            </c:numRef>
          </c:val>
          <c:smooth val="0"/>
          <c:extLst xmlns:c16r2="http://schemas.microsoft.com/office/drawing/2015/06/chart">
            <c:ext xmlns:c16="http://schemas.microsoft.com/office/drawing/2014/chart" uri="{C3380CC4-5D6E-409C-BE32-E72D297353CC}">
              <c16:uniqueId val="{0000000B-CF22-4244-A12B-42E8F2536576}"/>
            </c:ext>
          </c:extLst>
        </c:ser>
        <c:dLbls>
          <c:showLegendKey val="0"/>
          <c:showVal val="0"/>
          <c:showCatName val="0"/>
          <c:showSerName val="0"/>
          <c:showPercent val="0"/>
          <c:showBubbleSize val="0"/>
        </c:dLbls>
        <c:marker val="1"/>
        <c:smooth val="0"/>
        <c:axId val="696347432"/>
        <c:axId val="696339200"/>
      </c:lineChart>
      <c:catAx>
        <c:axId val="69634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6339200"/>
        <c:crosses val="autoZero"/>
        <c:auto val="1"/>
        <c:lblAlgn val="ctr"/>
        <c:lblOffset val="100"/>
        <c:tickLblSkip val="1"/>
        <c:tickMarkSkip val="1"/>
        <c:noMultiLvlLbl val="0"/>
      </c:catAx>
      <c:valAx>
        <c:axId val="69633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34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1225</c:v>
                </c:pt>
                <c:pt idx="1">
                  <c:v>1389</c:v>
                </c:pt>
                <c:pt idx="2">
                  <c:v>1390</c:v>
                </c:pt>
              </c:numCache>
            </c:numRef>
          </c:val>
          <c:extLst xmlns:c16r2="http://schemas.microsoft.com/office/drawing/2015/06/chart">
            <c:ext xmlns:c16="http://schemas.microsoft.com/office/drawing/2014/chart" uri="{C3380CC4-5D6E-409C-BE32-E72D297353CC}">
              <c16:uniqueId val="{00000000-0549-4241-9C8C-CA87AC44AE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83</c:v>
                </c:pt>
                <c:pt idx="1">
                  <c:v>83</c:v>
                </c:pt>
                <c:pt idx="2">
                  <c:v>83</c:v>
                </c:pt>
              </c:numCache>
            </c:numRef>
          </c:val>
          <c:extLst xmlns:c16r2="http://schemas.microsoft.com/office/drawing/2015/06/chart">
            <c:ext xmlns:c16="http://schemas.microsoft.com/office/drawing/2014/chart" uri="{C3380CC4-5D6E-409C-BE32-E72D297353CC}">
              <c16:uniqueId val="{00000001-0549-4241-9C8C-CA87AC44AE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1053</c:v>
                </c:pt>
                <c:pt idx="1">
                  <c:v>866</c:v>
                </c:pt>
                <c:pt idx="2">
                  <c:v>1049</c:v>
                </c:pt>
              </c:numCache>
            </c:numRef>
          </c:val>
          <c:extLst xmlns:c16r2="http://schemas.microsoft.com/office/drawing/2015/06/chart">
            <c:ext xmlns:c16="http://schemas.microsoft.com/office/drawing/2014/chart" uri="{C3380CC4-5D6E-409C-BE32-E72D297353CC}">
              <c16:uniqueId val="{00000002-0549-4241-9C8C-CA87AC44AEBF}"/>
            </c:ext>
          </c:extLst>
        </c:ser>
        <c:dLbls>
          <c:showLegendKey val="0"/>
          <c:showVal val="0"/>
          <c:showCatName val="0"/>
          <c:showSerName val="0"/>
          <c:showPercent val="0"/>
          <c:showBubbleSize val="0"/>
        </c:dLbls>
        <c:gapWidth val="120"/>
        <c:overlap val="100"/>
        <c:axId val="696347824"/>
        <c:axId val="696343120"/>
      </c:barChart>
      <c:catAx>
        <c:axId val="69634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6343120"/>
        <c:crosses val="autoZero"/>
        <c:auto val="1"/>
        <c:lblAlgn val="ctr"/>
        <c:lblOffset val="100"/>
        <c:tickLblSkip val="1"/>
        <c:tickMarkSkip val="1"/>
        <c:noMultiLvlLbl val="0"/>
      </c:catAx>
      <c:valAx>
        <c:axId val="696343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634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F3-415A-8E4A-1B09FB60C435}"/>
                </c:ext>
                <c:ext xmlns:c15="http://schemas.microsoft.com/office/drawing/2012/chart" uri="{CE6537A1-D6FC-4f65-9D91-7224C49458BB}">
                  <c15:dlblFieldTable>
                    <c15:dlblFTEntry>
                      <c15:txfldGUID>{11FA64D3-CEBB-4883-892A-3EA04E98FD6F}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F3-415A-8E4A-1B09FB60C435}"/>
                </c:ext>
                <c:ext xmlns:c15="http://schemas.microsoft.com/office/drawing/2012/chart" uri="{CE6537A1-D6FC-4f65-9D91-7224C49458BB}">
                  <c15:dlblFieldTable>
                    <c15:dlblFTEntry>
                      <c15:txfldGUID>{8CD6A179-C5E1-4EF7-B174-02CF3AC0F723}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F3-415A-8E4A-1B09FB60C435}"/>
                </c:ext>
                <c:ext xmlns:c15="http://schemas.microsoft.com/office/drawing/2012/chart" uri="{CE6537A1-D6FC-4f65-9D91-7224C49458BB}">
                  <c15:dlblFieldTable>
                    <c15:dlblFTEntry>
                      <c15:txfldGUID>{57F5E30C-73CA-46CE-81BE-16D024A1C608}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F3-415A-8E4A-1B09FB60C435}"/>
                </c:ext>
                <c:ext xmlns:c15="http://schemas.microsoft.com/office/drawing/2012/chart" uri="{CE6537A1-D6FC-4f65-9D91-7224C49458BB}">
                  <c15:dlblFieldTable>
                    <c15:dlblFTEntry>
                      <c15:txfldGUID>{F7B941EC-BA72-40F9-AAD9-682522A51DB4}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F3-415A-8E4A-1B09FB60C435}"/>
                </c:ext>
                <c:ext xmlns:c15="http://schemas.microsoft.com/office/drawing/2012/chart" uri="{CE6537A1-D6FC-4f65-9D91-7224C49458BB}">
                  <c15:dlblFieldTable>
                    <c15:dlblFTEntry>
                      <c15:txfldGUID>{C6076140-F45C-45EE-A4FB-22CB52E9FEA8}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F3-415A-8E4A-1B09FB60C435}"/>
                </c:ext>
                <c:ext xmlns:c15="http://schemas.microsoft.com/office/drawing/2012/chart" uri="{CE6537A1-D6FC-4f65-9D91-7224C49458BB}">
                  <c15:dlblFieldTable>
                    <c15:dlblFTEntry>
                      <c15:txfldGUID>{93267766-9701-4B6E-BD9F-C401B9BD1B93}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F3-415A-8E4A-1B09FB60C435}"/>
                </c:ext>
                <c:ext xmlns:c15="http://schemas.microsoft.com/office/drawing/2012/chart" uri="{CE6537A1-D6FC-4f65-9D91-7224C49458BB}">
                  <c15:dlblFieldTable>
                    <c15:dlblFTEntry>
                      <c15:txfldGUID>{0BDBAF83-49CD-48CF-936D-302ED6D25C70}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F3-415A-8E4A-1B09FB60C435}"/>
                </c:ext>
                <c:ext xmlns:c15="http://schemas.microsoft.com/office/drawing/2012/chart" uri="{CE6537A1-D6FC-4f65-9D91-7224C49458BB}">
                  <c15:dlblFieldTable>
                    <c15:dlblFTEntry>
                      <c15:txfldGUID>{87481407-7178-425B-A6DB-35503CC2FDEF}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F3-415A-8E4A-1B09FB60C435}"/>
                </c:ext>
                <c:ext xmlns:c15="http://schemas.microsoft.com/office/drawing/2012/chart" uri="{CE6537A1-D6FC-4f65-9D91-7224C49458BB}">
                  <c15:dlblFieldTable>
                    <c15:dlblFTEntry>
                      <c15:txfldGUID>{FF5CFD59-D1D5-44AD-B23D-4E2E2CC73850}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36.700000000000003</c:v>
                </c:pt>
              </c:numCache>
            </c:numRef>
          </c:xVal>
          <c:yVal>
            <c:numRef>
              <c:f>公会計指標分析・財政指標組合せ分析表!$BP$51:$DC$51</c:f>
              <c:numCache>
                <c:formatCode>#,##0.0;"▲ "#,##0.0</c:formatCode>
                <c:ptCount val="40"/>
                <c:pt idx="32">
                  <c:v>13.3</c:v>
                </c:pt>
              </c:numCache>
            </c:numRef>
          </c:yVal>
          <c:smooth val="0"/>
          <c:extLst xmlns:c16r2="http://schemas.microsoft.com/office/drawing/2015/06/chart">
            <c:ext xmlns:c16="http://schemas.microsoft.com/office/drawing/2014/chart" uri="{C3380CC4-5D6E-409C-BE32-E72D297353CC}">
              <c16:uniqueId val="{00000009-08F3-415A-8E4A-1B09FB60C4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F3-415A-8E4A-1B09FB60C435}"/>
                </c:ext>
                <c:ext xmlns:c15="http://schemas.microsoft.com/office/drawing/2012/chart" uri="{CE6537A1-D6FC-4f65-9D91-7224C49458BB}">
                  <c15:dlblFieldTable>
                    <c15:dlblFTEntry>
                      <c15:txfldGUID>{0ABA2146-FDFF-4416-B2BA-55C94ED4B342}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F3-415A-8E4A-1B09FB60C435}"/>
                </c:ext>
                <c:ext xmlns:c15="http://schemas.microsoft.com/office/drawing/2012/chart" uri="{CE6537A1-D6FC-4f65-9D91-7224C49458BB}">
                  <c15:dlblFieldTable>
                    <c15:dlblFTEntry>
                      <c15:txfldGUID>{F7A3CBF1-ED4A-4899-95C2-C955A120814A}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F3-415A-8E4A-1B09FB60C435}"/>
                </c:ext>
                <c:ext xmlns:c15="http://schemas.microsoft.com/office/drawing/2012/chart" uri="{CE6537A1-D6FC-4f65-9D91-7224C49458BB}">
                  <c15:dlblFieldTable>
                    <c15:dlblFTEntry>
                      <c15:txfldGUID>{D76800B7-9765-46BF-BC2C-FDDDC70E3771}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F3-415A-8E4A-1B09FB60C435}"/>
                </c:ext>
                <c:ext xmlns:c15="http://schemas.microsoft.com/office/drawing/2012/chart" uri="{CE6537A1-D6FC-4f65-9D91-7224C49458BB}">
                  <c15:dlblFieldTable>
                    <c15:dlblFTEntry>
                      <c15:txfldGUID>{D7524428-D960-450A-B92A-F3A6514B27A5}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F3-415A-8E4A-1B09FB60C435}"/>
                </c:ext>
                <c:ext xmlns:c15="http://schemas.microsoft.com/office/drawing/2012/chart" uri="{CE6537A1-D6FC-4f65-9D91-7224C49458BB}">
                  <c15:dlblFieldTable>
                    <c15:dlblFTEntry>
                      <c15:txfldGUID>{A316BC33-B6E4-4912-B877-F3BF26CEDF15}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F3-415A-8E4A-1B09FB60C435}"/>
                </c:ext>
                <c:ext xmlns:c15="http://schemas.microsoft.com/office/drawing/2012/chart" uri="{CE6537A1-D6FC-4f65-9D91-7224C49458BB}">
                  <c15:dlblFieldTable>
                    <c15:dlblFTEntry>
                      <c15:txfldGUID>{981D400B-9E6A-467F-B479-FFAAD0AC078E}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F3-415A-8E4A-1B09FB60C435}"/>
                </c:ext>
                <c:ext xmlns:c15="http://schemas.microsoft.com/office/drawing/2012/chart" uri="{CE6537A1-D6FC-4f65-9D91-7224C49458BB}">
                  <c15:dlblFieldTable>
                    <c15:dlblFTEntry>
                      <c15:txfldGUID>{09581FEE-B01C-4E2B-B2B8-4C371F124BF0}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F3-415A-8E4A-1B09FB60C435}"/>
                </c:ext>
                <c:ext xmlns:c15="http://schemas.microsoft.com/office/drawing/2012/chart" uri="{CE6537A1-D6FC-4f65-9D91-7224C49458BB}">
                  <c15:dlblFieldTable>
                    <c15:dlblFTEntry>
                      <c15:txfldGUID>{2351B15A-7A35-4008-8E19-918BF5BB4F14}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F3-415A-8E4A-1B09FB60C435}"/>
                </c:ext>
                <c:ext xmlns:c15="http://schemas.microsoft.com/office/drawing/2012/chart" uri="{CE6537A1-D6FC-4f65-9D91-7224C49458BB}">
                  <c15:dlblFieldTable>
                    <c15:dlblFTEntry>
                      <c15:txfldGUID>{9B5B18DE-6C1D-4ACA-80B9-86D6712DF216}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60.3</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08F3-415A-8E4A-1B09FB60C435}"/>
            </c:ext>
          </c:extLst>
        </c:ser>
        <c:dLbls>
          <c:showLegendKey val="0"/>
          <c:showVal val="1"/>
          <c:showCatName val="0"/>
          <c:showSerName val="0"/>
          <c:showPercent val="0"/>
          <c:showBubbleSize val="0"/>
        </c:dLbls>
        <c:axId val="696341944"/>
        <c:axId val="696353312"/>
      </c:scatterChart>
      <c:valAx>
        <c:axId val="696341944"/>
        <c:scaling>
          <c:orientation val="minMax"/>
          <c:max val="63"/>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6353312"/>
        <c:crosses val="autoZero"/>
        <c:crossBetween val="midCat"/>
      </c:valAx>
      <c:valAx>
        <c:axId val="696353312"/>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6341944"/>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D1-4D38-A658-7C68D0E20FD7}"/>
                </c:ext>
                <c:ext xmlns:c15="http://schemas.microsoft.com/office/drawing/2012/chart" uri="{CE6537A1-D6FC-4f65-9D91-7224C49458BB}">
                  <c15:dlblFieldTable>
                    <c15:dlblFTEntry>
                      <c15:txfldGUID>{3002D422-0C2B-4FBF-949A-59CCF477ECCB}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D1-4D38-A658-7C68D0E20FD7}"/>
                </c:ext>
                <c:ext xmlns:c15="http://schemas.microsoft.com/office/drawing/2012/chart" uri="{CE6537A1-D6FC-4f65-9D91-7224C49458BB}">
                  <c15:dlblFieldTable>
                    <c15:dlblFTEntry>
                      <c15:txfldGUID>{4D84373A-25FF-48C2-94CE-33F1A08047FD}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D1-4D38-A658-7C68D0E20FD7}"/>
                </c:ext>
                <c:ext xmlns:c15="http://schemas.microsoft.com/office/drawing/2012/chart" uri="{CE6537A1-D6FC-4f65-9D91-7224C49458BB}">
                  <c15:dlblFieldTable>
                    <c15:dlblFTEntry>
                      <c15:txfldGUID>{5605A2AE-D6E9-4450-A06A-BF50D95514FD}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D1-4D38-A658-7C68D0E20FD7}"/>
                </c:ext>
                <c:ext xmlns:c15="http://schemas.microsoft.com/office/drawing/2012/chart" uri="{CE6537A1-D6FC-4f65-9D91-7224C49458BB}">
                  <c15:dlblFieldTable>
                    <c15:dlblFTEntry>
                      <c15:txfldGUID>{5E46E9BB-A4E5-45D3-8697-CBF5D774FC25}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D1-4D38-A658-7C68D0E20FD7}"/>
                </c:ext>
                <c:ext xmlns:c15="http://schemas.microsoft.com/office/drawing/2012/chart" uri="{CE6537A1-D6FC-4f65-9D91-7224C49458BB}">
                  <c15:dlblFieldTable>
                    <c15:dlblFTEntry>
                      <c15:txfldGUID>{A33E6318-21CA-42C7-B75C-FD6335D96B23}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D1-4D38-A658-7C68D0E20FD7}"/>
                </c:ext>
                <c:ext xmlns:c15="http://schemas.microsoft.com/office/drawing/2012/chart" uri="{CE6537A1-D6FC-4f65-9D91-7224C49458BB}">
                  <c15:dlblFieldTable>
                    <c15:dlblFTEntry>
                      <c15:txfldGUID>{8DFF2DA6-758E-494C-A3EF-6E9D6682030D}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D1-4D38-A658-7C68D0E20FD7}"/>
                </c:ext>
                <c:ext xmlns:c15="http://schemas.microsoft.com/office/drawing/2012/chart" uri="{CE6537A1-D6FC-4f65-9D91-7224C49458BB}">
                  <c15:dlblFieldTable>
                    <c15:dlblFTEntry>
                      <c15:txfldGUID>{E9596568-AB23-41FE-932C-D4E2D8191574}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D1-4D38-A658-7C68D0E20FD7}"/>
                </c:ext>
                <c:ext xmlns:c15="http://schemas.microsoft.com/office/drawing/2012/chart" uri="{CE6537A1-D6FC-4f65-9D91-7224C49458BB}">
                  <c15:dlblFieldTable>
                    <c15:dlblFTEntry>
                      <c15:txfldGUID>{BDEC6BD5-E0FB-43F3-9E08-13A0E104F82C}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D1-4D38-A658-7C68D0E20FD7}"/>
                </c:ext>
                <c:ext xmlns:c15="http://schemas.microsoft.com/office/drawing/2012/chart" uri="{CE6537A1-D6FC-4f65-9D91-7224C49458BB}">
                  <c15:dlblFieldTable>
                    <c15:dlblFTEntry>
                      <c15:txfldGUID>{57922F0C-EC6F-4A76-AAF1-57010A93D270}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13.9</c:v>
                </c:pt>
                <c:pt idx="16">
                  <c:v>11.6</c:v>
                </c:pt>
                <c:pt idx="24">
                  <c:v>10.199999999999999</c:v>
                </c:pt>
                <c:pt idx="32">
                  <c:v>8.8000000000000007</c:v>
                </c:pt>
              </c:numCache>
            </c:numRef>
          </c:xVal>
          <c:yVal>
            <c:numRef>
              <c:f>公会計指標分析・財政指標組合せ分析表!$BP$73:$DC$73</c:f>
              <c:numCache>
                <c:formatCode>#,##0.0;"▲ "#,##0.0</c:formatCode>
                <c:ptCount val="40"/>
                <c:pt idx="0">
                  <c:v>48.6</c:v>
                </c:pt>
                <c:pt idx="8">
                  <c:v>34.1</c:v>
                </c:pt>
                <c:pt idx="16">
                  <c:v>27.7</c:v>
                </c:pt>
                <c:pt idx="24">
                  <c:v>26.3</c:v>
                </c:pt>
                <c:pt idx="32">
                  <c:v>13.3</c:v>
                </c:pt>
              </c:numCache>
            </c:numRef>
          </c:yVal>
          <c:smooth val="0"/>
          <c:extLst xmlns:c16r2="http://schemas.microsoft.com/office/drawing/2015/06/chart">
            <c:ext xmlns:c16="http://schemas.microsoft.com/office/drawing/2014/chart" uri="{C3380CC4-5D6E-409C-BE32-E72D297353CC}">
              <c16:uniqueId val="{00000009-BCD1-4D38-A658-7C68D0E20F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CD1-4D38-A658-7C68D0E20FD7}"/>
                </c:ext>
                <c:ext xmlns:c15="http://schemas.microsoft.com/office/drawing/2012/chart" uri="{CE6537A1-D6FC-4f65-9D91-7224C49458BB}">
                  <c15:dlblFieldTable>
                    <c15:dlblFTEntry>
                      <c15:txfldGUID>{CC01C082-AB5C-48AF-856C-B358AFAE2019}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CD1-4D38-A658-7C68D0E20FD7}"/>
                </c:ext>
                <c:ext xmlns:c15="http://schemas.microsoft.com/office/drawing/2012/chart" uri="{CE6537A1-D6FC-4f65-9D91-7224C49458BB}">
                  <c15:dlblFieldTable>
                    <c15:dlblFTEntry>
                      <c15:txfldGUID>{543CFB78-79F7-486C-9716-C386926A0B94}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CD1-4D38-A658-7C68D0E20FD7}"/>
                </c:ext>
                <c:ext xmlns:c15="http://schemas.microsoft.com/office/drawing/2012/chart" uri="{CE6537A1-D6FC-4f65-9D91-7224C49458BB}">
                  <c15:dlblFieldTable>
                    <c15:dlblFTEntry>
                      <c15:txfldGUID>{6B946346-75EA-40C8-8CD9-A6F25FE32BF5}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CD1-4D38-A658-7C68D0E20FD7}"/>
                </c:ext>
                <c:ext xmlns:c15="http://schemas.microsoft.com/office/drawing/2012/chart" uri="{CE6537A1-D6FC-4f65-9D91-7224C49458BB}">
                  <c15:dlblFieldTable>
                    <c15:dlblFTEntry>
                      <c15:txfldGUID>{E033E62A-436A-4D3F-97B0-28D74E1CEA6C}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CD1-4D38-A658-7C68D0E20FD7}"/>
                </c:ext>
                <c:ext xmlns:c15="http://schemas.microsoft.com/office/drawing/2012/chart" uri="{CE6537A1-D6FC-4f65-9D91-7224C49458BB}">
                  <c15:dlblFieldTable>
                    <c15:dlblFTEntry>
                      <c15:txfldGUID>{7F8111CD-465D-4388-9E69-C7B184688294}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D1-4D38-A658-7C68D0E20FD7}"/>
                </c:ext>
                <c:ext xmlns:c15="http://schemas.microsoft.com/office/drawing/2012/chart" uri="{CE6537A1-D6FC-4f65-9D91-7224C49458BB}">
                  <c15:dlblFieldTable>
                    <c15:dlblFTEntry>
                      <c15:txfldGUID>{9F24F52B-3868-417C-9D3D-A4E7CFE92033}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D1-4D38-A658-7C68D0E20FD7}"/>
                </c:ext>
                <c:ext xmlns:c15="http://schemas.microsoft.com/office/drawing/2012/chart" uri="{CE6537A1-D6FC-4f65-9D91-7224C49458BB}">
                  <c15:dlblFieldTable>
                    <c15:dlblFTEntry>
                      <c15:txfldGUID>{6658EB39-2ECB-485D-A040-6D69380F983A}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32211860980159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D1-4D38-A658-7C68D0E20FD7}"/>
                </c:ext>
                <c:ext xmlns:c15="http://schemas.microsoft.com/office/drawing/2012/chart" uri="{CE6537A1-D6FC-4f65-9D91-7224C49458BB}">
                  <c15:dlblFieldTable>
                    <c15:dlblFTEntry>
                      <c15:txfldGUID>{13F7FE7A-28A1-4486-B72E-08D29BBB72B9}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4.017479714020533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D1-4D38-A658-7C68D0E20FD7}"/>
                </c:ext>
                <c:ext xmlns:c15="http://schemas.microsoft.com/office/drawing/2012/chart" uri="{CE6537A1-D6FC-4f65-9D91-7224C49458BB}">
                  <c15:dlblFieldTable>
                    <c15:dlblFTEntry>
                      <c15:txfldGUID>{4CA743CB-9855-42D7-A812-7AE3958D6406}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BCD1-4D38-A658-7C68D0E20FD7}"/>
            </c:ext>
          </c:extLst>
        </c:ser>
        <c:dLbls>
          <c:showLegendKey val="0"/>
          <c:showVal val="1"/>
          <c:showCatName val="0"/>
          <c:showSerName val="0"/>
          <c:showPercent val="0"/>
          <c:showBubbleSize val="0"/>
        </c:dLbls>
        <c:axId val="969957824"/>
        <c:axId val="969946848"/>
      </c:scatterChart>
      <c:valAx>
        <c:axId val="969957824"/>
        <c:scaling>
          <c:orientation val="minMax"/>
          <c:max val="15.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946848"/>
        <c:crosses val="autoZero"/>
        <c:crossBetween val="midCat"/>
      </c:valAx>
      <c:valAx>
        <c:axId val="969946848"/>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957824"/>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H25</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から繰</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上償還や借入抑制の効果により減少</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傾向にある。</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は分子は増加したが、</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公債費負担適正化計画に基づく町債の繰上償還や借り換えにより、公債費（元利償還金）等が減少したため、</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している</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年度は、上水道の高料金対策に要する経費等が減少したため、公営企業債の元金償還金に対する繰入金が減少したこと等により、</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年度より</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百万円減少した。また、据置期間満了のため、臨時財政対策債償還費が増加したため、算入公債費等が増加となった。</a:t>
          </a:r>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H22</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年度以降は実質公債費比率が</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％を下回っているものの引き続き公債費負担の適正化に努める必要があるため、今後も</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計画的な償還により</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、公債費（元利償還金）等の減少に努める。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年度から年々減少傾向にある。その要因としては、公債費負担適正化計画に基づく町債の繰上償還や借り換えにより地方債残高が減少したためである。充当可能財源については、繰上償還のため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年度に減債基金が減少したものの、その後に財政調整基金を積み増した。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公債費の算入見込額の減により、基準財政需要額算入見込額が減少した。また、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町債の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計画的な償還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により町債残高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減少し、基金の積み立てにより充当可能基金は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今後も公債費の抑制や基金の運用の適正化に努めマイナス比率の確保に努める。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年度は、公共施設等の維持管理や更新等に係る費用を確保するための財源として、公共施設等総合管理計画事業準備基金へ積立てを行ったため、その特定目的基金が増額となっている。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老朽化に伴う公共施設の維持・更新のため、計画的に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公共用地取得・施設整備基金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への積立てを行う。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公共用地取得・施設整備基金：公共用地を取得するため及び公共施設を整備するための財源に充てる。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公共施設等総合管理計画事業準備基金：公共施設等の更新（大規模修繕及び改修、建替え、取壊し等）の財源に充てる。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公共施設等総合管理計画事業準備基金：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公共施設等の維持管理や更新等に係る費用を確保するための財源として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百万円の積立てを行ったため増額となっている。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公共用地取得・施設整備基金：道路改良工事に充てるため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26,244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千円の取崩により減少となっている。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公共用地等総合管理計画事業準備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公共施設等の維持管理や更新等に係る費用を確保するための財源として、毎年積立を行う予定。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財政調整基金：町財政の健全な運営を図るための財源に充てるため、今後減少が見込まれる。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百万を積立て、また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年度には利子分で百万円の積立を行ったことにより増額となっている。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災害や町税の下ぶれ等への備えのため、一般会計予算の約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％程度を目途に積み立てることとしている。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新規借入減により地方債残高は減少しているため、減債基金の積立ては利子分の積立てのみ行っており、減債基金の残高は横ばいとなっている。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利率が落ち着いているので、他の特定目的基金の積立てを優先する。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18279C8-186A-43F6-8904-0463240DF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AA65FCD-FB92-4D4B-9547-A5564F54C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ED10AF13-136A-45FA-99F6-90019FAA6D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D12D756-DC0A-4800-B376-E652594525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45F8AF1F-1DCA-4821-BB21-E9452538EC7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A4C0CE5-02B5-4611-90D5-D3FBFD2C480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28FF1F8-EF77-448F-9272-317047DBA4C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A3CC620-E7C1-4DC9-B739-3D38BB6D68E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69EA44DE-B88B-435B-BA08-CB2795AA922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689B8A14-5C3A-4173-85E3-36FCD2BA5B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D13FE88-2914-4C12-9CFC-898C9293D1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AA42C921-A1B4-43A9-A99F-7A23F09E54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8,740
8,590
23.11
4,623,747
4,424,572
155,344
2,954,563
3,671,045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86A77DCC-4CDA-4F4B-8850-4DD9AA02C3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B4751317-841E-4709-80AE-C68563FD51D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65B2078-346F-4B6F-AB05-1EF3EA23D5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6FF8C386-AA1F-484C-91FE-3B3A6FE645C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9CE8E1B-67B2-4B39-B1CB-27F4F6BB14C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14A4610C-2456-488D-A499-FA9DFFC4615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0626265-4813-4F1D-B862-9D96708F88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558409E-5718-4239-B077-EB1C074F5D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4D7513EA-27C0-4C89-9D94-D9145CBF97B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7785EB5-54B3-4AF3-ABD2-2AD94780806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A4736FC-070F-4DA6-BC66-6D6DAA2491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5D92BAB6-A9F5-45B9-8C5D-0DF81FE5C4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178B1720-5DBD-4E8F-88DE-3CDAEF161D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1D4178A-A117-4390-9EC2-6B3ADBC7CA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C2AEFF4-863F-430F-AD89-E44CDC66A9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F5D8FDB-3B05-4350-B4D3-4D64C3856DB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859DEB26-88E2-4C65-B555-3B294C6DFB8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930FD84C-F810-4106-8EC2-683EE056AB4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BE03B418-743C-4CDB-87F2-C925EFA0ADB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3035F17B-9C6C-481F-99FE-5281107920A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5CB76BBB-D6D4-4E85-9D9D-F77311A7812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4BD0D32F-30ED-4508-A03B-1DFE444DB2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8D966334-427C-4FBA-9CE3-C14FDD2FAD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CC8FF550-EF64-4D14-BF9D-3F500226671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3DD329E2-FB95-4E07-AAD7-77A3D21745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339C0DD6-474C-4F79-9411-84BFF578989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E9D664E6-7A7B-4417-8421-FCB7D7C9161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C6E0C30D-436D-46C1-976D-DA25D5F564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2671871A-40C6-4B0F-B862-7B2ABFDC59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7B555B1-AD80-435E-84D4-CE73449650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8D6395CA-EA70-4105-8DB6-E5E0C692348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4CF3C2C6-170A-478E-964B-268B71DAAEB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B069ED94-097B-4C4D-A72F-3EDD29D7808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A121636B-6A6D-4211-A09E-7114B2934B3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グラフ中の値は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だが、正しい数値は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であり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ポイント下回っている。要因としては、学校施設の更新や道路整備による耐用年数の経過が短い資産が影響しているとみられる。</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しかし、庁舎は築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年と老朽化が進んでおり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今後は、公共施設等総合管理計画及びアクションプランに基き、公民館との複合化による改築を検討している。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6CF714B7-B8A0-476C-93F5-87165A607E7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CF27D8CE-3883-4AC2-932B-6B08FC0AA6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9C8395E6-ACDC-45F0-92A7-2635B63F837C}"/>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50333C25-06BA-4690-A9CA-45329CD7ECA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D84D473A-0C37-4916-BEAD-977C3BC8DC9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68F2D624-B64F-4264-BE08-4D4D2C42121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7469D8D3-3C41-442A-A78C-F682B5DE936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358258C1-06B7-4109-8170-4A0ABB4DE67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5E768B5F-BEB8-40D4-B58A-CF0675EF9E8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BECFA98C-317A-4857-8D15-484034D43C2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A0219713-9BB6-4303-B5F7-E0E3321EB0E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4E9825DA-C793-4C78-87AD-B1B12E237F9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DA305C3D-B154-4388-AE6C-2851BEB0770B}"/>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A57E824D-C356-4061-8486-E5A7E497DB2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EFBE8519-4306-48FF-B217-6578D2033BD9}"/>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E6E06055-D2F6-42E6-9B1E-B96E1A2ACF7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a:extLst>
            <a:ext uri="{FF2B5EF4-FFF2-40B4-BE49-F238E27FC236}">
              <a16:creationId xmlns:a16="http://schemas.microsoft.com/office/drawing/2014/main" xmlns="" id="{3A2D2E68-A413-4554-9EF4-5935AF2C3EE4}"/>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a:extLst>
            <a:ext uri="{FF2B5EF4-FFF2-40B4-BE49-F238E27FC236}">
              <a16:creationId xmlns:a16="http://schemas.microsoft.com/office/drawing/2014/main" xmlns="" id="{301ABDE2-4A9C-488E-A23B-4902CD3BF6A6}"/>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a:extLst>
            <a:ext uri="{FF2B5EF4-FFF2-40B4-BE49-F238E27FC236}">
              <a16:creationId xmlns:a16="http://schemas.microsoft.com/office/drawing/2014/main" xmlns="" id="{BD05388A-90F4-4C0B-A242-6EEC7FDB0C8B}"/>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a:extLst>
            <a:ext uri="{FF2B5EF4-FFF2-40B4-BE49-F238E27FC236}">
              <a16:creationId xmlns:a16="http://schemas.microsoft.com/office/drawing/2014/main" xmlns="" id="{18240A75-E649-4BBA-9C18-5A7B4F3D4F7F}"/>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a:extLst>
            <a:ext uri="{FF2B5EF4-FFF2-40B4-BE49-F238E27FC236}">
              <a16:creationId xmlns:a16="http://schemas.microsoft.com/office/drawing/2014/main" xmlns="" id="{A1280B93-5BE9-43D8-A642-5D0A6C9EDF48}"/>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a:extLst>
            <a:ext uri="{FF2B5EF4-FFF2-40B4-BE49-F238E27FC236}">
              <a16:creationId xmlns:a16="http://schemas.microsoft.com/office/drawing/2014/main" xmlns="" id="{093538B9-4BBC-4136-AB6E-B3D70C98058D}"/>
            </a:ext>
          </a:extLst>
        </xdr:cNvPr>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a:extLst>
            <a:ext uri="{FF2B5EF4-FFF2-40B4-BE49-F238E27FC236}">
              <a16:creationId xmlns:a16="http://schemas.microsoft.com/office/drawing/2014/main" xmlns="" id="{8577F66D-8097-4032-A366-C3642F119989}"/>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a:extLst>
            <a:ext uri="{FF2B5EF4-FFF2-40B4-BE49-F238E27FC236}">
              <a16:creationId xmlns:a16="http://schemas.microsoft.com/office/drawing/2014/main" xmlns="" id="{F5DF5D74-A738-4FF0-8874-F411B6F0159E}"/>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a:extLst>
            <a:ext uri="{FF2B5EF4-FFF2-40B4-BE49-F238E27FC236}">
              <a16:creationId xmlns:a16="http://schemas.microsoft.com/office/drawing/2014/main" xmlns="" id="{DEADF7F7-273C-4021-A7A2-A3186CE60889}"/>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6150B1CC-046D-4AC1-B0D6-9E20B7CBBB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B11F87D2-3501-4B00-A769-40A4958E6C0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E6F46B48-4E62-48A7-8633-04BAF6B723A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BA75071-B402-4D91-AD34-F5012DAD24F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34E994C3-78BC-4D77-BBCD-F7FB8BA2E7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142981</xdr:rowOff>
    </xdr:from>
    <xdr:to>
      <xdr:col>23</xdr:col>
      <xdr:colOff>136525</xdr:colOff>
      <xdr:row>33</xdr:row>
      <xdr:rowOff>73130</xdr:rowOff>
    </xdr:to>
    <xdr:sp macro="" textlink="">
      <xdr:nvSpPr>
        <xdr:cNvPr id="78" name="楕円 77">
          <a:extLst>
            <a:ext uri="{FF2B5EF4-FFF2-40B4-BE49-F238E27FC236}">
              <a16:creationId xmlns:a16="http://schemas.microsoft.com/office/drawing/2014/main" xmlns="" id="{3C8C4692-7873-4F8C-BA46-9F3E12EBCA08}"/>
            </a:ext>
          </a:extLst>
        </xdr:cNvPr>
        <xdr:cNvSpPr/>
      </xdr:nvSpPr>
      <xdr:spPr>
        <a:xfrm>
          <a:off x="4711700" y="6400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121408</xdr:rowOff>
    </xdr:from>
    <xdr:ext cx="405111" cy="259045"/>
    <xdr:sp macro="" textlink="">
      <xdr:nvSpPr>
        <xdr:cNvPr id="79" name="有形固定資産減価償却率該当値テキスト">
          <a:extLst>
            <a:ext uri="{FF2B5EF4-FFF2-40B4-BE49-F238E27FC236}">
              <a16:creationId xmlns:a16="http://schemas.microsoft.com/office/drawing/2014/main" xmlns="" id="{A80C6629-A9D3-4D34-B848-A43EF926D17A}"/>
            </a:ext>
          </a:extLst>
        </xdr:cNvPr>
        <xdr:cNvSpPr txBox="1"/>
      </xdr:nvSpPr>
      <xdr:spPr>
        <a:xfrm>
          <a:off x="4813300" y="637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80" name="n_1aveValue有形固定資産減価償却率">
          <a:extLst>
            <a:ext uri="{FF2B5EF4-FFF2-40B4-BE49-F238E27FC236}">
              <a16:creationId xmlns:a16="http://schemas.microsoft.com/office/drawing/2014/main" xmlns="" id="{89F89B8C-4E8F-4011-AC34-2EC590AC97B3}"/>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1" name="n_2aveValue有形固定資産減価償却率">
          <a:extLst>
            <a:ext uri="{FF2B5EF4-FFF2-40B4-BE49-F238E27FC236}">
              <a16:creationId xmlns:a16="http://schemas.microsoft.com/office/drawing/2014/main" xmlns="" id="{2C6C19F5-0B70-4C2C-AC49-C825E373971D}"/>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xmlns="" id="{E31195C3-FBFC-45B9-AF45-7CE333FA71B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xmlns="" id="{5BA6405B-29D5-424C-BAF9-FFD776A7A2D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xmlns="" id="{FAF49DEB-0D5B-42C5-AB8E-934172887D3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xmlns="" id="{26662C45-40F1-42B4-9C29-AC9A53C001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xmlns="" id="{873DE180-EC56-412B-BD28-5BBA6040E4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xmlns="" id="{095E36FB-EADE-4003-BF49-4685F34E4E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xmlns="" id="{79443286-1519-40BA-8B1A-68B49B14E16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xmlns="" id="{AB19FF3A-DAAE-483C-9F6D-31273E0EF45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xmlns="" id="{AC0A6587-2CA6-4533-8C57-D63CDD7BFF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xmlns="" id="{36037128-3941-44B1-8AD8-DD2F033230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xmlns="" id="{22B37F99-48B4-44D8-8DBF-FB49D7324F9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xmlns="" id="{17FFB26E-C50F-447C-8C06-E731019998D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xmlns="" id="{146EF269-BE0B-4237-AD8B-A8763F3592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年上回っている。要因としては、未償還の地方債残高が多いためと考えられる。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今後も公債費の抑制に努めるとともに、適切な基金の運用・管理をする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xmlns="" id="{0B56204A-5A27-47FC-99FD-2785C12D61F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xmlns="" id="{47C65EE9-03EA-44A7-BD06-9C17E5AC409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a:extLst>
            <a:ext uri="{FF2B5EF4-FFF2-40B4-BE49-F238E27FC236}">
              <a16:creationId xmlns:a16="http://schemas.microsoft.com/office/drawing/2014/main" xmlns="" id="{E27E38CE-DE83-46B7-8AC2-046BB7EC744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a:extLst>
            <a:ext uri="{FF2B5EF4-FFF2-40B4-BE49-F238E27FC236}">
              <a16:creationId xmlns:a16="http://schemas.microsoft.com/office/drawing/2014/main" xmlns="" id="{6EA02B77-C4EB-439A-9F91-E16C72B665C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a:extLst>
            <a:ext uri="{FF2B5EF4-FFF2-40B4-BE49-F238E27FC236}">
              <a16:creationId xmlns:a16="http://schemas.microsoft.com/office/drawing/2014/main" xmlns="" id="{D1F27871-6FDA-48DD-8EEC-E1DCB0A1447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a:extLst>
            <a:ext uri="{FF2B5EF4-FFF2-40B4-BE49-F238E27FC236}">
              <a16:creationId xmlns:a16="http://schemas.microsoft.com/office/drawing/2014/main" xmlns="" id="{B7E3E419-F96E-4E5D-B01B-7DECE38CBDF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a:extLst>
            <a:ext uri="{FF2B5EF4-FFF2-40B4-BE49-F238E27FC236}">
              <a16:creationId xmlns:a16="http://schemas.microsoft.com/office/drawing/2014/main" xmlns="" id="{61DE69A8-7014-4B12-B74A-FE7C694FDB0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a:extLst>
            <a:ext uri="{FF2B5EF4-FFF2-40B4-BE49-F238E27FC236}">
              <a16:creationId xmlns:a16="http://schemas.microsoft.com/office/drawing/2014/main" xmlns="" id="{B8394F82-B1D5-46B3-A314-465FAB587D5E}"/>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a:extLst>
            <a:ext uri="{FF2B5EF4-FFF2-40B4-BE49-F238E27FC236}">
              <a16:creationId xmlns:a16="http://schemas.microsoft.com/office/drawing/2014/main" xmlns="" id="{C9F07A74-59DD-4798-97DC-2E01BA72453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a:extLst>
            <a:ext uri="{FF2B5EF4-FFF2-40B4-BE49-F238E27FC236}">
              <a16:creationId xmlns:a16="http://schemas.microsoft.com/office/drawing/2014/main" xmlns="" id="{0E2F71C9-2C85-4FA7-B3D7-3892AB92D826}"/>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a:extLst>
            <a:ext uri="{FF2B5EF4-FFF2-40B4-BE49-F238E27FC236}">
              <a16:creationId xmlns:a16="http://schemas.microsoft.com/office/drawing/2014/main" xmlns="" id="{1C0426F9-35B3-4FFA-BE7C-F465BF6517A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a:extLst>
            <a:ext uri="{FF2B5EF4-FFF2-40B4-BE49-F238E27FC236}">
              <a16:creationId xmlns:a16="http://schemas.microsoft.com/office/drawing/2014/main" xmlns="" id="{FDB927B9-77F1-4791-A6B9-71C55A3501B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a:extLst>
            <a:ext uri="{FF2B5EF4-FFF2-40B4-BE49-F238E27FC236}">
              <a16:creationId xmlns:a16="http://schemas.microsoft.com/office/drawing/2014/main" xmlns="" id="{D1D11D57-6425-4E4D-93CA-CF3D4330E0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a:extLst>
            <a:ext uri="{FF2B5EF4-FFF2-40B4-BE49-F238E27FC236}">
              <a16:creationId xmlns:a16="http://schemas.microsoft.com/office/drawing/2014/main" xmlns="" id="{ADF6A8FD-EB78-41B7-85D8-17B1CAA544D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a:extLst>
            <a:ext uri="{FF2B5EF4-FFF2-40B4-BE49-F238E27FC236}">
              <a16:creationId xmlns:a16="http://schemas.microsoft.com/office/drawing/2014/main" xmlns="" id="{40204AD0-A08C-4444-8F8A-3633B659D5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a:extLst>
            <a:ext uri="{FF2B5EF4-FFF2-40B4-BE49-F238E27FC236}">
              <a16:creationId xmlns:a16="http://schemas.microsoft.com/office/drawing/2014/main" xmlns="" id="{308AF16D-C867-43F9-A2FA-8E1EAAE5E4A5}"/>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a:extLst>
            <a:ext uri="{FF2B5EF4-FFF2-40B4-BE49-F238E27FC236}">
              <a16:creationId xmlns:a16="http://schemas.microsoft.com/office/drawing/2014/main" xmlns="" id="{7E21B339-D218-4050-A986-4ADCEF40763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a:extLst>
            <a:ext uri="{FF2B5EF4-FFF2-40B4-BE49-F238E27FC236}">
              <a16:creationId xmlns:a16="http://schemas.microsoft.com/office/drawing/2014/main" xmlns="" id="{43DCB2F3-BD4D-4EAD-9CE0-BC7A6FF590B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a:extLst>
            <a:ext uri="{FF2B5EF4-FFF2-40B4-BE49-F238E27FC236}">
              <a16:creationId xmlns:a16="http://schemas.microsoft.com/office/drawing/2014/main" xmlns="" id="{6F1C080C-CE76-47A9-B7A8-3DB91F2A946F}"/>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a:extLst>
            <a:ext uri="{FF2B5EF4-FFF2-40B4-BE49-F238E27FC236}">
              <a16:creationId xmlns:a16="http://schemas.microsoft.com/office/drawing/2014/main" xmlns="" id="{97438EB8-DC78-4A87-8F48-A9935F81255B}"/>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a:extLst>
            <a:ext uri="{FF2B5EF4-FFF2-40B4-BE49-F238E27FC236}">
              <a16:creationId xmlns:a16="http://schemas.microsoft.com/office/drawing/2014/main" xmlns="" id="{6A49EBF1-3C41-4B17-814D-FA46DE298974}"/>
            </a:ext>
          </a:extLst>
        </xdr:cNvPr>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a:extLst>
            <a:ext uri="{FF2B5EF4-FFF2-40B4-BE49-F238E27FC236}">
              <a16:creationId xmlns:a16="http://schemas.microsoft.com/office/drawing/2014/main" xmlns="" id="{6812CB8E-718D-4D2E-A3D9-ADB47F58ADF8}"/>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xmlns="" id="{120E27DC-723F-4C74-9A2D-7FAC992661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xmlns="" id="{03FD14F8-7117-479C-96BC-07D5DFCD30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xmlns="" id="{9A6A379E-833B-446B-990D-9BA8EF9D01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B206EAE3-A922-4E2E-A554-ACDA7CF01C6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496BA6EA-68AE-41BF-80F9-016AA1ADCF3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2" name="楕円 121">
          <a:extLst>
            <a:ext uri="{FF2B5EF4-FFF2-40B4-BE49-F238E27FC236}">
              <a16:creationId xmlns:a16="http://schemas.microsoft.com/office/drawing/2014/main" xmlns="" id="{46217A38-E0D6-43C0-BA2D-14802292F869}"/>
            </a:ext>
          </a:extLst>
        </xdr:cNvPr>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3" name="債務償還可能年数該当値テキスト">
          <a:extLst>
            <a:ext uri="{FF2B5EF4-FFF2-40B4-BE49-F238E27FC236}">
              <a16:creationId xmlns:a16="http://schemas.microsoft.com/office/drawing/2014/main" xmlns="" id="{82A0D55B-122B-4797-9477-D1930A59AB2D}"/>
            </a:ext>
          </a:extLst>
        </xdr:cNvPr>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a:extLst>
            <a:ext uri="{FF2B5EF4-FFF2-40B4-BE49-F238E27FC236}">
              <a16:creationId xmlns:a16="http://schemas.microsoft.com/office/drawing/2014/main" xmlns="" id="{01ED7C6E-D16A-43A2-B0BB-DDBC718B9D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a:extLst>
            <a:ext uri="{FF2B5EF4-FFF2-40B4-BE49-F238E27FC236}">
              <a16:creationId xmlns:a16="http://schemas.microsoft.com/office/drawing/2014/main" xmlns="" id="{352CDFB8-7ED2-49DB-87C6-151020FEB9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a:extLst>
            <a:ext uri="{FF2B5EF4-FFF2-40B4-BE49-F238E27FC236}">
              <a16:creationId xmlns:a16="http://schemas.microsoft.com/office/drawing/2014/main" xmlns="" id="{F5B67DAD-2835-46D6-840F-E4E427D40B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a:extLst>
            <a:ext uri="{FF2B5EF4-FFF2-40B4-BE49-F238E27FC236}">
              <a16:creationId xmlns:a16="http://schemas.microsoft.com/office/drawing/2014/main" xmlns="" id="{12BBF443-9F2E-43ED-8ABE-1E42DCB7D2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a:extLst>
            <a:ext uri="{FF2B5EF4-FFF2-40B4-BE49-F238E27FC236}">
              <a16:creationId xmlns:a16="http://schemas.microsoft.com/office/drawing/2014/main" xmlns="" id="{DBF02932-CF9F-472B-8A87-C89D006158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a:extLst>
            <a:ext uri="{FF2B5EF4-FFF2-40B4-BE49-F238E27FC236}">
              <a16:creationId xmlns:a16="http://schemas.microsoft.com/office/drawing/2014/main" xmlns="" id="{D74CF606-8B55-4BF6-AD9C-0331E2BDFAE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733D088-61A2-488B-8BD4-F5C8B6FC9D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3E5B36F-4807-43D6-A45B-CDDDD029DD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FE4102F-410D-48C3-9880-29E6EC9F7A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32D1AA5-7BF9-4203-B7B2-751FF84115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F6C59A3-1275-4FEA-B048-8B7C4709FE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E8CB9B8-3958-4501-85CE-C1F1439E73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16AC2C5-60C6-4B79-88F8-DE11A3C21E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7A63F8D-3902-4579-9FEE-A618A5E5E6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B95F8BB-0BDA-4D6A-AEB2-BE44FA278D7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29EBFFF-3430-4F5A-B744-D2EAC29E16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8,740
8,590
23.11
4,623,747
4,424,572
155,344
2,954,563
3,671,045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AC67895-2314-4E4C-AC8E-3EC2D65C7C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F9F8C97-9E8C-484A-BAD8-5DB82DBB56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0ACC1DC-3406-4C1E-BD34-77A445A366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5CA3773-12A7-48AC-8254-A6100AEC65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25486BF-9D65-40B1-B37C-C129A789CF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B0AF1E7-7BE0-4E75-A8C2-4DD942A1154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412A8DD-5014-4EAC-B389-96D663C21E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437962E-DAD0-4AA3-9B1E-B5E1BDBD3F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D96FEA1-726A-40F7-9168-06392A1B1C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3815056-54FD-4CC5-B736-D334799618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81CED24-09DB-49C1-9532-0A6A0E2C59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ED68768-10B8-481C-AD43-CA1F65C092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1CD22C3-17B1-4AAB-A844-E7C9B6C1B2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3469836-984B-41A1-B7C8-02ACFD1C85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3C32A6A-5702-4197-8878-97FA36D98C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22493CE-841A-478C-8D48-03E7FFF817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B4BF17D-5615-47E6-B6D7-9F848A6987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E033862-F8CB-4E6A-AFCF-A920F3B884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96C34DA4-56F2-4CD8-9BD9-6817E820B41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61A132D-C174-4B04-8FEA-8AC04B19C1C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D2F75FC-93FB-4774-B438-DAFCDFDEF1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82684E1-AB81-47AF-AFC2-15D89CF22D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05A5440-84B4-4FB7-8B2F-AAFC6B8368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B9158E1B-0448-4FF2-BE94-5D006C7F54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7FDB4A0-5724-40DE-BCCF-0AA21858E4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B63F3DC-5561-46CF-AACE-94732B1D66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F14EFFE7-B11D-4DA2-8438-41E7C4ECA8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F6B8776A-9828-4418-90D6-E8ACF5B470D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9E94C88-402C-4CF0-BA2F-18FBC9A5F1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A1CDBFC-2AA3-4D47-A92B-E75B92406B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F2D85BD9-F992-4ABF-9B67-E190C39A7EB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8402BF5F-E368-4619-A52D-4A83FE1B98F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B086EFFA-4095-4AC9-B495-42115B187E7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6002239E-121C-45E6-9C52-1ECEC40183A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1B5A243E-74CF-4AFF-B09E-C1E9361A999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F3F8CA69-7ECA-4CF8-A0BE-0B1F1C678C8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4CB9C3EA-B646-40F7-ABAC-0AEF57E0263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2E186B48-995E-4E79-A160-AA63BA92CB0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687DA5C-10AA-439A-98CF-0FFA9A7201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ABDC00F6-05A6-4F7E-BDFD-3C68AB2A230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4A14ECFF-1D0C-456E-8103-75E59EB5B03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963322A-E9DC-4C1E-8844-06C3B70E01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DD171B67-99CB-47E3-8AE6-D269E0E358C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662D13BD-6FF4-40BF-8808-1BF639D487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xmlns="" id="{F856CD8B-7DD3-4A2A-99F1-63F0E304A758}"/>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F3E8E32A-5813-487F-9AC8-A7B15E7F262B}"/>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xmlns="" id="{736A03A4-DFA5-4154-8D2B-C11A8D535A67}"/>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A527F065-F802-408F-9CAC-E913E005D865}"/>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B4A5EC45-2A5A-43DD-807D-BEDAEB9FCBDB}"/>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E2B6C8A1-1A52-4AF9-9972-5C0087EBDEC6}"/>
            </a:ext>
          </a:extLst>
        </xdr:cNvPr>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xmlns="" id="{A1CD963D-D7C1-45DE-9DDD-C761F8AD863B}"/>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xmlns="" id="{F0CAE518-EDE3-44E3-9B3A-4BA5358640D2}"/>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xmlns="" id="{8B5484F2-6DDF-40FE-82AB-4EAB4D12546B}"/>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B8844BC4-6B84-43C5-A89B-CEF0626AAD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BFFC6B0-6F41-46C9-A52D-EBB5C18DDB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DED05DE4-F70F-43B1-AEBD-5F702FEFA2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694F9EE-4F01-410D-8DD6-88728E4961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DDF0C9E-E876-43F0-8EFE-C69CE088A4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0" name="楕円 69">
          <a:extLst>
            <a:ext uri="{FF2B5EF4-FFF2-40B4-BE49-F238E27FC236}">
              <a16:creationId xmlns:a16="http://schemas.microsoft.com/office/drawing/2014/main" xmlns="" id="{724E7C61-9523-402C-A6A2-9CE96BB40074}"/>
            </a:ext>
          </a:extLst>
        </xdr:cNvPr>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E24D5BA1-5201-47DA-86B7-9A1EBA96942A}"/>
            </a:ext>
          </a:extLst>
        </xdr:cNvPr>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2" name="n_1aveValue【道路】&#10;有形固定資産減価償却率">
          <a:extLst>
            <a:ext uri="{FF2B5EF4-FFF2-40B4-BE49-F238E27FC236}">
              <a16:creationId xmlns:a16="http://schemas.microsoft.com/office/drawing/2014/main" xmlns="" id="{AEFB2206-303A-4AEE-817E-1AEB38D706A9}"/>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3" name="n_2aveValue【道路】&#10;有形固定資産減価償却率">
          <a:extLst>
            <a:ext uri="{FF2B5EF4-FFF2-40B4-BE49-F238E27FC236}">
              <a16:creationId xmlns:a16="http://schemas.microsoft.com/office/drawing/2014/main" xmlns="" id="{9630BA77-072B-49D6-9AA5-E8B7900C3097}"/>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4495516E-8F5E-40F7-AF87-528A1DB87A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EEE71AD0-F831-446C-805F-6CCD420DBB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86DF355D-AFC4-4ADE-AE85-1C3ED5F360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2906EAEB-B1DE-44E2-B28E-E74F05714F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0CCF6AF5-B2E0-45F5-A2C3-6A851282DB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7ADF9BEA-3F7E-46B3-8E06-F5ADF4E898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0056B03C-24E0-4087-872F-1A63539FA1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C9A2D0ED-97C0-4BB3-A730-C06436B544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6212B1A7-2637-40C8-97B4-88F3B41E7BC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FFD8B3CA-92BF-43DF-9629-4844D3E230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xmlns="" id="{50823B61-5A77-471F-B74A-712310633EB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xmlns="" id="{4D375F28-8960-4DEC-908B-28F848E845A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xmlns="" id="{DF2F698C-840C-454D-A5E2-26752107F96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a:extLst>
            <a:ext uri="{FF2B5EF4-FFF2-40B4-BE49-F238E27FC236}">
              <a16:creationId xmlns:a16="http://schemas.microsoft.com/office/drawing/2014/main" xmlns="" id="{3E16B460-C86D-43B2-AB78-4D4EA90AB67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xmlns="" id="{9DBEC311-3AB5-449B-926B-7A3A59B970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a:extLst>
            <a:ext uri="{FF2B5EF4-FFF2-40B4-BE49-F238E27FC236}">
              <a16:creationId xmlns:a16="http://schemas.microsoft.com/office/drawing/2014/main" xmlns="" id="{223B9F47-0BCB-43B0-99B2-4A074060D3C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xmlns="" id="{525353F4-1C24-47A9-8E5A-7A91306F9B3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a:extLst>
            <a:ext uri="{FF2B5EF4-FFF2-40B4-BE49-F238E27FC236}">
              <a16:creationId xmlns:a16="http://schemas.microsoft.com/office/drawing/2014/main" xmlns="" id="{31202A1D-9B15-4FBD-A4E5-24350F35AE5C}"/>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xmlns="" id="{11CCD25B-36D7-4064-8618-444EDC8686C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a:extLst>
            <a:ext uri="{FF2B5EF4-FFF2-40B4-BE49-F238E27FC236}">
              <a16:creationId xmlns:a16="http://schemas.microsoft.com/office/drawing/2014/main" xmlns="" id="{0436D9FB-A00D-4D69-919F-6BC8060F86D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xmlns="" id="{103BE627-BC27-4C51-A94C-3208468099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a:extLst>
            <a:ext uri="{FF2B5EF4-FFF2-40B4-BE49-F238E27FC236}">
              <a16:creationId xmlns:a16="http://schemas.microsoft.com/office/drawing/2014/main" xmlns="" id="{A899C10A-5558-416A-AFBA-C1C9F418D658}"/>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a:extLst>
            <a:ext uri="{FF2B5EF4-FFF2-40B4-BE49-F238E27FC236}">
              <a16:creationId xmlns:a16="http://schemas.microsoft.com/office/drawing/2014/main" xmlns="" id="{B69FC99E-3896-47D2-9648-FF447572271A}"/>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a:extLst>
            <a:ext uri="{FF2B5EF4-FFF2-40B4-BE49-F238E27FC236}">
              <a16:creationId xmlns:a16="http://schemas.microsoft.com/office/drawing/2014/main" xmlns="" id="{14C66D6F-0AC6-4FEA-96CB-26D521EE552B}"/>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a:extLst>
            <a:ext uri="{FF2B5EF4-FFF2-40B4-BE49-F238E27FC236}">
              <a16:creationId xmlns:a16="http://schemas.microsoft.com/office/drawing/2014/main" xmlns="" id="{21BEA737-6678-4750-90E0-6320F899C104}"/>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a:extLst>
            <a:ext uri="{FF2B5EF4-FFF2-40B4-BE49-F238E27FC236}">
              <a16:creationId xmlns:a16="http://schemas.microsoft.com/office/drawing/2014/main" xmlns="" id="{EBC01424-8180-42D4-9C71-DAB6D68BC88D}"/>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0" name="【道路】&#10;一人当たり延長平均値テキスト">
          <a:extLst>
            <a:ext uri="{FF2B5EF4-FFF2-40B4-BE49-F238E27FC236}">
              <a16:creationId xmlns:a16="http://schemas.microsoft.com/office/drawing/2014/main" xmlns="" id="{272565CB-D296-44F6-BF36-1C6F60CA49CF}"/>
            </a:ext>
          </a:extLst>
        </xdr:cNvPr>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a:extLst>
            <a:ext uri="{FF2B5EF4-FFF2-40B4-BE49-F238E27FC236}">
              <a16:creationId xmlns:a16="http://schemas.microsoft.com/office/drawing/2014/main" xmlns="" id="{742F44CA-5B9E-464B-ACA3-67A0CF8F3B1B}"/>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a:extLst>
            <a:ext uri="{FF2B5EF4-FFF2-40B4-BE49-F238E27FC236}">
              <a16:creationId xmlns:a16="http://schemas.microsoft.com/office/drawing/2014/main" xmlns="" id="{9B7B7615-BA04-4DD0-AF43-F453AED1AC03}"/>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a:extLst>
            <a:ext uri="{FF2B5EF4-FFF2-40B4-BE49-F238E27FC236}">
              <a16:creationId xmlns:a16="http://schemas.microsoft.com/office/drawing/2014/main" xmlns="" id="{A9AC44EC-910C-4987-9917-BC18F97A69E7}"/>
            </a:ext>
          </a:extLst>
        </xdr:cNvPr>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B88AE6E8-F6D5-45FE-A069-2BB97204A2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38C7565-4750-4543-A721-ADEC72EC4C8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3B262567-38E9-481C-AF02-98C96ABD29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EDEF9B2E-B159-4BFA-87C6-CC170C2F59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CC4CBA1C-10BA-4055-BB30-334F26D420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81933</xdr:rowOff>
    </xdr:from>
    <xdr:to>
      <xdr:col>55</xdr:col>
      <xdr:colOff>50800</xdr:colOff>
      <xdr:row>42</xdr:row>
      <xdr:rowOff>12083</xdr:rowOff>
    </xdr:to>
    <xdr:sp macro="" textlink="">
      <xdr:nvSpPr>
        <xdr:cNvPr id="109" name="楕円 108">
          <a:extLst>
            <a:ext uri="{FF2B5EF4-FFF2-40B4-BE49-F238E27FC236}">
              <a16:creationId xmlns:a16="http://schemas.microsoft.com/office/drawing/2014/main" xmlns="" id="{EB07189B-C603-4643-B569-AF1F205CA8D8}"/>
            </a:ext>
          </a:extLst>
        </xdr:cNvPr>
        <xdr:cNvSpPr/>
      </xdr:nvSpPr>
      <xdr:spPr>
        <a:xfrm>
          <a:off x="10426700" y="71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168310</xdr:rowOff>
    </xdr:from>
    <xdr:ext cx="469744" cy="259045"/>
    <xdr:sp macro="" textlink="">
      <xdr:nvSpPr>
        <xdr:cNvPr id="110" name="【道路】&#10;一人当たり延長該当値テキスト">
          <a:extLst>
            <a:ext uri="{FF2B5EF4-FFF2-40B4-BE49-F238E27FC236}">
              <a16:creationId xmlns:a16="http://schemas.microsoft.com/office/drawing/2014/main" xmlns="" id="{C7256E23-E6CD-4BA1-9B9B-6ECA47D222F8}"/>
            </a:ext>
          </a:extLst>
        </xdr:cNvPr>
        <xdr:cNvSpPr txBox="1"/>
      </xdr:nvSpPr>
      <xdr:spPr>
        <a:xfrm>
          <a:off x="10515600" y="70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161015</xdr:rowOff>
    </xdr:from>
    <xdr:ext cx="534377" cy="259045"/>
    <xdr:sp macro="" textlink="">
      <xdr:nvSpPr>
        <xdr:cNvPr id="111" name="n_1aveValue【道路】&#10;一人当たり延長">
          <a:extLst>
            <a:ext uri="{FF2B5EF4-FFF2-40B4-BE49-F238E27FC236}">
              <a16:creationId xmlns:a16="http://schemas.microsoft.com/office/drawing/2014/main" xmlns="" id="{E975CA6E-73A8-4522-B4F1-91E777BA20B7}"/>
            </a:ext>
          </a:extLst>
        </xdr:cNvPr>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2" name="n_2aveValue【道路】&#10;一人当たり延長">
          <a:extLst>
            <a:ext uri="{FF2B5EF4-FFF2-40B4-BE49-F238E27FC236}">
              <a16:creationId xmlns:a16="http://schemas.microsoft.com/office/drawing/2014/main" xmlns="" id="{A6B7E935-DCA5-48ED-94CC-914458604B73}"/>
            </a:ext>
          </a:extLst>
        </xdr:cNvPr>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a:extLst>
            <a:ext uri="{FF2B5EF4-FFF2-40B4-BE49-F238E27FC236}">
              <a16:creationId xmlns:a16="http://schemas.microsoft.com/office/drawing/2014/main" xmlns="" id="{EE7437F1-0BB0-4ADD-8043-6BCFBCED23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a:extLst>
            <a:ext uri="{FF2B5EF4-FFF2-40B4-BE49-F238E27FC236}">
              <a16:creationId xmlns:a16="http://schemas.microsoft.com/office/drawing/2014/main" xmlns="" id="{E57AABF5-8BD0-4A93-85C1-82E06564B3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a:extLst>
            <a:ext uri="{FF2B5EF4-FFF2-40B4-BE49-F238E27FC236}">
              <a16:creationId xmlns:a16="http://schemas.microsoft.com/office/drawing/2014/main" xmlns="" id="{318EB270-50FB-44F7-BBE8-313CC9E148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a:extLst>
            <a:ext uri="{FF2B5EF4-FFF2-40B4-BE49-F238E27FC236}">
              <a16:creationId xmlns:a16="http://schemas.microsoft.com/office/drawing/2014/main" xmlns="" id="{D90859C4-1BA4-4C8D-BB00-18BD507B1A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a:extLst>
            <a:ext uri="{FF2B5EF4-FFF2-40B4-BE49-F238E27FC236}">
              <a16:creationId xmlns:a16="http://schemas.microsoft.com/office/drawing/2014/main" xmlns="" id="{565B7D26-D4A2-4A8B-93DF-2EFC84D98F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a:extLst>
            <a:ext uri="{FF2B5EF4-FFF2-40B4-BE49-F238E27FC236}">
              <a16:creationId xmlns:a16="http://schemas.microsoft.com/office/drawing/2014/main" xmlns="" id="{67EA2085-1F18-443C-85BF-401267AFF0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a:extLst>
            <a:ext uri="{FF2B5EF4-FFF2-40B4-BE49-F238E27FC236}">
              <a16:creationId xmlns:a16="http://schemas.microsoft.com/office/drawing/2014/main" xmlns="" id="{66FE0EEA-AE98-4150-814C-2CB2D9611D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a:extLst>
            <a:ext uri="{FF2B5EF4-FFF2-40B4-BE49-F238E27FC236}">
              <a16:creationId xmlns:a16="http://schemas.microsoft.com/office/drawing/2014/main" xmlns="" id="{FD427550-9A1B-492B-90AE-841E016E94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xmlns="" id="{E52DAA41-ABAB-45FC-B2CB-CD8514EF8E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a:extLst>
            <a:ext uri="{FF2B5EF4-FFF2-40B4-BE49-F238E27FC236}">
              <a16:creationId xmlns:a16="http://schemas.microsoft.com/office/drawing/2014/main" xmlns="" id="{A2D5F5E1-FAD7-423E-B1D0-46CE57B387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xmlns="" id="{E8CD517F-4A03-43A9-AF5F-BFCA06B4073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a:extLst>
            <a:ext uri="{FF2B5EF4-FFF2-40B4-BE49-F238E27FC236}">
              <a16:creationId xmlns:a16="http://schemas.microsoft.com/office/drawing/2014/main" xmlns="" id="{22160413-B683-4CB1-9A71-EABE95D3E9F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xmlns="" id="{E16D412C-3B26-44E7-B971-0595F1B6D09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a:extLst>
            <a:ext uri="{FF2B5EF4-FFF2-40B4-BE49-F238E27FC236}">
              <a16:creationId xmlns:a16="http://schemas.microsoft.com/office/drawing/2014/main" xmlns="" id="{F20388F6-F6CB-42D9-BECF-75B3AF9A62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xmlns="" id="{5731654E-E5FB-495D-889B-3C204724BFC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a:extLst>
            <a:ext uri="{FF2B5EF4-FFF2-40B4-BE49-F238E27FC236}">
              <a16:creationId xmlns:a16="http://schemas.microsoft.com/office/drawing/2014/main" xmlns="" id="{E2BEEEC6-2596-4079-A05B-5B1B04B5794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xmlns="" id="{92C5FB03-511B-45B8-B2EF-40F5D66D51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a:extLst>
            <a:ext uri="{FF2B5EF4-FFF2-40B4-BE49-F238E27FC236}">
              <a16:creationId xmlns:a16="http://schemas.microsoft.com/office/drawing/2014/main" xmlns="" id="{3DC45779-9864-4BC3-B1F4-72E22C173D8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xmlns="" id="{45BBCC3B-B1C2-46F8-871F-18E5BCC294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a:extLst>
            <a:ext uri="{FF2B5EF4-FFF2-40B4-BE49-F238E27FC236}">
              <a16:creationId xmlns:a16="http://schemas.microsoft.com/office/drawing/2014/main" xmlns="" id="{3B09C23B-8E42-4209-8A6D-D4F84A26661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a:extLst>
            <a:ext uri="{FF2B5EF4-FFF2-40B4-BE49-F238E27FC236}">
              <a16:creationId xmlns:a16="http://schemas.microsoft.com/office/drawing/2014/main" xmlns="" id="{FE9D0CB8-8215-482A-A120-7510C00B16D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xmlns="" id="{26AEBD0F-AD4A-4F09-8B6C-7980392C0F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xmlns="" id="{10A4B4D7-0CC0-4277-915F-11860CC8553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xmlns="" id="{D87ED393-61FD-41A8-A7F3-BA812B6A7B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a:extLst>
            <a:ext uri="{FF2B5EF4-FFF2-40B4-BE49-F238E27FC236}">
              <a16:creationId xmlns:a16="http://schemas.microsoft.com/office/drawing/2014/main" xmlns="" id="{A6ECE250-A657-4376-AC90-E6AFAB647CE0}"/>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xmlns="" id="{48419D57-D9A9-4AE9-81AF-C93709A1E588}"/>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a:extLst>
            <a:ext uri="{FF2B5EF4-FFF2-40B4-BE49-F238E27FC236}">
              <a16:creationId xmlns:a16="http://schemas.microsoft.com/office/drawing/2014/main" xmlns="" id="{DB2EB15A-AF0F-4440-8515-80A6E0131415}"/>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xmlns="" id="{0D27FDB5-4C4E-42BC-AD11-5228666AE026}"/>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a:extLst>
            <a:ext uri="{FF2B5EF4-FFF2-40B4-BE49-F238E27FC236}">
              <a16:creationId xmlns:a16="http://schemas.microsoft.com/office/drawing/2014/main" xmlns="" id="{E97E005A-6BB5-4B4B-B961-0253923AFAED}"/>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xmlns="" id="{BEF4B870-A3B9-45C5-8C4B-201D5A4F2064}"/>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a:extLst>
            <a:ext uri="{FF2B5EF4-FFF2-40B4-BE49-F238E27FC236}">
              <a16:creationId xmlns:a16="http://schemas.microsoft.com/office/drawing/2014/main" xmlns="" id="{BED096E3-F0F3-4643-9F6E-612C484E53C2}"/>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a:extLst>
            <a:ext uri="{FF2B5EF4-FFF2-40B4-BE49-F238E27FC236}">
              <a16:creationId xmlns:a16="http://schemas.microsoft.com/office/drawing/2014/main" xmlns="" id="{BEB5DE75-3473-428A-9060-043A841586B8}"/>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a:extLst>
            <a:ext uri="{FF2B5EF4-FFF2-40B4-BE49-F238E27FC236}">
              <a16:creationId xmlns:a16="http://schemas.microsoft.com/office/drawing/2014/main" xmlns="" id="{97C7DA16-B5E6-4FA4-8DFC-A05469F3B9CC}"/>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B74D0E0E-ED22-469E-A7D8-23949AC603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999AB4C1-B072-4DA8-97B8-5AC81C5513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77C955EB-6B54-4F40-9DF2-E3A0C849414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19158458-3A28-4A48-8958-8906BFD930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9B82D6D1-F379-4627-AB45-4E97850409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130175</xdr:rowOff>
    </xdr:from>
    <xdr:to>
      <xdr:col>24</xdr:col>
      <xdr:colOff>114300</xdr:colOff>
      <xdr:row>59</xdr:row>
      <xdr:rowOff>60325</xdr:rowOff>
    </xdr:to>
    <xdr:sp macro="" textlink="">
      <xdr:nvSpPr>
        <xdr:cNvPr id="151" name="楕円 150">
          <a:extLst>
            <a:ext uri="{FF2B5EF4-FFF2-40B4-BE49-F238E27FC236}">
              <a16:creationId xmlns:a16="http://schemas.microsoft.com/office/drawing/2014/main" xmlns="" id="{F090CB9C-4225-4E79-AE8E-58686B1A744F}"/>
            </a:ext>
          </a:extLst>
        </xdr:cNvPr>
        <xdr:cNvSpPr/>
      </xdr:nvSpPr>
      <xdr:spPr>
        <a:xfrm>
          <a:off x="4584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153052</xdr:rowOff>
    </xdr:from>
    <xdr:ext cx="405111" cy="259045"/>
    <xdr:sp macro="" textlink="">
      <xdr:nvSpPr>
        <xdr:cNvPr id="152" name="【橋りょう・トンネル】&#10;有形固定資産減価償却率該当値テキスト">
          <a:extLst>
            <a:ext uri="{FF2B5EF4-FFF2-40B4-BE49-F238E27FC236}">
              <a16:creationId xmlns:a16="http://schemas.microsoft.com/office/drawing/2014/main" xmlns="" id="{5958018D-F73E-48B7-AEE3-08EB6351EB54}"/>
            </a:ext>
          </a:extLst>
        </xdr:cNvPr>
        <xdr:cNvSpPr txBox="1"/>
      </xdr:nvSpPr>
      <xdr:spPr>
        <a:xfrm>
          <a:off x="4673600"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53" name="n_1aveValue【橋りょう・トンネル】&#10;有形固定資産減価償却率">
          <a:extLst>
            <a:ext uri="{FF2B5EF4-FFF2-40B4-BE49-F238E27FC236}">
              <a16:creationId xmlns:a16="http://schemas.microsoft.com/office/drawing/2014/main" xmlns="" id="{F11EF10D-9856-4E34-94C1-D9DD5F2B4C82}"/>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4" name="n_2aveValue【橋りょう・トンネル】&#10;有形固定資産減価償却率">
          <a:extLst>
            <a:ext uri="{FF2B5EF4-FFF2-40B4-BE49-F238E27FC236}">
              <a16:creationId xmlns:a16="http://schemas.microsoft.com/office/drawing/2014/main" xmlns="" id="{5AACA707-55AA-4361-9FF0-1F18C94ADF26}"/>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xmlns="" id="{51BC58E5-079D-4F77-88B7-D40AA2AB65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xmlns="" id="{0E8D8C10-500A-4582-B96B-1C0DDDEEF1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xmlns="" id="{FA643901-4BD6-4B67-9076-E90CDAEDC7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xmlns="" id="{8F1ECF66-A0D5-433B-BFA9-1E3747A83C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xmlns="" id="{87BD90B6-7717-4F34-BA6D-208C3F2CE4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xmlns="" id="{730C16A6-9AAF-4969-8CC9-8AA3BBD97E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xmlns="" id="{106921B0-0C16-4F64-B9F7-78E580C672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xmlns="" id="{1E8446B8-3CEE-4F83-B2E1-D6400E1CDE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xmlns="" id="{96A6451E-4FF1-4FE5-AAA9-0F9F3A99CB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xmlns="" id="{BB4E2AFE-F61C-4D69-95F9-3057A88977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a:extLst>
            <a:ext uri="{FF2B5EF4-FFF2-40B4-BE49-F238E27FC236}">
              <a16:creationId xmlns:a16="http://schemas.microsoft.com/office/drawing/2014/main" xmlns="" id="{15ED28BA-335D-423F-9FBF-674A8E5DA3E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a:extLst>
            <a:ext uri="{FF2B5EF4-FFF2-40B4-BE49-F238E27FC236}">
              <a16:creationId xmlns:a16="http://schemas.microsoft.com/office/drawing/2014/main" xmlns="" id="{3594F317-5FBF-4145-B458-EA5EDBC1C97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a:extLst>
            <a:ext uri="{FF2B5EF4-FFF2-40B4-BE49-F238E27FC236}">
              <a16:creationId xmlns:a16="http://schemas.microsoft.com/office/drawing/2014/main" xmlns="" id="{80EB2F7C-FE7E-4E3C-AF1E-FC012DC429B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a:extLst>
            <a:ext uri="{FF2B5EF4-FFF2-40B4-BE49-F238E27FC236}">
              <a16:creationId xmlns:a16="http://schemas.microsoft.com/office/drawing/2014/main" xmlns="" id="{1291E671-27AB-46AC-9053-A4F61EDE53C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a:extLst>
            <a:ext uri="{FF2B5EF4-FFF2-40B4-BE49-F238E27FC236}">
              <a16:creationId xmlns:a16="http://schemas.microsoft.com/office/drawing/2014/main" xmlns="" id="{ACCBEA16-5D7E-48E6-ACAF-EFBEA32111C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a:extLst>
            <a:ext uri="{FF2B5EF4-FFF2-40B4-BE49-F238E27FC236}">
              <a16:creationId xmlns:a16="http://schemas.microsoft.com/office/drawing/2014/main" xmlns="" id="{5262164A-0B16-4E10-8439-913FEB812F1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a:extLst>
            <a:ext uri="{FF2B5EF4-FFF2-40B4-BE49-F238E27FC236}">
              <a16:creationId xmlns:a16="http://schemas.microsoft.com/office/drawing/2014/main" xmlns="" id="{A439E1C4-544B-40D7-AADB-8F96428AE1E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a:extLst>
            <a:ext uri="{FF2B5EF4-FFF2-40B4-BE49-F238E27FC236}">
              <a16:creationId xmlns:a16="http://schemas.microsoft.com/office/drawing/2014/main" xmlns="" id="{B5B1920F-8D89-4DCC-BBB1-038918ED849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a:extLst>
            <a:ext uri="{FF2B5EF4-FFF2-40B4-BE49-F238E27FC236}">
              <a16:creationId xmlns:a16="http://schemas.microsoft.com/office/drawing/2014/main" xmlns="" id="{C172E31D-1E91-4812-A6B2-ED11E5D177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a:extLst>
            <a:ext uri="{FF2B5EF4-FFF2-40B4-BE49-F238E27FC236}">
              <a16:creationId xmlns:a16="http://schemas.microsoft.com/office/drawing/2014/main" xmlns="" id="{19E0B48C-D80C-4477-8E67-EBD2A5D0A67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a:extLst>
            <a:ext uri="{FF2B5EF4-FFF2-40B4-BE49-F238E27FC236}">
              <a16:creationId xmlns:a16="http://schemas.microsoft.com/office/drawing/2014/main" xmlns="" id="{497C9BDC-61C2-4548-8807-E7956D9E19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a:extLst>
            <a:ext uri="{FF2B5EF4-FFF2-40B4-BE49-F238E27FC236}">
              <a16:creationId xmlns:a16="http://schemas.microsoft.com/office/drawing/2014/main" xmlns="" id="{3FC360D6-E973-4A8C-A450-2D334560ED08}"/>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a:extLst>
            <a:ext uri="{FF2B5EF4-FFF2-40B4-BE49-F238E27FC236}">
              <a16:creationId xmlns:a16="http://schemas.microsoft.com/office/drawing/2014/main" xmlns="" id="{B45C0EE1-13FA-4F24-8643-D99CCF15BCB8}"/>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a:extLst>
            <a:ext uri="{FF2B5EF4-FFF2-40B4-BE49-F238E27FC236}">
              <a16:creationId xmlns:a16="http://schemas.microsoft.com/office/drawing/2014/main" xmlns="" id="{8A3B2F5D-D6F8-418D-A95E-A7572200F261}"/>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a:extLst>
            <a:ext uri="{FF2B5EF4-FFF2-40B4-BE49-F238E27FC236}">
              <a16:creationId xmlns:a16="http://schemas.microsoft.com/office/drawing/2014/main" xmlns="" id="{A6D1172F-3364-4774-934D-6D248FD740A6}"/>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a:extLst>
            <a:ext uri="{FF2B5EF4-FFF2-40B4-BE49-F238E27FC236}">
              <a16:creationId xmlns:a16="http://schemas.microsoft.com/office/drawing/2014/main" xmlns="" id="{36E7521F-979E-444F-B8F7-AA3CF8685D75}"/>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81" name="【橋りょう・トンネル】&#10;一人当たり有形固定資産（償却資産）額平均値テキスト">
          <a:extLst>
            <a:ext uri="{FF2B5EF4-FFF2-40B4-BE49-F238E27FC236}">
              <a16:creationId xmlns:a16="http://schemas.microsoft.com/office/drawing/2014/main" xmlns="" id="{7F1D0D76-8018-4690-9C06-61B95ABBC880}"/>
            </a:ext>
          </a:extLst>
        </xdr:cNvPr>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a:extLst>
            <a:ext uri="{FF2B5EF4-FFF2-40B4-BE49-F238E27FC236}">
              <a16:creationId xmlns:a16="http://schemas.microsoft.com/office/drawing/2014/main" xmlns="" id="{FE252034-D5AF-45AE-8F92-EBCC6E63FDFD}"/>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a:extLst>
            <a:ext uri="{FF2B5EF4-FFF2-40B4-BE49-F238E27FC236}">
              <a16:creationId xmlns:a16="http://schemas.microsoft.com/office/drawing/2014/main" xmlns="" id="{0D9447D3-9434-49B1-BEBE-624BC2EED29A}"/>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a:extLst>
            <a:ext uri="{FF2B5EF4-FFF2-40B4-BE49-F238E27FC236}">
              <a16:creationId xmlns:a16="http://schemas.microsoft.com/office/drawing/2014/main" xmlns="" id="{2D586B44-1E4D-401B-B012-7DD7EDE9AD3D}"/>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1D77A7C-3C3B-46A8-AEAC-BC71C9EC99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855B130-38AE-421D-90B8-876C9F2DA9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03A4500-3525-4505-946A-EE3F8F3A4B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5BEA4184-F3CD-4E20-9C2C-3BA787BA06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B3DAB3D1-3AA8-4186-965E-E5E7B1A226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39439</xdr:rowOff>
    </xdr:from>
    <xdr:to>
      <xdr:col>55</xdr:col>
      <xdr:colOff>50800</xdr:colOff>
      <xdr:row>63</xdr:row>
      <xdr:rowOff>141039</xdr:rowOff>
    </xdr:to>
    <xdr:sp macro="" textlink="">
      <xdr:nvSpPr>
        <xdr:cNvPr id="190" name="楕円 189">
          <a:extLst>
            <a:ext uri="{FF2B5EF4-FFF2-40B4-BE49-F238E27FC236}">
              <a16:creationId xmlns:a16="http://schemas.microsoft.com/office/drawing/2014/main" xmlns="" id="{B644AF90-3E03-4F8C-AD30-4687BE31EA19}"/>
            </a:ext>
          </a:extLst>
        </xdr:cNvPr>
        <xdr:cNvSpPr/>
      </xdr:nvSpPr>
      <xdr:spPr>
        <a:xfrm>
          <a:off x="10426700" y="108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125816</xdr:rowOff>
    </xdr:from>
    <xdr:ext cx="599010" cy="259045"/>
    <xdr:sp macro="" textlink="">
      <xdr:nvSpPr>
        <xdr:cNvPr id="191" name="【橋りょう・トンネル】&#10;一人当たり有形固定資産（償却資産）額該当値テキスト">
          <a:extLst>
            <a:ext uri="{FF2B5EF4-FFF2-40B4-BE49-F238E27FC236}">
              <a16:creationId xmlns:a16="http://schemas.microsoft.com/office/drawing/2014/main" xmlns="" id="{D421B7E3-502A-4EF7-8659-C500D7EF8ABD}"/>
            </a:ext>
          </a:extLst>
        </xdr:cNvPr>
        <xdr:cNvSpPr txBox="1"/>
      </xdr:nvSpPr>
      <xdr:spPr>
        <a:xfrm>
          <a:off x="10515600" y="10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146600</xdr:rowOff>
    </xdr:from>
    <xdr:ext cx="599010" cy="259045"/>
    <xdr:sp macro="" textlink="">
      <xdr:nvSpPr>
        <xdr:cNvPr id="192" name="n_1aveValue【橋りょう・トンネル】&#10;一人当たり有形固定資産（償却資産）額">
          <a:extLst>
            <a:ext uri="{FF2B5EF4-FFF2-40B4-BE49-F238E27FC236}">
              <a16:creationId xmlns:a16="http://schemas.microsoft.com/office/drawing/2014/main" xmlns="" id="{7460472A-E2CF-4742-8C16-999F94E7B0EE}"/>
            </a:ext>
          </a:extLst>
        </xdr:cNvPr>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3" name="n_2aveValue【橋りょう・トンネル】&#10;一人当たり有形固定資産（償却資産）額">
          <a:extLst>
            <a:ext uri="{FF2B5EF4-FFF2-40B4-BE49-F238E27FC236}">
              <a16:creationId xmlns:a16="http://schemas.microsoft.com/office/drawing/2014/main" xmlns="" id="{83A5BEB7-CB14-4D69-B64C-7011F8E31667}"/>
            </a:ext>
          </a:extLst>
        </xdr:cNvPr>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a:extLst>
            <a:ext uri="{FF2B5EF4-FFF2-40B4-BE49-F238E27FC236}">
              <a16:creationId xmlns:a16="http://schemas.microsoft.com/office/drawing/2014/main" xmlns="" id="{31BAD10F-ABA1-4E24-9ECC-BCE5AE9EB7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a:extLst>
            <a:ext uri="{FF2B5EF4-FFF2-40B4-BE49-F238E27FC236}">
              <a16:creationId xmlns:a16="http://schemas.microsoft.com/office/drawing/2014/main" xmlns="" id="{E9ED2BE7-6C3D-4FD7-AB74-65B3C3C9BF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a:extLst>
            <a:ext uri="{FF2B5EF4-FFF2-40B4-BE49-F238E27FC236}">
              <a16:creationId xmlns:a16="http://schemas.microsoft.com/office/drawing/2014/main" xmlns="" id="{E960C6D4-A0A3-4A8D-A761-9401F0266B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a:extLst>
            <a:ext uri="{FF2B5EF4-FFF2-40B4-BE49-F238E27FC236}">
              <a16:creationId xmlns:a16="http://schemas.microsoft.com/office/drawing/2014/main" xmlns="" id="{6F254EE5-FC76-47D0-812C-7DFCA789DF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a:extLst>
            <a:ext uri="{FF2B5EF4-FFF2-40B4-BE49-F238E27FC236}">
              <a16:creationId xmlns:a16="http://schemas.microsoft.com/office/drawing/2014/main" xmlns="" id="{124356EE-53B4-4ACD-8440-0ACC49A773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a:extLst>
            <a:ext uri="{FF2B5EF4-FFF2-40B4-BE49-F238E27FC236}">
              <a16:creationId xmlns:a16="http://schemas.microsoft.com/office/drawing/2014/main" xmlns="" id="{0BEFCD39-3C9E-4B7F-8809-C50F12C1F8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a:extLst>
            <a:ext uri="{FF2B5EF4-FFF2-40B4-BE49-F238E27FC236}">
              <a16:creationId xmlns:a16="http://schemas.microsoft.com/office/drawing/2014/main" xmlns="" id="{3677CBC5-A65C-48CE-85C5-3F01A6F35D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a:extLst>
            <a:ext uri="{FF2B5EF4-FFF2-40B4-BE49-F238E27FC236}">
              <a16:creationId xmlns:a16="http://schemas.microsoft.com/office/drawing/2014/main" xmlns="" id="{7655AF83-D9A4-4707-80DE-225785CCBA7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a:extLst>
            <a:ext uri="{FF2B5EF4-FFF2-40B4-BE49-F238E27FC236}">
              <a16:creationId xmlns:a16="http://schemas.microsoft.com/office/drawing/2014/main" xmlns="" id="{E7FE138F-8C26-49D1-BEBE-C8329AD01D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a:extLst>
            <a:ext uri="{FF2B5EF4-FFF2-40B4-BE49-F238E27FC236}">
              <a16:creationId xmlns:a16="http://schemas.microsoft.com/office/drawing/2014/main" xmlns="" id="{64135AEA-55F6-4C5D-82DC-FFCA27A0DF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a:extLst>
            <a:ext uri="{FF2B5EF4-FFF2-40B4-BE49-F238E27FC236}">
              <a16:creationId xmlns:a16="http://schemas.microsoft.com/office/drawing/2014/main" xmlns="" id="{FC222888-7142-4AE6-AD0E-B63FC884D0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a:extLst>
            <a:ext uri="{FF2B5EF4-FFF2-40B4-BE49-F238E27FC236}">
              <a16:creationId xmlns:a16="http://schemas.microsoft.com/office/drawing/2014/main" xmlns="" id="{B152E360-921E-4F5F-ABA4-028E4BE49C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a:extLst>
            <a:ext uri="{FF2B5EF4-FFF2-40B4-BE49-F238E27FC236}">
              <a16:creationId xmlns:a16="http://schemas.microsoft.com/office/drawing/2014/main" xmlns="" id="{73CA57CC-D713-4762-ACFF-FB055167DC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a:extLst>
            <a:ext uri="{FF2B5EF4-FFF2-40B4-BE49-F238E27FC236}">
              <a16:creationId xmlns:a16="http://schemas.microsoft.com/office/drawing/2014/main" xmlns="" id="{EBB22C8C-E3FE-4598-BC18-9836C3C946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a:extLst>
            <a:ext uri="{FF2B5EF4-FFF2-40B4-BE49-F238E27FC236}">
              <a16:creationId xmlns:a16="http://schemas.microsoft.com/office/drawing/2014/main" xmlns="" id="{5596A34D-B81A-4A4F-8747-34F31BCE99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a:extLst>
            <a:ext uri="{FF2B5EF4-FFF2-40B4-BE49-F238E27FC236}">
              <a16:creationId xmlns:a16="http://schemas.microsoft.com/office/drawing/2014/main" xmlns="" id="{39C0234E-8421-4356-9889-D3C1EB4D0E5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a:extLst>
            <a:ext uri="{FF2B5EF4-FFF2-40B4-BE49-F238E27FC236}">
              <a16:creationId xmlns:a16="http://schemas.microsoft.com/office/drawing/2014/main" xmlns="" id="{DE575FD2-D8F1-4023-B856-A0FDD0E36B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a:extLst>
            <a:ext uri="{FF2B5EF4-FFF2-40B4-BE49-F238E27FC236}">
              <a16:creationId xmlns:a16="http://schemas.microsoft.com/office/drawing/2014/main" xmlns="" id="{C771FAB2-9913-4CAD-A014-4901E93903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a:extLst>
            <a:ext uri="{FF2B5EF4-FFF2-40B4-BE49-F238E27FC236}">
              <a16:creationId xmlns:a16="http://schemas.microsoft.com/office/drawing/2014/main" xmlns="" id="{BFC5A8B5-F259-486A-8EF8-3078E97870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a:extLst>
            <a:ext uri="{FF2B5EF4-FFF2-40B4-BE49-F238E27FC236}">
              <a16:creationId xmlns:a16="http://schemas.microsoft.com/office/drawing/2014/main" xmlns="" id="{F25C7F37-06E2-4C45-9094-CD345CE302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a:extLst>
            <a:ext uri="{FF2B5EF4-FFF2-40B4-BE49-F238E27FC236}">
              <a16:creationId xmlns:a16="http://schemas.microsoft.com/office/drawing/2014/main" xmlns="" id="{22CABF0A-E222-4DBA-B5FE-AB6F3926F7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a:extLst>
            <a:ext uri="{FF2B5EF4-FFF2-40B4-BE49-F238E27FC236}">
              <a16:creationId xmlns:a16="http://schemas.microsoft.com/office/drawing/2014/main" xmlns="" id="{A2696CEE-D212-4821-A6DC-A77C1DA7E3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a:extLst>
            <a:ext uri="{FF2B5EF4-FFF2-40B4-BE49-F238E27FC236}">
              <a16:creationId xmlns:a16="http://schemas.microsoft.com/office/drawing/2014/main" xmlns="" id="{8BC893C5-4843-41F0-9D7E-F7D94137D4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a:extLst>
            <a:ext uri="{FF2B5EF4-FFF2-40B4-BE49-F238E27FC236}">
              <a16:creationId xmlns:a16="http://schemas.microsoft.com/office/drawing/2014/main" xmlns="" id="{69C91131-6508-4CCD-8A47-5B6968D2EC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a:extLst>
            <a:ext uri="{FF2B5EF4-FFF2-40B4-BE49-F238E27FC236}">
              <a16:creationId xmlns:a16="http://schemas.microsoft.com/office/drawing/2014/main" xmlns="" id="{F6EEE2E8-E52A-4C19-AB9C-930931DDDA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a:extLst>
            <a:ext uri="{FF2B5EF4-FFF2-40B4-BE49-F238E27FC236}">
              <a16:creationId xmlns:a16="http://schemas.microsoft.com/office/drawing/2014/main" xmlns="" id="{B575191B-7A65-43DC-82D3-0880B01584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a:extLst>
            <a:ext uri="{FF2B5EF4-FFF2-40B4-BE49-F238E27FC236}">
              <a16:creationId xmlns:a16="http://schemas.microsoft.com/office/drawing/2014/main" xmlns="" id="{56EFE31E-EB79-4EBA-8640-9C09DA1D65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a:extLst>
            <a:ext uri="{FF2B5EF4-FFF2-40B4-BE49-F238E27FC236}">
              <a16:creationId xmlns:a16="http://schemas.microsoft.com/office/drawing/2014/main" xmlns="" id="{95045AC6-FBE1-4AA0-9258-2D35BC5CFB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a:extLst>
            <a:ext uri="{FF2B5EF4-FFF2-40B4-BE49-F238E27FC236}">
              <a16:creationId xmlns:a16="http://schemas.microsoft.com/office/drawing/2014/main" xmlns="" id="{324BBFDE-6A23-43D0-9C23-DFEE83716A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a:extLst>
            <a:ext uri="{FF2B5EF4-FFF2-40B4-BE49-F238E27FC236}">
              <a16:creationId xmlns:a16="http://schemas.microsoft.com/office/drawing/2014/main" xmlns="" id="{5DFEAEBB-FF5E-4E87-8AB3-5CB86B83E9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a:extLst>
            <a:ext uri="{FF2B5EF4-FFF2-40B4-BE49-F238E27FC236}">
              <a16:creationId xmlns:a16="http://schemas.microsoft.com/office/drawing/2014/main" xmlns="" id="{5242D33E-614E-4EFD-B9B2-13C820C6EC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a:extLst>
            <a:ext uri="{FF2B5EF4-FFF2-40B4-BE49-F238E27FC236}">
              <a16:creationId xmlns:a16="http://schemas.microsoft.com/office/drawing/2014/main" xmlns="" id="{0C38DDF8-5BF5-45C5-8053-BD6C925AAE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a:extLst>
            <a:ext uri="{FF2B5EF4-FFF2-40B4-BE49-F238E27FC236}">
              <a16:creationId xmlns:a16="http://schemas.microsoft.com/office/drawing/2014/main" xmlns="" id="{980E064B-324A-4841-B36C-66B9055006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a:extLst>
            <a:ext uri="{FF2B5EF4-FFF2-40B4-BE49-F238E27FC236}">
              <a16:creationId xmlns:a16="http://schemas.microsoft.com/office/drawing/2014/main" xmlns="" id="{6593FE4E-0F7D-4AA4-96E7-0826406CC8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a:extLst>
            <a:ext uri="{FF2B5EF4-FFF2-40B4-BE49-F238E27FC236}">
              <a16:creationId xmlns:a16="http://schemas.microsoft.com/office/drawing/2014/main" xmlns="" id="{36192ED6-AB29-4683-A3DA-EE75FFCF72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a:extLst>
            <a:ext uri="{FF2B5EF4-FFF2-40B4-BE49-F238E27FC236}">
              <a16:creationId xmlns:a16="http://schemas.microsoft.com/office/drawing/2014/main" xmlns="" id="{68AAB1C0-EDC8-4B7C-8294-C6F3470F3C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a:extLst>
            <a:ext uri="{FF2B5EF4-FFF2-40B4-BE49-F238E27FC236}">
              <a16:creationId xmlns:a16="http://schemas.microsoft.com/office/drawing/2014/main" xmlns="" id="{FC9F0BB6-6269-4093-9222-7BD9C0427B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a:extLst>
            <a:ext uri="{FF2B5EF4-FFF2-40B4-BE49-F238E27FC236}">
              <a16:creationId xmlns:a16="http://schemas.microsoft.com/office/drawing/2014/main" xmlns="" id="{992D3F9E-7E1F-41A6-A218-32A8ACD6240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a:extLst>
            <a:ext uri="{FF2B5EF4-FFF2-40B4-BE49-F238E27FC236}">
              <a16:creationId xmlns:a16="http://schemas.microsoft.com/office/drawing/2014/main" xmlns="" id="{91D3FF40-D65A-4BCA-88C1-0D3372504C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a:extLst>
            <a:ext uri="{FF2B5EF4-FFF2-40B4-BE49-F238E27FC236}">
              <a16:creationId xmlns:a16="http://schemas.microsoft.com/office/drawing/2014/main" xmlns="" id="{3F0ABA13-B4C1-499F-BA20-69871C1EF2E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a:extLst>
            <a:ext uri="{FF2B5EF4-FFF2-40B4-BE49-F238E27FC236}">
              <a16:creationId xmlns:a16="http://schemas.microsoft.com/office/drawing/2014/main" xmlns="" id="{AAAC5501-BD14-4CAC-BDFB-2E802B4446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a:extLst>
            <a:ext uri="{FF2B5EF4-FFF2-40B4-BE49-F238E27FC236}">
              <a16:creationId xmlns:a16="http://schemas.microsoft.com/office/drawing/2014/main" xmlns="" id="{0478112C-A95E-44B5-861A-DC8F683D45F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a:extLst>
            <a:ext uri="{FF2B5EF4-FFF2-40B4-BE49-F238E27FC236}">
              <a16:creationId xmlns:a16="http://schemas.microsoft.com/office/drawing/2014/main" xmlns="" id="{8069888C-2F1E-4425-B6C0-A2DF539642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a:extLst>
            <a:ext uri="{FF2B5EF4-FFF2-40B4-BE49-F238E27FC236}">
              <a16:creationId xmlns:a16="http://schemas.microsoft.com/office/drawing/2014/main" xmlns="" id="{CCCA048F-6BAC-420F-BE3E-896401E92C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a:extLst>
            <a:ext uri="{FF2B5EF4-FFF2-40B4-BE49-F238E27FC236}">
              <a16:creationId xmlns:a16="http://schemas.microsoft.com/office/drawing/2014/main" xmlns="" id="{B6308A69-73BA-4B36-A6D0-CE7C987864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a:extLst>
            <a:ext uri="{FF2B5EF4-FFF2-40B4-BE49-F238E27FC236}">
              <a16:creationId xmlns:a16="http://schemas.microsoft.com/office/drawing/2014/main" xmlns="" id="{1DF7DF27-E961-46F0-9417-D7D530229F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a:extLst>
            <a:ext uri="{FF2B5EF4-FFF2-40B4-BE49-F238E27FC236}">
              <a16:creationId xmlns:a16="http://schemas.microsoft.com/office/drawing/2014/main" xmlns="" id="{D46F9F6B-E4CB-416A-968E-7DF603B9C0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a:extLst>
            <a:ext uri="{FF2B5EF4-FFF2-40B4-BE49-F238E27FC236}">
              <a16:creationId xmlns:a16="http://schemas.microsoft.com/office/drawing/2014/main" xmlns="" id="{9D43BD7F-8B73-4978-8CB2-86C85EFEE8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a:extLst>
            <a:ext uri="{FF2B5EF4-FFF2-40B4-BE49-F238E27FC236}">
              <a16:creationId xmlns:a16="http://schemas.microsoft.com/office/drawing/2014/main" xmlns="" id="{1DE38941-023B-4D63-A625-509A6CF366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a:extLst>
            <a:ext uri="{FF2B5EF4-FFF2-40B4-BE49-F238E27FC236}">
              <a16:creationId xmlns:a16="http://schemas.microsoft.com/office/drawing/2014/main" xmlns="" id="{8DD9B369-2C5C-4234-9C48-5CE5A08191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a:extLst>
            <a:ext uri="{FF2B5EF4-FFF2-40B4-BE49-F238E27FC236}">
              <a16:creationId xmlns:a16="http://schemas.microsoft.com/office/drawing/2014/main" xmlns="" id="{12AD7CD9-0301-4BEC-BF10-968582CDEF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a:extLst>
            <a:ext uri="{FF2B5EF4-FFF2-40B4-BE49-F238E27FC236}">
              <a16:creationId xmlns:a16="http://schemas.microsoft.com/office/drawing/2014/main" xmlns="" id="{814EA709-52C0-4B74-9E5E-092A4F7767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a:extLst>
            <a:ext uri="{FF2B5EF4-FFF2-40B4-BE49-F238E27FC236}">
              <a16:creationId xmlns:a16="http://schemas.microsoft.com/office/drawing/2014/main" xmlns="" id="{E20BB051-71B0-4503-A12A-39D0D6B297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a:extLst>
            <a:ext uri="{FF2B5EF4-FFF2-40B4-BE49-F238E27FC236}">
              <a16:creationId xmlns:a16="http://schemas.microsoft.com/office/drawing/2014/main" xmlns="" id="{FB9ADE22-F6CA-4814-AE99-6D844AC760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a:extLst>
            <a:ext uri="{FF2B5EF4-FFF2-40B4-BE49-F238E27FC236}">
              <a16:creationId xmlns:a16="http://schemas.microsoft.com/office/drawing/2014/main" xmlns="" id="{B769AF42-A23F-4A67-9A65-796CF2F331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a:extLst>
            <a:ext uri="{FF2B5EF4-FFF2-40B4-BE49-F238E27FC236}">
              <a16:creationId xmlns:a16="http://schemas.microsoft.com/office/drawing/2014/main" xmlns="" id="{0EB6E2A7-C83B-48F8-9386-9EA9770649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0" name="テキスト ボックス 249">
          <a:extLst>
            <a:ext uri="{FF2B5EF4-FFF2-40B4-BE49-F238E27FC236}">
              <a16:creationId xmlns:a16="http://schemas.microsoft.com/office/drawing/2014/main" xmlns="" id="{2E10CEF7-4EFF-4B7D-A92E-41FFDB33AE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1" name="直線コネクタ 250">
          <a:extLst>
            <a:ext uri="{FF2B5EF4-FFF2-40B4-BE49-F238E27FC236}">
              <a16:creationId xmlns:a16="http://schemas.microsoft.com/office/drawing/2014/main" xmlns="" id="{E5375F70-36B2-439B-8032-FAC210DAD7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2" name="直線コネクタ 251">
          <a:extLst>
            <a:ext uri="{FF2B5EF4-FFF2-40B4-BE49-F238E27FC236}">
              <a16:creationId xmlns:a16="http://schemas.microsoft.com/office/drawing/2014/main" xmlns="" id="{835CCE20-DA38-4EC3-A890-B7A021EAC3E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53" name="テキスト ボックス 252">
          <a:extLst>
            <a:ext uri="{FF2B5EF4-FFF2-40B4-BE49-F238E27FC236}">
              <a16:creationId xmlns:a16="http://schemas.microsoft.com/office/drawing/2014/main" xmlns="" id="{54551838-B46C-4D81-B373-10D2E8776D3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54" name="直線コネクタ 253">
          <a:extLst>
            <a:ext uri="{FF2B5EF4-FFF2-40B4-BE49-F238E27FC236}">
              <a16:creationId xmlns:a16="http://schemas.microsoft.com/office/drawing/2014/main" xmlns="" id="{04BC31F5-5657-419F-93A5-B6F1C3506D2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55" name="テキスト ボックス 254">
          <a:extLst>
            <a:ext uri="{FF2B5EF4-FFF2-40B4-BE49-F238E27FC236}">
              <a16:creationId xmlns:a16="http://schemas.microsoft.com/office/drawing/2014/main" xmlns="" id="{96DF26E1-57BA-423A-ABB0-3969460A3D6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56" name="直線コネクタ 255">
          <a:extLst>
            <a:ext uri="{FF2B5EF4-FFF2-40B4-BE49-F238E27FC236}">
              <a16:creationId xmlns:a16="http://schemas.microsoft.com/office/drawing/2014/main" xmlns="" id="{D5D478D6-E8D7-4BD4-A18F-CF85D2993F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57" name="テキスト ボックス 256">
          <a:extLst>
            <a:ext uri="{FF2B5EF4-FFF2-40B4-BE49-F238E27FC236}">
              <a16:creationId xmlns:a16="http://schemas.microsoft.com/office/drawing/2014/main" xmlns="" id="{3DE99876-A08D-4DB8-BD37-75692ECE5CF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58" name="直線コネクタ 257">
          <a:extLst>
            <a:ext uri="{FF2B5EF4-FFF2-40B4-BE49-F238E27FC236}">
              <a16:creationId xmlns:a16="http://schemas.microsoft.com/office/drawing/2014/main" xmlns="" id="{4A04B5F8-4245-4971-828C-376E912433A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59" name="テキスト ボックス 258">
          <a:extLst>
            <a:ext uri="{FF2B5EF4-FFF2-40B4-BE49-F238E27FC236}">
              <a16:creationId xmlns:a16="http://schemas.microsoft.com/office/drawing/2014/main" xmlns="" id="{1F029F87-8038-4EA2-8BDE-BFD62C2840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0" name="直線コネクタ 259">
          <a:extLst>
            <a:ext uri="{FF2B5EF4-FFF2-40B4-BE49-F238E27FC236}">
              <a16:creationId xmlns:a16="http://schemas.microsoft.com/office/drawing/2014/main" xmlns="" id="{38F653BE-ABC0-4745-A5C7-C59E2D79FA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1" name="テキスト ボックス 260">
          <a:extLst>
            <a:ext uri="{FF2B5EF4-FFF2-40B4-BE49-F238E27FC236}">
              <a16:creationId xmlns:a16="http://schemas.microsoft.com/office/drawing/2014/main" xmlns="" id="{086203DC-AC2F-4D5E-8F70-1C5BB2D1559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2" name="直線コネクタ 261">
          <a:extLst>
            <a:ext uri="{FF2B5EF4-FFF2-40B4-BE49-F238E27FC236}">
              <a16:creationId xmlns:a16="http://schemas.microsoft.com/office/drawing/2014/main" xmlns="" id="{5B063F31-8AD1-46FE-92AC-EA363F64C5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63" name="テキスト ボックス 262">
          <a:extLst>
            <a:ext uri="{FF2B5EF4-FFF2-40B4-BE49-F238E27FC236}">
              <a16:creationId xmlns:a16="http://schemas.microsoft.com/office/drawing/2014/main" xmlns="" id="{2E496A13-A123-4B69-9D45-FC5FBD9C238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4" name="直線コネクタ 263">
          <a:extLst>
            <a:ext uri="{FF2B5EF4-FFF2-40B4-BE49-F238E27FC236}">
              <a16:creationId xmlns:a16="http://schemas.microsoft.com/office/drawing/2014/main" xmlns="" id="{F22DFB2B-5B89-4BBD-876A-AAB1968E54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5" name="テキスト ボックス 264">
          <a:extLst>
            <a:ext uri="{FF2B5EF4-FFF2-40B4-BE49-F238E27FC236}">
              <a16:creationId xmlns:a16="http://schemas.microsoft.com/office/drawing/2014/main" xmlns="" id="{35BAA941-D813-4EB2-A21C-075A5684D26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6" name="【学校施設】&#10;有形固定資産減価償却率グラフ枠">
          <a:extLst>
            <a:ext uri="{FF2B5EF4-FFF2-40B4-BE49-F238E27FC236}">
              <a16:creationId xmlns:a16="http://schemas.microsoft.com/office/drawing/2014/main" xmlns="" id="{1383AB21-8CA3-4C2F-B343-A696A6A2C0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267" name="直線コネクタ 266">
          <a:extLst>
            <a:ext uri="{FF2B5EF4-FFF2-40B4-BE49-F238E27FC236}">
              <a16:creationId xmlns:a16="http://schemas.microsoft.com/office/drawing/2014/main" xmlns="" id="{3C1CF3AB-66EE-4891-B4B7-E2C6192EF50E}"/>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268" name="【学校施設】&#10;有形固定資産減価償却率最小値テキスト">
          <a:extLst>
            <a:ext uri="{FF2B5EF4-FFF2-40B4-BE49-F238E27FC236}">
              <a16:creationId xmlns:a16="http://schemas.microsoft.com/office/drawing/2014/main" xmlns="" id="{FA7A8A00-642D-420A-AD49-DF29D2041DAC}"/>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269" name="直線コネクタ 268">
          <a:extLst>
            <a:ext uri="{FF2B5EF4-FFF2-40B4-BE49-F238E27FC236}">
              <a16:creationId xmlns:a16="http://schemas.microsoft.com/office/drawing/2014/main" xmlns="" id="{B87816D1-068B-44A6-8F10-4AA9F2F37C3F}"/>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270" name="【学校施設】&#10;有形固定資産減価償却率最大値テキスト">
          <a:extLst>
            <a:ext uri="{FF2B5EF4-FFF2-40B4-BE49-F238E27FC236}">
              <a16:creationId xmlns:a16="http://schemas.microsoft.com/office/drawing/2014/main" xmlns="" id="{AAF1BCA0-4F0B-453F-AD60-AA835711CB19}"/>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271" name="直線コネクタ 270">
          <a:extLst>
            <a:ext uri="{FF2B5EF4-FFF2-40B4-BE49-F238E27FC236}">
              <a16:creationId xmlns:a16="http://schemas.microsoft.com/office/drawing/2014/main" xmlns="" id="{AA04CD8F-F5CE-44C1-A903-6A9073F9D5F4}"/>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272" name="【学校施設】&#10;有形固定資産減価償却率平均値テキスト">
          <a:extLst>
            <a:ext uri="{FF2B5EF4-FFF2-40B4-BE49-F238E27FC236}">
              <a16:creationId xmlns:a16="http://schemas.microsoft.com/office/drawing/2014/main" xmlns="" id="{A4FF5267-4F08-414E-BA23-F90F9825FA99}"/>
            </a:ext>
          </a:extLst>
        </xdr:cNvPr>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273" name="フローチャート: 判断 272">
          <a:extLst>
            <a:ext uri="{FF2B5EF4-FFF2-40B4-BE49-F238E27FC236}">
              <a16:creationId xmlns:a16="http://schemas.microsoft.com/office/drawing/2014/main" xmlns="" id="{64908F47-A62E-40C8-9651-033ACD4C0DC8}"/>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274" name="フローチャート: 判断 273">
          <a:extLst>
            <a:ext uri="{FF2B5EF4-FFF2-40B4-BE49-F238E27FC236}">
              <a16:creationId xmlns:a16="http://schemas.microsoft.com/office/drawing/2014/main" xmlns="" id="{B76031FF-141C-48EE-A64E-2A7C56B69D88}"/>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275" name="フローチャート: 判断 274">
          <a:extLst>
            <a:ext uri="{FF2B5EF4-FFF2-40B4-BE49-F238E27FC236}">
              <a16:creationId xmlns:a16="http://schemas.microsoft.com/office/drawing/2014/main" xmlns="" id="{2367203F-AA2D-4802-A9A3-1ECB91E9DBE1}"/>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76" name="テキスト ボックス 275">
          <a:extLst>
            <a:ext uri="{FF2B5EF4-FFF2-40B4-BE49-F238E27FC236}">
              <a16:creationId xmlns:a16="http://schemas.microsoft.com/office/drawing/2014/main" xmlns="" id="{7E2951DD-B370-4678-9BF0-4B3CF4BD75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77" name="テキスト ボックス 276">
          <a:extLst>
            <a:ext uri="{FF2B5EF4-FFF2-40B4-BE49-F238E27FC236}">
              <a16:creationId xmlns:a16="http://schemas.microsoft.com/office/drawing/2014/main" xmlns="" id="{312934D6-2386-4254-8B95-F26CCAFF29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78" name="テキスト ボックス 277">
          <a:extLst>
            <a:ext uri="{FF2B5EF4-FFF2-40B4-BE49-F238E27FC236}">
              <a16:creationId xmlns:a16="http://schemas.microsoft.com/office/drawing/2014/main" xmlns="" id="{2E57FCA6-7360-4083-B8E5-E5D91468E99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xmlns="" id="{9FCE0F7C-6324-4D1E-B67A-DBDCC65056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xmlns="" id="{91C29A12-B858-45F8-A2E8-CCF1F45B2E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24312</xdr:rowOff>
    </xdr:from>
    <xdr:to>
      <xdr:col>85</xdr:col>
      <xdr:colOff>177800</xdr:colOff>
      <xdr:row>62</xdr:row>
      <xdr:rowOff>125912</xdr:rowOff>
    </xdr:to>
    <xdr:sp macro="" textlink="">
      <xdr:nvSpPr>
        <xdr:cNvPr id="281" name="楕円 280">
          <a:extLst>
            <a:ext uri="{FF2B5EF4-FFF2-40B4-BE49-F238E27FC236}">
              <a16:creationId xmlns:a16="http://schemas.microsoft.com/office/drawing/2014/main" xmlns="" id="{A2E53AEB-064D-4274-99B6-8E9155A5C4E6}"/>
            </a:ext>
          </a:extLst>
        </xdr:cNvPr>
        <xdr:cNvSpPr/>
      </xdr:nvSpPr>
      <xdr:spPr>
        <a:xfrm>
          <a:off x="16268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2739</xdr:rowOff>
    </xdr:from>
    <xdr:ext cx="405111" cy="259045"/>
    <xdr:sp macro="" textlink="">
      <xdr:nvSpPr>
        <xdr:cNvPr id="282" name="【学校施設】&#10;有形固定資産減価償却率該当値テキスト">
          <a:extLst>
            <a:ext uri="{FF2B5EF4-FFF2-40B4-BE49-F238E27FC236}">
              <a16:creationId xmlns:a16="http://schemas.microsoft.com/office/drawing/2014/main" xmlns="" id="{5D8865B5-550A-46C9-B010-0E78721824D1}"/>
            </a:ext>
          </a:extLst>
        </xdr:cNvPr>
        <xdr:cNvSpPr txBox="1"/>
      </xdr:nvSpPr>
      <xdr:spPr>
        <a:xfrm>
          <a:off x="16357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283" name="n_1aveValue【学校施設】&#10;有形固定資産減価償却率">
          <a:extLst>
            <a:ext uri="{FF2B5EF4-FFF2-40B4-BE49-F238E27FC236}">
              <a16:creationId xmlns:a16="http://schemas.microsoft.com/office/drawing/2014/main" xmlns="" id="{42B04CA3-C986-4378-A1EB-A138A1A18EC1}"/>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284" name="n_2aveValue【学校施設】&#10;有形固定資産減価償却率">
          <a:extLst>
            <a:ext uri="{FF2B5EF4-FFF2-40B4-BE49-F238E27FC236}">
              <a16:creationId xmlns:a16="http://schemas.microsoft.com/office/drawing/2014/main" xmlns="" id="{C4B2D355-4BC4-4DBC-B774-CDF9F140911A}"/>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5" name="正方形/長方形 284">
          <a:extLst>
            <a:ext uri="{FF2B5EF4-FFF2-40B4-BE49-F238E27FC236}">
              <a16:creationId xmlns:a16="http://schemas.microsoft.com/office/drawing/2014/main" xmlns="" id="{95393F0B-7377-4728-9502-43850A9941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6" name="正方形/長方形 285">
          <a:extLst>
            <a:ext uri="{FF2B5EF4-FFF2-40B4-BE49-F238E27FC236}">
              <a16:creationId xmlns:a16="http://schemas.microsoft.com/office/drawing/2014/main" xmlns="" id="{D6D12BE6-5AF9-44B7-A9AE-36864AE4D9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7" name="正方形/長方形 286">
          <a:extLst>
            <a:ext uri="{FF2B5EF4-FFF2-40B4-BE49-F238E27FC236}">
              <a16:creationId xmlns:a16="http://schemas.microsoft.com/office/drawing/2014/main" xmlns="" id="{4749B2C9-2BD7-4AA3-829B-1D0F086E80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8" name="正方形/長方形 287">
          <a:extLst>
            <a:ext uri="{FF2B5EF4-FFF2-40B4-BE49-F238E27FC236}">
              <a16:creationId xmlns:a16="http://schemas.microsoft.com/office/drawing/2014/main" xmlns="" id="{5D58DBDB-9997-44EA-9053-5D04458C04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9" name="正方形/長方形 288">
          <a:extLst>
            <a:ext uri="{FF2B5EF4-FFF2-40B4-BE49-F238E27FC236}">
              <a16:creationId xmlns:a16="http://schemas.microsoft.com/office/drawing/2014/main" xmlns="" id="{EA82BFAD-14FF-43ED-A1E1-6632C142EC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0" name="正方形/長方形 289">
          <a:extLst>
            <a:ext uri="{FF2B5EF4-FFF2-40B4-BE49-F238E27FC236}">
              <a16:creationId xmlns:a16="http://schemas.microsoft.com/office/drawing/2014/main" xmlns="" id="{54C84893-CC03-48DE-9200-0FA2454AA9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1" name="正方形/長方形 290">
          <a:extLst>
            <a:ext uri="{FF2B5EF4-FFF2-40B4-BE49-F238E27FC236}">
              <a16:creationId xmlns:a16="http://schemas.microsoft.com/office/drawing/2014/main" xmlns="" id="{9003D8AA-9916-493E-BCFD-311C497500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2" name="正方形/長方形 291">
          <a:extLst>
            <a:ext uri="{FF2B5EF4-FFF2-40B4-BE49-F238E27FC236}">
              <a16:creationId xmlns:a16="http://schemas.microsoft.com/office/drawing/2014/main" xmlns="" id="{2FCC9287-444C-4884-8ECE-0910D0EE86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3" name="テキスト ボックス 292">
          <a:extLst>
            <a:ext uri="{FF2B5EF4-FFF2-40B4-BE49-F238E27FC236}">
              <a16:creationId xmlns:a16="http://schemas.microsoft.com/office/drawing/2014/main" xmlns="" id="{05DFE1B5-9F3F-45E5-A9B6-E3231EDE90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4" name="直線コネクタ 293">
          <a:extLst>
            <a:ext uri="{FF2B5EF4-FFF2-40B4-BE49-F238E27FC236}">
              <a16:creationId xmlns:a16="http://schemas.microsoft.com/office/drawing/2014/main" xmlns="" id="{B4295191-ECFB-42A8-9659-8551BD327C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95" name="直線コネクタ 294">
          <a:extLst>
            <a:ext uri="{FF2B5EF4-FFF2-40B4-BE49-F238E27FC236}">
              <a16:creationId xmlns:a16="http://schemas.microsoft.com/office/drawing/2014/main" xmlns="" id="{938C3F69-74FF-40E4-A302-324663B4CAE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96" name="テキスト ボックス 295">
          <a:extLst>
            <a:ext uri="{FF2B5EF4-FFF2-40B4-BE49-F238E27FC236}">
              <a16:creationId xmlns:a16="http://schemas.microsoft.com/office/drawing/2014/main" xmlns="" id="{F5AC2A63-2F69-4C1C-8C63-F65225DA281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97" name="直線コネクタ 296">
          <a:extLst>
            <a:ext uri="{FF2B5EF4-FFF2-40B4-BE49-F238E27FC236}">
              <a16:creationId xmlns:a16="http://schemas.microsoft.com/office/drawing/2014/main" xmlns="" id="{B0758C4A-3DA0-445C-AB3E-6AD8801C2F2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98" name="テキスト ボックス 297">
          <a:extLst>
            <a:ext uri="{FF2B5EF4-FFF2-40B4-BE49-F238E27FC236}">
              <a16:creationId xmlns:a16="http://schemas.microsoft.com/office/drawing/2014/main" xmlns="" id="{FFC2DFBF-38B9-4099-86D3-6C81BE25933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99" name="直線コネクタ 298">
          <a:extLst>
            <a:ext uri="{FF2B5EF4-FFF2-40B4-BE49-F238E27FC236}">
              <a16:creationId xmlns:a16="http://schemas.microsoft.com/office/drawing/2014/main" xmlns="" id="{71B460ED-2559-4E60-A303-37011C18F9E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00" name="テキスト ボックス 299">
          <a:extLst>
            <a:ext uri="{FF2B5EF4-FFF2-40B4-BE49-F238E27FC236}">
              <a16:creationId xmlns:a16="http://schemas.microsoft.com/office/drawing/2014/main" xmlns="" id="{9A45F32E-38EE-4FB1-81B4-2B46B29D6C2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01" name="直線コネクタ 300">
          <a:extLst>
            <a:ext uri="{FF2B5EF4-FFF2-40B4-BE49-F238E27FC236}">
              <a16:creationId xmlns:a16="http://schemas.microsoft.com/office/drawing/2014/main" xmlns="" id="{118558F1-3A79-4370-BF08-FF8E1693FF6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02" name="テキスト ボックス 301">
          <a:extLst>
            <a:ext uri="{FF2B5EF4-FFF2-40B4-BE49-F238E27FC236}">
              <a16:creationId xmlns:a16="http://schemas.microsoft.com/office/drawing/2014/main" xmlns="" id="{EB5275FB-876A-44AF-8D01-18295268134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03" name="直線コネクタ 302">
          <a:extLst>
            <a:ext uri="{FF2B5EF4-FFF2-40B4-BE49-F238E27FC236}">
              <a16:creationId xmlns:a16="http://schemas.microsoft.com/office/drawing/2014/main" xmlns="" id="{54851C26-F932-4AD8-A78A-A2CB3541C12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04" name="テキスト ボックス 303">
          <a:extLst>
            <a:ext uri="{FF2B5EF4-FFF2-40B4-BE49-F238E27FC236}">
              <a16:creationId xmlns:a16="http://schemas.microsoft.com/office/drawing/2014/main" xmlns="" id="{2B682D30-AC38-408E-A66E-9F651E2E903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05" name="直線コネクタ 304">
          <a:extLst>
            <a:ext uri="{FF2B5EF4-FFF2-40B4-BE49-F238E27FC236}">
              <a16:creationId xmlns:a16="http://schemas.microsoft.com/office/drawing/2014/main" xmlns="" id="{5A0D8B05-BF05-4604-A270-58A6E626A2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06" name="テキスト ボックス 305">
          <a:extLst>
            <a:ext uri="{FF2B5EF4-FFF2-40B4-BE49-F238E27FC236}">
              <a16:creationId xmlns:a16="http://schemas.microsoft.com/office/drawing/2014/main" xmlns="" id="{90D56CAA-A409-4A66-B5B2-D99B19D9FD5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7" name="直線コネクタ 306">
          <a:extLst>
            <a:ext uri="{FF2B5EF4-FFF2-40B4-BE49-F238E27FC236}">
              <a16:creationId xmlns:a16="http://schemas.microsoft.com/office/drawing/2014/main" xmlns="" id="{838F87A0-5752-44B3-8AF0-1D6CD41C5B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08" name="テキスト ボックス 307">
          <a:extLst>
            <a:ext uri="{FF2B5EF4-FFF2-40B4-BE49-F238E27FC236}">
              <a16:creationId xmlns:a16="http://schemas.microsoft.com/office/drawing/2014/main" xmlns="" id="{594FDA73-9639-4D42-A22C-91BA7CB0DB3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9" name="【学校施設】&#10;一人当たり面積グラフ枠">
          <a:extLst>
            <a:ext uri="{FF2B5EF4-FFF2-40B4-BE49-F238E27FC236}">
              <a16:creationId xmlns:a16="http://schemas.microsoft.com/office/drawing/2014/main" xmlns="" id="{409FCAF9-9FAB-487C-8B2C-19A2B1407B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310" name="直線コネクタ 309">
          <a:extLst>
            <a:ext uri="{FF2B5EF4-FFF2-40B4-BE49-F238E27FC236}">
              <a16:creationId xmlns:a16="http://schemas.microsoft.com/office/drawing/2014/main" xmlns="" id="{188C57B3-3DBB-4548-AB1C-0FD8E2999D34}"/>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311" name="【学校施設】&#10;一人当たり面積最小値テキスト">
          <a:extLst>
            <a:ext uri="{FF2B5EF4-FFF2-40B4-BE49-F238E27FC236}">
              <a16:creationId xmlns:a16="http://schemas.microsoft.com/office/drawing/2014/main" xmlns="" id="{9A5A5743-C1EC-41CC-BDF7-68E6C8F6F1EE}"/>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312" name="直線コネクタ 311">
          <a:extLst>
            <a:ext uri="{FF2B5EF4-FFF2-40B4-BE49-F238E27FC236}">
              <a16:creationId xmlns:a16="http://schemas.microsoft.com/office/drawing/2014/main" xmlns="" id="{424BB27B-5D11-464E-A94F-4BDC3A584578}"/>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313" name="【学校施設】&#10;一人当たり面積最大値テキスト">
          <a:extLst>
            <a:ext uri="{FF2B5EF4-FFF2-40B4-BE49-F238E27FC236}">
              <a16:creationId xmlns:a16="http://schemas.microsoft.com/office/drawing/2014/main" xmlns="" id="{C55DAA8A-F74C-4FF8-950F-C21FE9D4EB6A}"/>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314" name="直線コネクタ 313">
          <a:extLst>
            <a:ext uri="{FF2B5EF4-FFF2-40B4-BE49-F238E27FC236}">
              <a16:creationId xmlns:a16="http://schemas.microsoft.com/office/drawing/2014/main" xmlns="" id="{7D57E3DF-F78E-413A-96DB-67819FDC166B}"/>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315" name="【学校施設】&#10;一人当たり面積平均値テキスト">
          <a:extLst>
            <a:ext uri="{FF2B5EF4-FFF2-40B4-BE49-F238E27FC236}">
              <a16:creationId xmlns:a16="http://schemas.microsoft.com/office/drawing/2014/main" xmlns="" id="{DE92FD1C-4489-4DCB-89AE-0CC5C1916D0C}"/>
            </a:ext>
          </a:extLst>
        </xdr:cNvPr>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316" name="フローチャート: 判断 315">
          <a:extLst>
            <a:ext uri="{FF2B5EF4-FFF2-40B4-BE49-F238E27FC236}">
              <a16:creationId xmlns:a16="http://schemas.microsoft.com/office/drawing/2014/main" xmlns="" id="{7513419F-52A7-4AB7-9238-0BB69E1A603B}"/>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317" name="フローチャート: 判断 316">
          <a:extLst>
            <a:ext uri="{FF2B5EF4-FFF2-40B4-BE49-F238E27FC236}">
              <a16:creationId xmlns:a16="http://schemas.microsoft.com/office/drawing/2014/main" xmlns="" id="{FABD5CAD-EF7E-492C-95C2-301D9B95F90A}"/>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318" name="フローチャート: 判断 317">
          <a:extLst>
            <a:ext uri="{FF2B5EF4-FFF2-40B4-BE49-F238E27FC236}">
              <a16:creationId xmlns:a16="http://schemas.microsoft.com/office/drawing/2014/main" xmlns="" id="{B6292767-2C64-43CE-B286-3205DBAC9DAE}"/>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xmlns="" id="{21EB11BF-4F31-4D31-8F8E-A65DE1CFA8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xmlns="" id="{D7EF38EB-DB8C-47AE-8D64-CBFA076784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xmlns="" id="{3BD9416D-310B-476C-87D4-39D7290D93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xmlns="" id="{3C6D8EFE-DE0F-4FAA-8EBB-DBFDE9B159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xmlns="" id="{92B33858-FF1C-4310-A4F4-C9C90491A9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131263</xdr:rowOff>
    </xdr:from>
    <xdr:to>
      <xdr:col>116</xdr:col>
      <xdr:colOff>114300</xdr:colOff>
      <xdr:row>63</xdr:row>
      <xdr:rowOff>61413</xdr:rowOff>
    </xdr:to>
    <xdr:sp macro="" textlink="">
      <xdr:nvSpPr>
        <xdr:cNvPr id="324" name="楕円 323">
          <a:extLst>
            <a:ext uri="{FF2B5EF4-FFF2-40B4-BE49-F238E27FC236}">
              <a16:creationId xmlns:a16="http://schemas.microsoft.com/office/drawing/2014/main" xmlns="" id="{AB8BB28D-7128-4809-A35A-279B8FF364C2}"/>
            </a:ext>
          </a:extLst>
        </xdr:cNvPr>
        <xdr:cNvSpPr/>
      </xdr:nvSpPr>
      <xdr:spPr>
        <a:xfrm>
          <a:off x="22110700" y="107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109690</xdr:rowOff>
    </xdr:from>
    <xdr:ext cx="469744" cy="259045"/>
    <xdr:sp macro="" textlink="">
      <xdr:nvSpPr>
        <xdr:cNvPr id="325" name="【学校施設】&#10;一人当たり面積該当値テキスト">
          <a:extLst>
            <a:ext uri="{FF2B5EF4-FFF2-40B4-BE49-F238E27FC236}">
              <a16:creationId xmlns:a16="http://schemas.microsoft.com/office/drawing/2014/main" xmlns="" id="{3E9B76A2-4D75-411A-9CAB-664274D8FCA9}"/>
            </a:ext>
          </a:extLst>
        </xdr:cNvPr>
        <xdr:cNvSpPr txBox="1"/>
      </xdr:nvSpPr>
      <xdr:spPr>
        <a:xfrm>
          <a:off x="22199600" y="107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136724</xdr:rowOff>
    </xdr:from>
    <xdr:ext cx="469744" cy="259045"/>
    <xdr:sp macro="" textlink="">
      <xdr:nvSpPr>
        <xdr:cNvPr id="326" name="n_1aveValue【学校施設】&#10;一人当たり面積">
          <a:extLst>
            <a:ext uri="{FF2B5EF4-FFF2-40B4-BE49-F238E27FC236}">
              <a16:creationId xmlns:a16="http://schemas.microsoft.com/office/drawing/2014/main" xmlns="" id="{28252327-3D9B-495E-A221-055A70F558BD}"/>
            </a:ext>
          </a:extLst>
        </xdr:cNvPr>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327" name="n_2aveValue【学校施設】&#10;一人当たり面積">
          <a:extLst>
            <a:ext uri="{FF2B5EF4-FFF2-40B4-BE49-F238E27FC236}">
              <a16:creationId xmlns:a16="http://schemas.microsoft.com/office/drawing/2014/main" xmlns="" id="{2208D46E-5333-4AF8-BD21-152F44F8C47E}"/>
            </a:ext>
          </a:extLst>
        </xdr:cNvPr>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a:extLst>
            <a:ext uri="{FF2B5EF4-FFF2-40B4-BE49-F238E27FC236}">
              <a16:creationId xmlns:a16="http://schemas.microsoft.com/office/drawing/2014/main" xmlns="" id="{5A387600-DFCE-4689-BD9B-19800CEC7B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a:extLst>
            <a:ext uri="{FF2B5EF4-FFF2-40B4-BE49-F238E27FC236}">
              <a16:creationId xmlns:a16="http://schemas.microsoft.com/office/drawing/2014/main" xmlns="" id="{1DBACD0D-B3CC-4487-A524-6172369C71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a:extLst>
            <a:ext uri="{FF2B5EF4-FFF2-40B4-BE49-F238E27FC236}">
              <a16:creationId xmlns:a16="http://schemas.microsoft.com/office/drawing/2014/main" xmlns="" id="{899E0794-C78D-4F1E-9313-E907B91A4E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a:extLst>
            <a:ext uri="{FF2B5EF4-FFF2-40B4-BE49-F238E27FC236}">
              <a16:creationId xmlns:a16="http://schemas.microsoft.com/office/drawing/2014/main" xmlns="" id="{3FC88B3F-0A22-4F5E-80B4-7CC6DD56F8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a:extLst>
            <a:ext uri="{FF2B5EF4-FFF2-40B4-BE49-F238E27FC236}">
              <a16:creationId xmlns:a16="http://schemas.microsoft.com/office/drawing/2014/main" xmlns="" id="{6EE27A29-E5E1-4648-A592-A52650D0D0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a:extLst>
            <a:ext uri="{FF2B5EF4-FFF2-40B4-BE49-F238E27FC236}">
              <a16:creationId xmlns:a16="http://schemas.microsoft.com/office/drawing/2014/main" xmlns="" id="{1A48B061-080A-43BE-99F3-B3A2961D42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a:extLst>
            <a:ext uri="{FF2B5EF4-FFF2-40B4-BE49-F238E27FC236}">
              <a16:creationId xmlns:a16="http://schemas.microsoft.com/office/drawing/2014/main" xmlns="" id="{5EE55427-6E47-495B-BE4A-FB3DDA457E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a:extLst>
            <a:ext uri="{FF2B5EF4-FFF2-40B4-BE49-F238E27FC236}">
              <a16:creationId xmlns:a16="http://schemas.microsoft.com/office/drawing/2014/main" xmlns="" id="{E88C0400-9F58-48B8-99C8-DBF3D0A190B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a:extLst>
            <a:ext uri="{FF2B5EF4-FFF2-40B4-BE49-F238E27FC236}">
              <a16:creationId xmlns:a16="http://schemas.microsoft.com/office/drawing/2014/main" xmlns="" id="{CD4EBEDE-3C94-4911-8B69-ABDB1B404DE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a:extLst>
            <a:ext uri="{FF2B5EF4-FFF2-40B4-BE49-F238E27FC236}">
              <a16:creationId xmlns:a16="http://schemas.microsoft.com/office/drawing/2014/main" xmlns="" id="{210DC36D-9F39-4872-8990-D1A1909415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a:extLst>
            <a:ext uri="{FF2B5EF4-FFF2-40B4-BE49-F238E27FC236}">
              <a16:creationId xmlns:a16="http://schemas.microsoft.com/office/drawing/2014/main" xmlns="" id="{85B83400-AE73-465F-9997-B7C1D978D0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9" name="テキスト ボックス 338">
          <a:extLst>
            <a:ext uri="{FF2B5EF4-FFF2-40B4-BE49-F238E27FC236}">
              <a16:creationId xmlns:a16="http://schemas.microsoft.com/office/drawing/2014/main" xmlns="" id="{B6120195-0E53-49E1-B18A-26A32F2AC03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a:extLst>
            <a:ext uri="{FF2B5EF4-FFF2-40B4-BE49-F238E27FC236}">
              <a16:creationId xmlns:a16="http://schemas.microsoft.com/office/drawing/2014/main" xmlns="" id="{00E4664B-C953-473B-955C-745941869F5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a:extLst>
            <a:ext uri="{FF2B5EF4-FFF2-40B4-BE49-F238E27FC236}">
              <a16:creationId xmlns:a16="http://schemas.microsoft.com/office/drawing/2014/main" xmlns="" id="{EEF353CA-CF3F-4A97-93B2-C27406B647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a:extLst>
            <a:ext uri="{FF2B5EF4-FFF2-40B4-BE49-F238E27FC236}">
              <a16:creationId xmlns:a16="http://schemas.microsoft.com/office/drawing/2014/main" xmlns="" id="{150349D9-7942-4391-A828-B20A51F5C9E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a:extLst>
            <a:ext uri="{FF2B5EF4-FFF2-40B4-BE49-F238E27FC236}">
              <a16:creationId xmlns:a16="http://schemas.microsoft.com/office/drawing/2014/main" xmlns="" id="{7D63971A-1299-4919-91F4-338B387A2CF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a:extLst>
            <a:ext uri="{FF2B5EF4-FFF2-40B4-BE49-F238E27FC236}">
              <a16:creationId xmlns:a16="http://schemas.microsoft.com/office/drawing/2014/main" xmlns="" id="{50375792-46B0-47FB-877A-C380C6CF7C7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a:extLst>
            <a:ext uri="{FF2B5EF4-FFF2-40B4-BE49-F238E27FC236}">
              <a16:creationId xmlns:a16="http://schemas.microsoft.com/office/drawing/2014/main" xmlns="" id="{BF7DDEC8-8D45-4347-B5B7-C5DA719503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a:extLst>
            <a:ext uri="{FF2B5EF4-FFF2-40B4-BE49-F238E27FC236}">
              <a16:creationId xmlns:a16="http://schemas.microsoft.com/office/drawing/2014/main" xmlns="" id="{A4702858-79AD-41CD-9C0F-7B0A16B7AD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a:extLst>
            <a:ext uri="{FF2B5EF4-FFF2-40B4-BE49-F238E27FC236}">
              <a16:creationId xmlns:a16="http://schemas.microsoft.com/office/drawing/2014/main" xmlns="" id="{798CB423-677B-45D4-B8AD-F435AEEF159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a:extLst>
            <a:ext uri="{FF2B5EF4-FFF2-40B4-BE49-F238E27FC236}">
              <a16:creationId xmlns:a16="http://schemas.microsoft.com/office/drawing/2014/main" xmlns="" id="{4776222C-0D5D-4CE5-A561-6A09005887D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9" name="テキスト ボックス 348">
          <a:extLst>
            <a:ext uri="{FF2B5EF4-FFF2-40B4-BE49-F238E27FC236}">
              <a16:creationId xmlns:a16="http://schemas.microsoft.com/office/drawing/2014/main" xmlns="" id="{BE022A4A-5EAD-4C24-BAFB-A7641C531C7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a:extLst>
            <a:ext uri="{FF2B5EF4-FFF2-40B4-BE49-F238E27FC236}">
              <a16:creationId xmlns:a16="http://schemas.microsoft.com/office/drawing/2014/main" xmlns="" id="{96D468C4-1235-45EB-A07D-E41615330DF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1" name="テキスト ボックス 350">
          <a:extLst>
            <a:ext uri="{FF2B5EF4-FFF2-40B4-BE49-F238E27FC236}">
              <a16:creationId xmlns:a16="http://schemas.microsoft.com/office/drawing/2014/main" xmlns="" id="{90D325B3-B294-4C39-8280-0A86FA7E20E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2" name="【児童館】&#10;有形固定資産減価償却率グラフ枠">
          <a:extLst>
            <a:ext uri="{FF2B5EF4-FFF2-40B4-BE49-F238E27FC236}">
              <a16:creationId xmlns:a16="http://schemas.microsoft.com/office/drawing/2014/main" xmlns="" id="{677DD7FD-F70F-4A79-92E1-8FAD74AF9F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353" name="直線コネクタ 352">
          <a:extLst>
            <a:ext uri="{FF2B5EF4-FFF2-40B4-BE49-F238E27FC236}">
              <a16:creationId xmlns:a16="http://schemas.microsoft.com/office/drawing/2014/main" xmlns="" id="{8EE5FE78-72BD-4174-86CC-4CDF76612BC3}"/>
            </a:ext>
          </a:extLst>
        </xdr:cNvPr>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354" name="【児童館】&#10;有形固定資産減価償却率最小値テキスト">
          <a:extLst>
            <a:ext uri="{FF2B5EF4-FFF2-40B4-BE49-F238E27FC236}">
              <a16:creationId xmlns:a16="http://schemas.microsoft.com/office/drawing/2014/main" xmlns="" id="{B74C09F1-1AD4-45DA-B7CA-420A74750C2F}"/>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355" name="直線コネクタ 354">
          <a:extLst>
            <a:ext uri="{FF2B5EF4-FFF2-40B4-BE49-F238E27FC236}">
              <a16:creationId xmlns:a16="http://schemas.microsoft.com/office/drawing/2014/main" xmlns="" id="{89DD9466-DA3C-44ED-A78C-C517BFB25602}"/>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356" name="【児童館】&#10;有形固定資産減価償却率最大値テキスト">
          <a:extLst>
            <a:ext uri="{FF2B5EF4-FFF2-40B4-BE49-F238E27FC236}">
              <a16:creationId xmlns:a16="http://schemas.microsoft.com/office/drawing/2014/main" xmlns="" id="{A1F15BD8-959E-452E-B3BE-995B2EF86943}"/>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357" name="直線コネクタ 356">
          <a:extLst>
            <a:ext uri="{FF2B5EF4-FFF2-40B4-BE49-F238E27FC236}">
              <a16:creationId xmlns:a16="http://schemas.microsoft.com/office/drawing/2014/main" xmlns="" id="{EC069CFD-F820-4EE5-9806-C5871D279088}"/>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358" name="【児童館】&#10;有形固定資産減価償却率平均値テキスト">
          <a:extLst>
            <a:ext uri="{FF2B5EF4-FFF2-40B4-BE49-F238E27FC236}">
              <a16:creationId xmlns:a16="http://schemas.microsoft.com/office/drawing/2014/main" xmlns="" id="{B03DA6A1-86E7-43DA-9BFC-FE8DB5B6C4F3}"/>
            </a:ext>
          </a:extLst>
        </xdr:cNvPr>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359" name="フローチャート: 判断 358">
          <a:extLst>
            <a:ext uri="{FF2B5EF4-FFF2-40B4-BE49-F238E27FC236}">
              <a16:creationId xmlns:a16="http://schemas.microsoft.com/office/drawing/2014/main" xmlns="" id="{14DCAA8B-A587-494D-8D9A-FDED3474C313}"/>
            </a:ext>
          </a:extLst>
        </xdr:cNvPr>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360" name="フローチャート: 判断 359">
          <a:extLst>
            <a:ext uri="{FF2B5EF4-FFF2-40B4-BE49-F238E27FC236}">
              <a16:creationId xmlns:a16="http://schemas.microsoft.com/office/drawing/2014/main" xmlns="" id="{17312E67-47DB-4FC0-919A-023F094F55A1}"/>
            </a:ext>
          </a:extLst>
        </xdr:cNvPr>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361" name="フローチャート: 判断 360">
          <a:extLst>
            <a:ext uri="{FF2B5EF4-FFF2-40B4-BE49-F238E27FC236}">
              <a16:creationId xmlns:a16="http://schemas.microsoft.com/office/drawing/2014/main" xmlns="" id="{8DC9EB8D-7414-44B9-A67B-04407DD4D9C5}"/>
            </a:ext>
          </a:extLst>
        </xdr:cNvPr>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891F550A-047E-4A42-B405-509C5AB43A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7C9B090E-15AB-4ED6-AC01-4929627588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900B73C3-9C41-42B2-9312-D15DA45FC4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xmlns="" id="{D7FB0E7B-BF9C-471E-A840-3B417874D0F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xmlns="" id="{5C894679-618B-468A-BED5-9CFFE0F391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113030</xdr:rowOff>
    </xdr:from>
    <xdr:to>
      <xdr:col>85</xdr:col>
      <xdr:colOff>177800</xdr:colOff>
      <xdr:row>78</xdr:row>
      <xdr:rowOff>43180</xdr:rowOff>
    </xdr:to>
    <xdr:sp macro="" textlink="">
      <xdr:nvSpPr>
        <xdr:cNvPr id="367" name="楕円 366">
          <a:extLst>
            <a:ext uri="{FF2B5EF4-FFF2-40B4-BE49-F238E27FC236}">
              <a16:creationId xmlns:a16="http://schemas.microsoft.com/office/drawing/2014/main" xmlns="" id="{3824DD87-18D2-41F1-B681-25DDECDDDD05}"/>
            </a:ext>
          </a:extLst>
        </xdr:cNvPr>
        <xdr:cNvSpPr/>
      </xdr:nvSpPr>
      <xdr:spPr>
        <a:xfrm>
          <a:off x="16268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66057</xdr:rowOff>
    </xdr:from>
    <xdr:ext cx="405111" cy="259045"/>
    <xdr:sp macro="" textlink="">
      <xdr:nvSpPr>
        <xdr:cNvPr id="368" name="【児童館】&#10;有形固定資産減価償却率該当値テキスト">
          <a:extLst>
            <a:ext uri="{FF2B5EF4-FFF2-40B4-BE49-F238E27FC236}">
              <a16:creationId xmlns:a16="http://schemas.microsoft.com/office/drawing/2014/main" xmlns="" id="{6362099E-12EC-4BD9-9777-55F5F1D5AD3A}"/>
            </a:ext>
          </a:extLst>
        </xdr:cNvPr>
        <xdr:cNvSpPr txBox="1"/>
      </xdr:nvSpPr>
      <xdr:spPr>
        <a:xfrm>
          <a:off x="16357600"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369" name="n_1aveValue【児童館】&#10;有形固定資産減価償却率">
          <a:extLst>
            <a:ext uri="{FF2B5EF4-FFF2-40B4-BE49-F238E27FC236}">
              <a16:creationId xmlns:a16="http://schemas.microsoft.com/office/drawing/2014/main" xmlns="" id="{8A0D5899-2BB2-4FE8-ADA3-D2F2B3EA7EDD}"/>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370" name="n_2aveValue【児童館】&#10;有形固定資産減価償却率">
          <a:extLst>
            <a:ext uri="{FF2B5EF4-FFF2-40B4-BE49-F238E27FC236}">
              <a16:creationId xmlns:a16="http://schemas.microsoft.com/office/drawing/2014/main" xmlns="" id="{B9FFB812-E143-46B2-B820-13885A3CA4FB}"/>
            </a:ext>
          </a:extLst>
        </xdr:cNvPr>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a:extLst>
            <a:ext uri="{FF2B5EF4-FFF2-40B4-BE49-F238E27FC236}">
              <a16:creationId xmlns:a16="http://schemas.microsoft.com/office/drawing/2014/main" xmlns="" id="{D6123A34-0F06-4038-B144-301B479E20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a:extLst>
            <a:ext uri="{FF2B5EF4-FFF2-40B4-BE49-F238E27FC236}">
              <a16:creationId xmlns:a16="http://schemas.microsoft.com/office/drawing/2014/main" xmlns="" id="{1B781A3F-81D0-436E-A323-35CB015547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a:extLst>
            <a:ext uri="{FF2B5EF4-FFF2-40B4-BE49-F238E27FC236}">
              <a16:creationId xmlns:a16="http://schemas.microsoft.com/office/drawing/2014/main" xmlns="" id="{88713CBF-3E44-4817-B082-C4E7A3C2F4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a:extLst>
            <a:ext uri="{FF2B5EF4-FFF2-40B4-BE49-F238E27FC236}">
              <a16:creationId xmlns:a16="http://schemas.microsoft.com/office/drawing/2014/main" xmlns="" id="{0A3F1AA7-64EB-4471-BEE4-F9EDFA114C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a:extLst>
            <a:ext uri="{FF2B5EF4-FFF2-40B4-BE49-F238E27FC236}">
              <a16:creationId xmlns:a16="http://schemas.microsoft.com/office/drawing/2014/main" xmlns="" id="{5FAE09DD-14D0-4C35-9ED5-71E534CA5A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a:extLst>
            <a:ext uri="{FF2B5EF4-FFF2-40B4-BE49-F238E27FC236}">
              <a16:creationId xmlns:a16="http://schemas.microsoft.com/office/drawing/2014/main" xmlns="" id="{DF7456D4-B6DA-412B-B1F4-6080E23B40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a:extLst>
            <a:ext uri="{FF2B5EF4-FFF2-40B4-BE49-F238E27FC236}">
              <a16:creationId xmlns:a16="http://schemas.microsoft.com/office/drawing/2014/main" xmlns="" id="{8B038DB5-CFA3-47AE-AA0A-AEF2B28C5D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a:extLst>
            <a:ext uri="{FF2B5EF4-FFF2-40B4-BE49-F238E27FC236}">
              <a16:creationId xmlns:a16="http://schemas.microsoft.com/office/drawing/2014/main" xmlns="" id="{5000E0EB-D6E1-4579-AC6D-DB9A8054C9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9" name="テキスト ボックス 378">
          <a:extLst>
            <a:ext uri="{FF2B5EF4-FFF2-40B4-BE49-F238E27FC236}">
              <a16:creationId xmlns:a16="http://schemas.microsoft.com/office/drawing/2014/main" xmlns="" id="{3AECBA2A-62B1-4E76-BF35-05F46C5B4D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0" name="直線コネクタ 379">
          <a:extLst>
            <a:ext uri="{FF2B5EF4-FFF2-40B4-BE49-F238E27FC236}">
              <a16:creationId xmlns:a16="http://schemas.microsoft.com/office/drawing/2014/main" xmlns="" id="{B05E7312-47A5-40B7-9574-D8852024AC5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381" name="テキスト ボックス 380">
          <a:extLst>
            <a:ext uri="{FF2B5EF4-FFF2-40B4-BE49-F238E27FC236}">
              <a16:creationId xmlns:a16="http://schemas.microsoft.com/office/drawing/2014/main" xmlns="" id="{DD25976A-DC3B-48E6-98E0-2EF0D7B227BE}"/>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382" name="直線コネクタ 381">
          <a:extLst>
            <a:ext uri="{FF2B5EF4-FFF2-40B4-BE49-F238E27FC236}">
              <a16:creationId xmlns:a16="http://schemas.microsoft.com/office/drawing/2014/main" xmlns="" id="{0B2FFB70-C5C3-4CE7-9A04-BF9B96EE727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3" name="テキスト ボックス 382">
          <a:extLst>
            <a:ext uri="{FF2B5EF4-FFF2-40B4-BE49-F238E27FC236}">
              <a16:creationId xmlns:a16="http://schemas.microsoft.com/office/drawing/2014/main" xmlns="" id="{FFEB8952-20E9-4E41-9C0B-161F78CC1C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4" name="直線コネクタ 383">
          <a:extLst>
            <a:ext uri="{FF2B5EF4-FFF2-40B4-BE49-F238E27FC236}">
              <a16:creationId xmlns:a16="http://schemas.microsoft.com/office/drawing/2014/main" xmlns="" id="{FE1275C7-78A7-4433-B358-0AAC1C8E4CF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5" name="テキスト ボックス 384">
          <a:extLst>
            <a:ext uri="{FF2B5EF4-FFF2-40B4-BE49-F238E27FC236}">
              <a16:creationId xmlns:a16="http://schemas.microsoft.com/office/drawing/2014/main" xmlns="" id="{1BC33682-8469-4A03-A9DB-C4091324FC4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6" name="直線コネクタ 385">
          <a:extLst>
            <a:ext uri="{FF2B5EF4-FFF2-40B4-BE49-F238E27FC236}">
              <a16:creationId xmlns:a16="http://schemas.microsoft.com/office/drawing/2014/main" xmlns="" id="{6EBFCD29-0716-4DBE-BDC4-C93FB18B396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7" name="テキスト ボックス 386">
          <a:extLst>
            <a:ext uri="{FF2B5EF4-FFF2-40B4-BE49-F238E27FC236}">
              <a16:creationId xmlns:a16="http://schemas.microsoft.com/office/drawing/2014/main" xmlns="" id="{23E4E49E-E7D9-4631-9F4F-D8B6B0BD46B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8" name="直線コネクタ 387">
          <a:extLst>
            <a:ext uri="{FF2B5EF4-FFF2-40B4-BE49-F238E27FC236}">
              <a16:creationId xmlns:a16="http://schemas.microsoft.com/office/drawing/2014/main" xmlns="" id="{62B166FC-F13E-4C38-A387-7E2D2DE04C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9" name="テキスト ボックス 388">
          <a:extLst>
            <a:ext uri="{FF2B5EF4-FFF2-40B4-BE49-F238E27FC236}">
              <a16:creationId xmlns:a16="http://schemas.microsoft.com/office/drawing/2014/main" xmlns="" id="{85A699F3-B2BE-41FA-B212-12853468A02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0" name="直線コネクタ 389">
          <a:extLst>
            <a:ext uri="{FF2B5EF4-FFF2-40B4-BE49-F238E27FC236}">
              <a16:creationId xmlns:a16="http://schemas.microsoft.com/office/drawing/2014/main" xmlns="" id="{26D60753-F44C-4BCD-8BCC-FD69E4CB5B3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1" name="テキスト ボックス 390">
          <a:extLst>
            <a:ext uri="{FF2B5EF4-FFF2-40B4-BE49-F238E27FC236}">
              <a16:creationId xmlns:a16="http://schemas.microsoft.com/office/drawing/2014/main" xmlns="" id="{34EF4C90-A627-4361-B927-4A847D8ECDE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2" name="直線コネクタ 391">
          <a:extLst>
            <a:ext uri="{FF2B5EF4-FFF2-40B4-BE49-F238E27FC236}">
              <a16:creationId xmlns:a16="http://schemas.microsoft.com/office/drawing/2014/main" xmlns="" id="{C393926D-A7D5-4F35-AEC7-0AE0FDA9052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3" name="テキスト ボックス 392">
          <a:extLst>
            <a:ext uri="{FF2B5EF4-FFF2-40B4-BE49-F238E27FC236}">
              <a16:creationId xmlns:a16="http://schemas.microsoft.com/office/drawing/2014/main" xmlns="" id="{5F620CE5-D07A-440B-8B13-76C02E10AB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4" name="【児童館】&#10;一人当たり面積グラフ枠">
          <a:extLst>
            <a:ext uri="{FF2B5EF4-FFF2-40B4-BE49-F238E27FC236}">
              <a16:creationId xmlns:a16="http://schemas.microsoft.com/office/drawing/2014/main" xmlns="" id="{8BCB59DA-ABF1-47BF-9A86-F54EA560C2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395" name="直線コネクタ 394">
          <a:extLst>
            <a:ext uri="{FF2B5EF4-FFF2-40B4-BE49-F238E27FC236}">
              <a16:creationId xmlns:a16="http://schemas.microsoft.com/office/drawing/2014/main" xmlns="" id="{D25EB33C-0F3B-4E5C-A79E-6AD7ED74066F}"/>
            </a:ext>
          </a:extLst>
        </xdr:cNvPr>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396" name="【児童館】&#10;一人当たり面積最小値テキスト">
          <a:extLst>
            <a:ext uri="{FF2B5EF4-FFF2-40B4-BE49-F238E27FC236}">
              <a16:creationId xmlns:a16="http://schemas.microsoft.com/office/drawing/2014/main" xmlns="" id="{607DAC27-0CAB-41FD-87EF-AE27175DAB1D}"/>
            </a:ext>
          </a:extLst>
        </xdr:cNvPr>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397" name="直線コネクタ 396">
          <a:extLst>
            <a:ext uri="{FF2B5EF4-FFF2-40B4-BE49-F238E27FC236}">
              <a16:creationId xmlns:a16="http://schemas.microsoft.com/office/drawing/2014/main" xmlns="" id="{C5C94C6C-E0C6-4B8C-B215-55A9F5DE8ABF}"/>
            </a:ext>
          </a:extLst>
        </xdr:cNvPr>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398" name="【児童館】&#10;一人当たり面積最大値テキスト">
          <a:extLst>
            <a:ext uri="{FF2B5EF4-FFF2-40B4-BE49-F238E27FC236}">
              <a16:creationId xmlns:a16="http://schemas.microsoft.com/office/drawing/2014/main" xmlns="" id="{05AB7AF6-FB75-4B87-B607-46FD4A9B4ADF}"/>
            </a:ext>
          </a:extLst>
        </xdr:cNvPr>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399" name="直線コネクタ 398">
          <a:extLst>
            <a:ext uri="{FF2B5EF4-FFF2-40B4-BE49-F238E27FC236}">
              <a16:creationId xmlns:a16="http://schemas.microsoft.com/office/drawing/2014/main" xmlns="" id="{B839540A-44EF-4AB3-973E-5EE4CC6EE5B6}"/>
            </a:ext>
          </a:extLst>
        </xdr:cNvPr>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71138</xdr:rowOff>
    </xdr:from>
    <xdr:ext cx="469744" cy="259045"/>
    <xdr:sp macro="" textlink="">
      <xdr:nvSpPr>
        <xdr:cNvPr id="400" name="【児童館】&#10;一人当たり面積平均値テキスト">
          <a:extLst>
            <a:ext uri="{FF2B5EF4-FFF2-40B4-BE49-F238E27FC236}">
              <a16:creationId xmlns:a16="http://schemas.microsoft.com/office/drawing/2014/main" xmlns="" id="{51B092E1-F8BA-49B8-9DBF-C6090ADA8303}"/>
            </a:ext>
          </a:extLst>
        </xdr:cNvPr>
        <xdr:cNvSpPr txBox="1"/>
      </xdr:nvSpPr>
      <xdr:spPr>
        <a:xfrm>
          <a:off x="22199600" y="1430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401" name="フローチャート: 判断 400">
          <a:extLst>
            <a:ext uri="{FF2B5EF4-FFF2-40B4-BE49-F238E27FC236}">
              <a16:creationId xmlns:a16="http://schemas.microsoft.com/office/drawing/2014/main" xmlns="" id="{A154F381-A4B7-4648-A647-D4C2A9115185}"/>
            </a:ext>
          </a:extLst>
        </xdr:cNvPr>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402" name="フローチャート: 判断 401">
          <a:extLst>
            <a:ext uri="{FF2B5EF4-FFF2-40B4-BE49-F238E27FC236}">
              <a16:creationId xmlns:a16="http://schemas.microsoft.com/office/drawing/2014/main" xmlns="" id="{094F7186-E71F-4028-A795-0D4A66A27DA7}"/>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403" name="フローチャート: 判断 402">
          <a:extLst>
            <a:ext uri="{FF2B5EF4-FFF2-40B4-BE49-F238E27FC236}">
              <a16:creationId xmlns:a16="http://schemas.microsoft.com/office/drawing/2014/main" xmlns="" id="{ED766455-4D90-41C5-831C-102D17EE2767}"/>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xmlns="" id="{7AA31836-1690-4BB2-B858-E4B7FF8F9D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xmlns="" id="{1E616A0D-AFB2-4186-8659-FF6B2BCEC2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xmlns="" id="{4B732E75-A29F-4C6A-8088-B5214ED013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xmlns="" id="{5A2506A5-55DE-43E1-A3BF-722154ED19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xmlns="" id="{D905C60A-4DF4-40BC-A67B-E4C7346C9FD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409" name="楕円 408">
          <a:extLst>
            <a:ext uri="{FF2B5EF4-FFF2-40B4-BE49-F238E27FC236}">
              <a16:creationId xmlns:a16="http://schemas.microsoft.com/office/drawing/2014/main" xmlns="" id="{AFCF81B4-E955-422F-8A0A-CBDC55493A5C}"/>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410" name="【児童館】&#10;一人当たり面積該当値テキスト">
          <a:extLst>
            <a:ext uri="{FF2B5EF4-FFF2-40B4-BE49-F238E27FC236}">
              <a16:creationId xmlns:a16="http://schemas.microsoft.com/office/drawing/2014/main" xmlns="" id="{FBBD25CE-EE9F-47D9-B307-5F83EEDEA8EA}"/>
            </a:ext>
          </a:extLst>
        </xdr:cNvPr>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411" name="n_1aveValue【児童館】&#10;一人当たり面積">
          <a:extLst>
            <a:ext uri="{FF2B5EF4-FFF2-40B4-BE49-F238E27FC236}">
              <a16:creationId xmlns:a16="http://schemas.microsoft.com/office/drawing/2014/main" xmlns="" id="{99704AC0-49BC-4269-8406-01C062F0D178}"/>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412" name="n_2aveValue【児童館】&#10;一人当たり面積">
          <a:extLst>
            <a:ext uri="{FF2B5EF4-FFF2-40B4-BE49-F238E27FC236}">
              <a16:creationId xmlns:a16="http://schemas.microsoft.com/office/drawing/2014/main" xmlns="" id="{CF361AF0-6F48-41CA-906C-1FEF971930F4}"/>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a:extLst>
            <a:ext uri="{FF2B5EF4-FFF2-40B4-BE49-F238E27FC236}">
              <a16:creationId xmlns:a16="http://schemas.microsoft.com/office/drawing/2014/main" xmlns="" id="{AC5CB635-629A-41EE-B714-766BE627A6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a:extLst>
            <a:ext uri="{FF2B5EF4-FFF2-40B4-BE49-F238E27FC236}">
              <a16:creationId xmlns:a16="http://schemas.microsoft.com/office/drawing/2014/main" xmlns="" id="{4328E25F-BDCC-4BD9-B276-B08B9DBAFF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a:extLst>
            <a:ext uri="{FF2B5EF4-FFF2-40B4-BE49-F238E27FC236}">
              <a16:creationId xmlns:a16="http://schemas.microsoft.com/office/drawing/2014/main" xmlns="" id="{7B9D7DBD-BC0D-4024-9D3A-5EFDF5FE92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a:extLst>
            <a:ext uri="{FF2B5EF4-FFF2-40B4-BE49-F238E27FC236}">
              <a16:creationId xmlns:a16="http://schemas.microsoft.com/office/drawing/2014/main" xmlns="" id="{E5E3A0DC-D37D-4C15-BE25-C32F67CFD9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a:extLst>
            <a:ext uri="{FF2B5EF4-FFF2-40B4-BE49-F238E27FC236}">
              <a16:creationId xmlns:a16="http://schemas.microsoft.com/office/drawing/2014/main" xmlns="" id="{09E93204-69C8-4B65-AB40-B0D1076748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a:extLst>
            <a:ext uri="{FF2B5EF4-FFF2-40B4-BE49-F238E27FC236}">
              <a16:creationId xmlns:a16="http://schemas.microsoft.com/office/drawing/2014/main" xmlns="" id="{167A8281-0465-480B-9F00-08E70AAAEC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a:extLst>
            <a:ext uri="{FF2B5EF4-FFF2-40B4-BE49-F238E27FC236}">
              <a16:creationId xmlns:a16="http://schemas.microsoft.com/office/drawing/2014/main" xmlns="" id="{AD8EED30-D337-4068-9C72-68C03C6308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a:extLst>
            <a:ext uri="{FF2B5EF4-FFF2-40B4-BE49-F238E27FC236}">
              <a16:creationId xmlns:a16="http://schemas.microsoft.com/office/drawing/2014/main" xmlns="" id="{6795FF13-9B61-450B-8E3E-FABB34FD23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a:extLst>
            <a:ext uri="{FF2B5EF4-FFF2-40B4-BE49-F238E27FC236}">
              <a16:creationId xmlns:a16="http://schemas.microsoft.com/office/drawing/2014/main" xmlns="" id="{FD0AB189-2EA5-4915-AF93-BD334C5F05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a:extLst>
            <a:ext uri="{FF2B5EF4-FFF2-40B4-BE49-F238E27FC236}">
              <a16:creationId xmlns:a16="http://schemas.microsoft.com/office/drawing/2014/main" xmlns="" id="{033482DA-3E1A-4609-A507-3C7F5F09C0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3" name="直線コネクタ 422">
          <a:extLst>
            <a:ext uri="{FF2B5EF4-FFF2-40B4-BE49-F238E27FC236}">
              <a16:creationId xmlns:a16="http://schemas.microsoft.com/office/drawing/2014/main" xmlns="" id="{DA63E047-4BEA-41CD-864B-A83380A62C1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4" name="テキスト ボックス 423">
          <a:extLst>
            <a:ext uri="{FF2B5EF4-FFF2-40B4-BE49-F238E27FC236}">
              <a16:creationId xmlns:a16="http://schemas.microsoft.com/office/drawing/2014/main" xmlns="" id="{E1EB7D8F-7830-4853-B350-FF68FA08EBF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5" name="直線コネクタ 424">
          <a:extLst>
            <a:ext uri="{FF2B5EF4-FFF2-40B4-BE49-F238E27FC236}">
              <a16:creationId xmlns:a16="http://schemas.microsoft.com/office/drawing/2014/main" xmlns="" id="{52200F98-7DF2-4364-83B0-15114C6765E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6" name="テキスト ボックス 425">
          <a:extLst>
            <a:ext uri="{FF2B5EF4-FFF2-40B4-BE49-F238E27FC236}">
              <a16:creationId xmlns:a16="http://schemas.microsoft.com/office/drawing/2014/main" xmlns="" id="{15204548-6B22-41CE-9AE1-0C15578271C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7" name="直線コネクタ 426">
          <a:extLst>
            <a:ext uri="{FF2B5EF4-FFF2-40B4-BE49-F238E27FC236}">
              <a16:creationId xmlns:a16="http://schemas.microsoft.com/office/drawing/2014/main" xmlns="" id="{DD9BC2D9-1395-48B0-AC53-3E052CDB36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8" name="テキスト ボックス 427">
          <a:extLst>
            <a:ext uri="{FF2B5EF4-FFF2-40B4-BE49-F238E27FC236}">
              <a16:creationId xmlns:a16="http://schemas.microsoft.com/office/drawing/2014/main" xmlns="" id="{FA312DF3-817A-4850-AFAA-23FEB1CCF1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9" name="直線コネクタ 428">
          <a:extLst>
            <a:ext uri="{FF2B5EF4-FFF2-40B4-BE49-F238E27FC236}">
              <a16:creationId xmlns:a16="http://schemas.microsoft.com/office/drawing/2014/main" xmlns="" id="{C93A83CD-F707-4BE5-AC26-AB2C10CF22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0" name="テキスト ボックス 429">
          <a:extLst>
            <a:ext uri="{FF2B5EF4-FFF2-40B4-BE49-F238E27FC236}">
              <a16:creationId xmlns:a16="http://schemas.microsoft.com/office/drawing/2014/main" xmlns="" id="{281AB10C-2AB0-446E-9CE0-8801211F34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1" name="直線コネクタ 430">
          <a:extLst>
            <a:ext uri="{FF2B5EF4-FFF2-40B4-BE49-F238E27FC236}">
              <a16:creationId xmlns:a16="http://schemas.microsoft.com/office/drawing/2014/main" xmlns="" id="{7129BC85-06C6-4960-9D32-6025AF2CE3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2" name="テキスト ボックス 431">
          <a:extLst>
            <a:ext uri="{FF2B5EF4-FFF2-40B4-BE49-F238E27FC236}">
              <a16:creationId xmlns:a16="http://schemas.microsoft.com/office/drawing/2014/main" xmlns="" id="{60733ED9-6BC3-4AA6-9AD5-0B1BCCC26C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3" name="直線コネクタ 432">
          <a:extLst>
            <a:ext uri="{FF2B5EF4-FFF2-40B4-BE49-F238E27FC236}">
              <a16:creationId xmlns:a16="http://schemas.microsoft.com/office/drawing/2014/main" xmlns="" id="{AEFD9780-F1CC-4190-8BE6-D8BEBE7CB03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4" name="テキスト ボックス 433">
          <a:extLst>
            <a:ext uri="{FF2B5EF4-FFF2-40B4-BE49-F238E27FC236}">
              <a16:creationId xmlns:a16="http://schemas.microsoft.com/office/drawing/2014/main" xmlns="" id="{7A5D2F3C-E754-46B1-87D5-7801EEDE8BC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5" name="直線コネクタ 434">
          <a:extLst>
            <a:ext uri="{FF2B5EF4-FFF2-40B4-BE49-F238E27FC236}">
              <a16:creationId xmlns:a16="http://schemas.microsoft.com/office/drawing/2014/main" xmlns="" id="{E818B352-C5A9-45D8-8BC3-2AE719C03D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xmlns="" id="{57BF6BEE-2579-4EC9-9E68-B4AAD57E357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7" name="【公民館】&#10;有形固定資産減価償却率グラフ枠">
          <a:extLst>
            <a:ext uri="{FF2B5EF4-FFF2-40B4-BE49-F238E27FC236}">
              <a16:creationId xmlns:a16="http://schemas.microsoft.com/office/drawing/2014/main" xmlns="" id="{88B54AD5-E8B8-4BC3-BD97-40D6F088FB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438" name="直線コネクタ 437">
          <a:extLst>
            <a:ext uri="{FF2B5EF4-FFF2-40B4-BE49-F238E27FC236}">
              <a16:creationId xmlns:a16="http://schemas.microsoft.com/office/drawing/2014/main" xmlns="" id="{BA15DB51-B4AF-4862-92CD-F3E1B5F65AFC}"/>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439" name="【公民館】&#10;有形固定資産減価償却率最小値テキスト">
          <a:extLst>
            <a:ext uri="{FF2B5EF4-FFF2-40B4-BE49-F238E27FC236}">
              <a16:creationId xmlns:a16="http://schemas.microsoft.com/office/drawing/2014/main" xmlns="" id="{9F6E9933-70D8-40CA-988A-5EDABC9DFC4B}"/>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440" name="直線コネクタ 439">
          <a:extLst>
            <a:ext uri="{FF2B5EF4-FFF2-40B4-BE49-F238E27FC236}">
              <a16:creationId xmlns:a16="http://schemas.microsoft.com/office/drawing/2014/main" xmlns="" id="{7D1977EC-2D3D-4EFE-981D-C311D1BEF79E}"/>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1" name="【公民館】&#10;有形固定資産減価償却率最大値テキスト">
          <a:extLst>
            <a:ext uri="{FF2B5EF4-FFF2-40B4-BE49-F238E27FC236}">
              <a16:creationId xmlns:a16="http://schemas.microsoft.com/office/drawing/2014/main" xmlns="" id="{1FE49AF5-75F9-4FDA-A5E6-4502EF16449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2" name="直線コネクタ 441">
          <a:extLst>
            <a:ext uri="{FF2B5EF4-FFF2-40B4-BE49-F238E27FC236}">
              <a16:creationId xmlns:a16="http://schemas.microsoft.com/office/drawing/2014/main" xmlns="" id="{C77443C5-FB78-474C-8C93-808A46168E2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443" name="【公民館】&#10;有形固定資産減価償却率平均値テキスト">
          <a:extLst>
            <a:ext uri="{FF2B5EF4-FFF2-40B4-BE49-F238E27FC236}">
              <a16:creationId xmlns:a16="http://schemas.microsoft.com/office/drawing/2014/main" xmlns="" id="{3DB95EF6-AD7D-406F-B13B-D27FAC96B8B6}"/>
            </a:ext>
          </a:extLst>
        </xdr:cNvPr>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444" name="フローチャート: 判断 443">
          <a:extLst>
            <a:ext uri="{FF2B5EF4-FFF2-40B4-BE49-F238E27FC236}">
              <a16:creationId xmlns:a16="http://schemas.microsoft.com/office/drawing/2014/main" xmlns="" id="{42F6361C-7430-43E6-B489-A40926ED0049}"/>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445" name="フローチャート: 判断 444">
          <a:extLst>
            <a:ext uri="{FF2B5EF4-FFF2-40B4-BE49-F238E27FC236}">
              <a16:creationId xmlns:a16="http://schemas.microsoft.com/office/drawing/2014/main" xmlns="" id="{2E1355A9-C415-4C97-9C7D-9E264CBF7381}"/>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446" name="フローチャート: 判断 445">
          <a:extLst>
            <a:ext uri="{FF2B5EF4-FFF2-40B4-BE49-F238E27FC236}">
              <a16:creationId xmlns:a16="http://schemas.microsoft.com/office/drawing/2014/main" xmlns="" id="{67B01334-D18A-4AB4-80D8-64E4F50637CF}"/>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8C69E559-7A5E-4059-8F2D-B72ED3E523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91F4611A-2621-41C9-830E-D3624596C1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16E376C3-2310-4110-B63F-653091241D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281F281C-8610-429B-BC3E-7D51D6715D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4E107246-8DC7-4CCF-8C2B-3795155C9E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52" name="楕円 451">
          <a:extLst>
            <a:ext uri="{FF2B5EF4-FFF2-40B4-BE49-F238E27FC236}">
              <a16:creationId xmlns:a16="http://schemas.microsoft.com/office/drawing/2014/main" xmlns="" id="{A31920A6-FB52-4450-9229-2C1157F1E9F4}"/>
            </a:ext>
          </a:extLst>
        </xdr:cNvPr>
        <xdr:cNvSpPr/>
      </xdr:nvSpPr>
      <xdr:spPr>
        <a:xfrm>
          <a:off x="16268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20156</xdr:rowOff>
    </xdr:from>
    <xdr:ext cx="405111" cy="259045"/>
    <xdr:sp macro="" textlink="">
      <xdr:nvSpPr>
        <xdr:cNvPr id="453" name="【公民館】&#10;有形固定資産減価償却率該当値テキスト">
          <a:extLst>
            <a:ext uri="{FF2B5EF4-FFF2-40B4-BE49-F238E27FC236}">
              <a16:creationId xmlns:a16="http://schemas.microsoft.com/office/drawing/2014/main" xmlns="" id="{F9E13E4D-3955-43DE-B62E-E6C763C4AC4A}"/>
            </a:ext>
          </a:extLst>
        </xdr:cNvPr>
        <xdr:cNvSpPr txBox="1"/>
      </xdr:nvSpPr>
      <xdr:spPr>
        <a:xfrm>
          <a:off x="16357600"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454" name="n_1aveValue【公民館】&#10;有形固定資産減価償却率">
          <a:extLst>
            <a:ext uri="{FF2B5EF4-FFF2-40B4-BE49-F238E27FC236}">
              <a16:creationId xmlns:a16="http://schemas.microsoft.com/office/drawing/2014/main" xmlns="" id="{2DCA96C4-43C1-483E-B569-E6C2C2C56074}"/>
            </a:ext>
          </a:extLst>
        </xdr:cNvPr>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455" name="n_2aveValue【公民館】&#10;有形固定資産減価償却率">
          <a:extLst>
            <a:ext uri="{FF2B5EF4-FFF2-40B4-BE49-F238E27FC236}">
              <a16:creationId xmlns:a16="http://schemas.microsoft.com/office/drawing/2014/main" xmlns="" id="{7E2207C4-E405-4DA6-B997-DB325B76439F}"/>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a:extLst>
            <a:ext uri="{FF2B5EF4-FFF2-40B4-BE49-F238E27FC236}">
              <a16:creationId xmlns:a16="http://schemas.microsoft.com/office/drawing/2014/main" xmlns="" id="{2857532B-E884-43B7-A637-3C37242889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a:extLst>
            <a:ext uri="{FF2B5EF4-FFF2-40B4-BE49-F238E27FC236}">
              <a16:creationId xmlns:a16="http://schemas.microsoft.com/office/drawing/2014/main" xmlns="" id="{6F7BF907-A946-49DF-80BD-84E1BE52F1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a:extLst>
            <a:ext uri="{FF2B5EF4-FFF2-40B4-BE49-F238E27FC236}">
              <a16:creationId xmlns:a16="http://schemas.microsoft.com/office/drawing/2014/main" xmlns="" id="{D15EC860-CE0B-4EAD-8745-ECDEEE69BB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a:extLst>
            <a:ext uri="{FF2B5EF4-FFF2-40B4-BE49-F238E27FC236}">
              <a16:creationId xmlns:a16="http://schemas.microsoft.com/office/drawing/2014/main" xmlns="" id="{A00AAF1E-41A4-42AC-9637-F7FFA78405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a:extLst>
            <a:ext uri="{FF2B5EF4-FFF2-40B4-BE49-F238E27FC236}">
              <a16:creationId xmlns:a16="http://schemas.microsoft.com/office/drawing/2014/main" xmlns="" id="{6EA9D01B-6416-4191-86B4-8A1D80F7591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a:extLst>
            <a:ext uri="{FF2B5EF4-FFF2-40B4-BE49-F238E27FC236}">
              <a16:creationId xmlns:a16="http://schemas.microsoft.com/office/drawing/2014/main" xmlns="" id="{B55A5298-6732-4902-AC70-755042C354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a:extLst>
            <a:ext uri="{FF2B5EF4-FFF2-40B4-BE49-F238E27FC236}">
              <a16:creationId xmlns:a16="http://schemas.microsoft.com/office/drawing/2014/main" xmlns="" id="{2FFEE1C2-E929-4CB7-B1BC-F136FBD748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a:extLst>
            <a:ext uri="{FF2B5EF4-FFF2-40B4-BE49-F238E27FC236}">
              <a16:creationId xmlns:a16="http://schemas.microsoft.com/office/drawing/2014/main" xmlns="" id="{0A2A23DA-96B5-44C0-92B4-B47293EF8F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a:extLst>
            <a:ext uri="{FF2B5EF4-FFF2-40B4-BE49-F238E27FC236}">
              <a16:creationId xmlns:a16="http://schemas.microsoft.com/office/drawing/2014/main" xmlns="" id="{EB2D3481-CCDD-4D73-BDD6-01D654427E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a:extLst>
            <a:ext uri="{FF2B5EF4-FFF2-40B4-BE49-F238E27FC236}">
              <a16:creationId xmlns:a16="http://schemas.microsoft.com/office/drawing/2014/main" xmlns="" id="{006F595A-5012-4FDE-A5DD-71A143FB6D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6" name="直線コネクタ 465">
          <a:extLst>
            <a:ext uri="{FF2B5EF4-FFF2-40B4-BE49-F238E27FC236}">
              <a16:creationId xmlns:a16="http://schemas.microsoft.com/office/drawing/2014/main" xmlns="" id="{2C4584E1-F6ED-4369-BC74-F5330DCD1D2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7" name="テキスト ボックス 466">
          <a:extLst>
            <a:ext uri="{FF2B5EF4-FFF2-40B4-BE49-F238E27FC236}">
              <a16:creationId xmlns:a16="http://schemas.microsoft.com/office/drawing/2014/main" xmlns="" id="{D499E8EE-1AB9-4767-8A2F-9BB92BB4E8D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8" name="直線コネクタ 467">
          <a:extLst>
            <a:ext uri="{FF2B5EF4-FFF2-40B4-BE49-F238E27FC236}">
              <a16:creationId xmlns:a16="http://schemas.microsoft.com/office/drawing/2014/main" xmlns="" id="{7C86C5E4-F094-4ED1-97D2-ED79FD5600F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9" name="テキスト ボックス 468">
          <a:extLst>
            <a:ext uri="{FF2B5EF4-FFF2-40B4-BE49-F238E27FC236}">
              <a16:creationId xmlns:a16="http://schemas.microsoft.com/office/drawing/2014/main" xmlns="" id="{2A1446B2-E363-4C1A-AE34-71EA7143898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0" name="直線コネクタ 469">
          <a:extLst>
            <a:ext uri="{FF2B5EF4-FFF2-40B4-BE49-F238E27FC236}">
              <a16:creationId xmlns:a16="http://schemas.microsoft.com/office/drawing/2014/main" xmlns="" id="{C8EF9249-17C0-47EE-ADD3-B79FFFDCE1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1" name="テキスト ボックス 470">
          <a:extLst>
            <a:ext uri="{FF2B5EF4-FFF2-40B4-BE49-F238E27FC236}">
              <a16:creationId xmlns:a16="http://schemas.microsoft.com/office/drawing/2014/main" xmlns="" id="{6880ED0D-135D-47D1-9C5E-679097FF176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2" name="直線コネクタ 471">
          <a:extLst>
            <a:ext uri="{FF2B5EF4-FFF2-40B4-BE49-F238E27FC236}">
              <a16:creationId xmlns:a16="http://schemas.microsoft.com/office/drawing/2014/main" xmlns="" id="{9085924B-0C5D-4E17-90EB-DDD908481F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3" name="テキスト ボックス 472">
          <a:extLst>
            <a:ext uri="{FF2B5EF4-FFF2-40B4-BE49-F238E27FC236}">
              <a16:creationId xmlns:a16="http://schemas.microsoft.com/office/drawing/2014/main" xmlns="" id="{7C817B9F-4279-4BF8-A4F7-175087A20F1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4" name="直線コネクタ 473">
          <a:extLst>
            <a:ext uri="{FF2B5EF4-FFF2-40B4-BE49-F238E27FC236}">
              <a16:creationId xmlns:a16="http://schemas.microsoft.com/office/drawing/2014/main" xmlns="" id="{EFC51BE5-97AC-46C7-BBAE-ED9BA062C27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5" name="テキスト ボックス 474">
          <a:extLst>
            <a:ext uri="{FF2B5EF4-FFF2-40B4-BE49-F238E27FC236}">
              <a16:creationId xmlns:a16="http://schemas.microsoft.com/office/drawing/2014/main" xmlns="" id="{765CAE66-E5F9-4727-82EF-A259E97FE11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6" name="直線コネクタ 475">
          <a:extLst>
            <a:ext uri="{FF2B5EF4-FFF2-40B4-BE49-F238E27FC236}">
              <a16:creationId xmlns:a16="http://schemas.microsoft.com/office/drawing/2014/main" xmlns="" id="{49A12B39-A421-4A5F-86A5-2F875335D43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7" name="テキスト ボックス 476">
          <a:extLst>
            <a:ext uri="{FF2B5EF4-FFF2-40B4-BE49-F238E27FC236}">
              <a16:creationId xmlns:a16="http://schemas.microsoft.com/office/drawing/2014/main" xmlns="" id="{73AD0959-2A5A-4C90-A3B9-A312E87DEA8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xmlns="" id="{0B45833D-F6E5-4CDC-95D5-A54240F26F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xmlns="" id="{1E5DF53E-6A28-4ED4-BD4F-71BB2F2D65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公民館】&#10;一人当たり面積グラフ枠">
          <a:extLst>
            <a:ext uri="{FF2B5EF4-FFF2-40B4-BE49-F238E27FC236}">
              <a16:creationId xmlns:a16="http://schemas.microsoft.com/office/drawing/2014/main" xmlns="" id="{E09D3908-6D50-4F87-BA91-1C6FF595BF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481" name="直線コネクタ 480">
          <a:extLst>
            <a:ext uri="{FF2B5EF4-FFF2-40B4-BE49-F238E27FC236}">
              <a16:creationId xmlns:a16="http://schemas.microsoft.com/office/drawing/2014/main" xmlns="" id="{0F852986-3A0E-4824-8791-59E51D2E1182}"/>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482" name="【公民館】&#10;一人当たり面積最小値テキスト">
          <a:extLst>
            <a:ext uri="{FF2B5EF4-FFF2-40B4-BE49-F238E27FC236}">
              <a16:creationId xmlns:a16="http://schemas.microsoft.com/office/drawing/2014/main" xmlns="" id="{3FB9CCDF-08C1-4D49-A93F-CD404B62D58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483" name="直線コネクタ 482">
          <a:extLst>
            <a:ext uri="{FF2B5EF4-FFF2-40B4-BE49-F238E27FC236}">
              <a16:creationId xmlns:a16="http://schemas.microsoft.com/office/drawing/2014/main" xmlns="" id="{55EA774E-5EBB-4FB9-8541-E4ED454C312C}"/>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484" name="【公民館】&#10;一人当たり面積最大値テキスト">
          <a:extLst>
            <a:ext uri="{FF2B5EF4-FFF2-40B4-BE49-F238E27FC236}">
              <a16:creationId xmlns:a16="http://schemas.microsoft.com/office/drawing/2014/main" xmlns="" id="{BF518B78-7C1C-4B25-8415-81DA1C34AB67}"/>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485" name="直線コネクタ 484">
          <a:extLst>
            <a:ext uri="{FF2B5EF4-FFF2-40B4-BE49-F238E27FC236}">
              <a16:creationId xmlns:a16="http://schemas.microsoft.com/office/drawing/2014/main" xmlns="" id="{77ED3D4C-5735-46A2-B586-6CAC09B98804}"/>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486" name="【公民館】&#10;一人当たり面積平均値テキスト">
          <a:extLst>
            <a:ext uri="{FF2B5EF4-FFF2-40B4-BE49-F238E27FC236}">
              <a16:creationId xmlns:a16="http://schemas.microsoft.com/office/drawing/2014/main" xmlns="" id="{045E9098-8E11-4E61-B73B-596A59090FFF}"/>
            </a:ext>
          </a:extLst>
        </xdr:cNvPr>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487" name="フローチャート: 判断 486">
          <a:extLst>
            <a:ext uri="{FF2B5EF4-FFF2-40B4-BE49-F238E27FC236}">
              <a16:creationId xmlns:a16="http://schemas.microsoft.com/office/drawing/2014/main" xmlns="" id="{68D13B10-BE7C-479E-89E3-DF94F064F376}"/>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488" name="フローチャート: 判断 487">
          <a:extLst>
            <a:ext uri="{FF2B5EF4-FFF2-40B4-BE49-F238E27FC236}">
              <a16:creationId xmlns:a16="http://schemas.microsoft.com/office/drawing/2014/main" xmlns="" id="{BFB18240-7ECA-42F8-A712-5CC81E0B0DF7}"/>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489" name="フローチャート: 判断 488">
          <a:extLst>
            <a:ext uri="{FF2B5EF4-FFF2-40B4-BE49-F238E27FC236}">
              <a16:creationId xmlns:a16="http://schemas.microsoft.com/office/drawing/2014/main" xmlns="" id="{9AAA2DA1-7B9F-498C-94DE-D26EBB1E1416}"/>
            </a:ext>
          </a:extLst>
        </xdr:cNvPr>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xmlns="" id="{9B42C4DB-43DC-4179-B41E-76580A6193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1D457FEC-22E4-4F3A-8243-9A65453CC0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3B46A1FE-B42E-4253-8FAD-7DAEE7857D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xmlns="" id="{DB2F9317-3314-4817-AA72-93251D98B5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75A81EDE-A92A-4358-8F2C-546EE89369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122282</xdr:rowOff>
    </xdr:from>
    <xdr:to>
      <xdr:col>116</xdr:col>
      <xdr:colOff>114300</xdr:colOff>
      <xdr:row>107</xdr:row>
      <xdr:rowOff>52432</xdr:rowOff>
    </xdr:to>
    <xdr:sp macro="" textlink="">
      <xdr:nvSpPr>
        <xdr:cNvPr id="495" name="楕円 494">
          <a:extLst>
            <a:ext uri="{FF2B5EF4-FFF2-40B4-BE49-F238E27FC236}">
              <a16:creationId xmlns:a16="http://schemas.microsoft.com/office/drawing/2014/main" xmlns="" id="{7D5BE861-678A-4C16-B1DF-2421C91CBB8C}"/>
            </a:ext>
          </a:extLst>
        </xdr:cNvPr>
        <xdr:cNvSpPr/>
      </xdr:nvSpPr>
      <xdr:spPr>
        <a:xfrm>
          <a:off x="22110700" y="182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100709</xdr:rowOff>
    </xdr:from>
    <xdr:ext cx="469744" cy="259045"/>
    <xdr:sp macro="" textlink="">
      <xdr:nvSpPr>
        <xdr:cNvPr id="496" name="【公民館】&#10;一人当たり面積該当値テキスト">
          <a:extLst>
            <a:ext uri="{FF2B5EF4-FFF2-40B4-BE49-F238E27FC236}">
              <a16:creationId xmlns:a16="http://schemas.microsoft.com/office/drawing/2014/main" xmlns="" id="{A0250F23-E79B-46F1-98F7-09A8D90BB292}"/>
            </a:ext>
          </a:extLst>
        </xdr:cNvPr>
        <xdr:cNvSpPr txBox="1"/>
      </xdr:nvSpPr>
      <xdr:spPr>
        <a:xfrm>
          <a:off x="22199600" y="1827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99984</xdr:rowOff>
    </xdr:from>
    <xdr:ext cx="469744" cy="259045"/>
    <xdr:sp macro="" textlink="">
      <xdr:nvSpPr>
        <xdr:cNvPr id="497" name="n_1aveValue【公民館】&#10;一人当たり面積">
          <a:extLst>
            <a:ext uri="{FF2B5EF4-FFF2-40B4-BE49-F238E27FC236}">
              <a16:creationId xmlns:a16="http://schemas.microsoft.com/office/drawing/2014/main" xmlns="" id="{5D10221B-04DC-4963-A9B0-4B810E48DE20}"/>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498" name="n_2aveValue【公民館】&#10;一人当たり面積">
          <a:extLst>
            <a:ext uri="{FF2B5EF4-FFF2-40B4-BE49-F238E27FC236}">
              <a16:creationId xmlns:a16="http://schemas.microsoft.com/office/drawing/2014/main" xmlns="" id="{26E6354B-CBB8-4D6C-B74D-E229DD30E54F}"/>
            </a:ext>
          </a:extLst>
        </xdr:cNvPr>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a:extLst>
            <a:ext uri="{FF2B5EF4-FFF2-40B4-BE49-F238E27FC236}">
              <a16:creationId xmlns:a16="http://schemas.microsoft.com/office/drawing/2014/main" xmlns="" id="{DBF42FDB-B37A-4800-A98E-9E9D47D61E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a:extLst>
            <a:ext uri="{FF2B5EF4-FFF2-40B4-BE49-F238E27FC236}">
              <a16:creationId xmlns:a16="http://schemas.microsoft.com/office/drawing/2014/main" xmlns="" id="{5A3450F0-44D6-4566-9579-E62DBE5037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a:extLst>
            <a:ext uri="{FF2B5EF4-FFF2-40B4-BE49-F238E27FC236}">
              <a16:creationId xmlns:a16="http://schemas.microsoft.com/office/drawing/2014/main" xmlns="" id="{E36A58B6-EAA9-440D-96B8-C4315014B5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類似団体と比較して特に有形固定資産減価償却率が特に高くなっている施設は、児童館であり、特に低くなっている施設は、道路、学校施設である。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減価償却率については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94.8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％で類似団体平均値（</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西児童館が築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年、南児童館が築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かなり老朽化が進んでいる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減価償却率については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％で類似団体平均値（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ポイント下回っている。要因としては、平成以降に整備されたものが多いためである。また、学校施設の有形固定資産減価償却率については、正しい数値は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％であり、類似団体平均値（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ポイント下回っている。要因としては、平成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年度に行った中学校校舎の改築等工事のためである。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今後も引き続き、公共施設等総合管理計画に基づき、施設の修繕、統合・複合化を積極的に進め費用抑制を図る。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E02BE58-2DB1-4A1B-857B-604BF005F0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A8A34FE-5BF2-435D-B5EA-304F0B69BE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E4EEEC6-766C-4E05-BD83-8570643C15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308119C-8093-4D7C-ADC6-C0B6C9D00A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14D313D-1D09-466D-B458-8A232A809B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C1D2DB0-E801-46B5-AA62-A92DF003F6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2F6B883-774A-40C8-B86A-59D0AD43A1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0E6726A-028E-4A85-89C9-C6A531F7A8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4697C8B-DEB1-4E14-8AD0-05DDFB3BC1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B0A3FCC-0872-43E4-9E7A-8E64E3CAC9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8,740
8,590
23.11
4,623,747
4,424,572
155,344
2,954,563
3,671,045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D9830D2-6F4E-470A-AC3B-93AD3FE957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7A8B1CF-51D1-4BA4-AC7E-4501269BF4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4E100DE-7FDD-4580-B2DD-F417C9FA9B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E9F9FB4-6CF1-4F5A-B0BF-7E42D92F80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807E721-ED97-4804-9506-3A8EC21EAE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42B24BD-955F-4BBB-87E4-A9C65598507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FD4E2D9-CFC7-4243-B7A5-8E839499F9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3CED76F-2C02-4E2E-BB49-4D583B7D10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787D161-3782-460F-A2FF-D2189B9703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152440D-C992-4DF1-AB39-C9A056E7BD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4438EC5-6120-48B3-9B53-DE9F529D25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98F3430-334E-48E5-951A-B0E7645909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0FB94EA-0092-441A-BB23-2577BFD15E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DF913CC-AB64-4232-855A-C8B91D2375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98C1F8D-2ED9-4959-8A48-AF28CCE2DD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7B8016A-5DB1-4619-836F-DD44510B76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3A3E132-A5CA-4859-B07B-FD417ABDA6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9D97D87-A393-45FD-8F2B-2C06FC3B77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78304F3-E675-4F8C-A1B8-110414D250A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B5ED888-1F5A-4870-96B2-259D8307FF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C5AE21B8-A896-4C4A-9D93-8F4C177EB6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0321286-2F71-4E10-BE4A-146CF52538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5599739-11A9-4BBE-8CED-A0BBE5FBD8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B2D2F22-EB03-4356-A060-3CAF0C02A8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D1AB351-1661-43AE-8917-F2CC69B001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F1680BD-0224-4CA6-9BCF-EA59916460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5EC5FCC-DC3D-44C7-9B1F-5D44A1DD63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4D0C2ABA-008C-4CDB-9053-5EA4E8FD98D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71E8CB5E-C1DA-44D1-825E-46AE50538E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E341B8E2-6B6E-4290-AACF-E83CC89787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398A41D7-D1DF-4A9F-9CEC-C14D891606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BCDAEC5B-9359-4D98-8C8A-09CD4D5A98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A3383EA8-B6B1-4636-97C0-2BD56523B8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7A2A2047-923D-47F5-BD6D-B2911BB198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FE1D3C17-94F1-49F8-A55F-2F7765CB8D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3693F1BC-CC4B-4712-901A-27D4F214276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39E57504-91E9-41DD-9060-0BB6AC5EEC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666454D4-A2FB-4817-9FF3-672B5C8177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35170A11-F404-4346-897A-7AE6123742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6C240592-3F47-44A7-A29A-153F1265C3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37D2729E-951F-4494-B9F2-1ADC12BD88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4386F4D3-A234-4B7C-A5E9-D4D0A7FF85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86DEC12C-4E7A-4B33-9AC1-4E28D1EB6A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C4EA00B0-6706-4D9C-B08A-0933067715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6044CAA9-B5AE-42FF-AFC9-AE53AD7138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F2F6F63F-BC58-404F-923F-F0DDBCA8C8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818F34C0-A2EA-4AF7-9064-3470A58EF50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C8C3DAEF-FD79-4201-8520-FBFF912D3E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2451748F-952F-4D2B-A760-4A5844D6BA9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349D1470-3142-462D-A051-2DB34D8AA6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9EC03AD3-59FB-4F71-878D-77BB1F835BE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E7DCA2CC-89AA-456B-8A95-3E1943D60F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3BA17F94-5C26-4F33-B07C-265B0B81D75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9DBCF2F2-2928-41C0-A377-5C09A105718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60634517-F1CA-4130-9630-10E9A55BA53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E219986A-4336-4B2E-8F78-C906C9A5CA3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B08B7873-3946-401C-872A-53B275F1DD0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B2F75B69-620E-4FD4-A1DE-2129349DF3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8FB7A02F-DEC2-4F02-B114-9684BC8DC8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666A3984-5BFE-4BAF-8712-F5095C2150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a:extLst>
            <a:ext uri="{FF2B5EF4-FFF2-40B4-BE49-F238E27FC236}">
              <a16:creationId xmlns:a16="http://schemas.microsoft.com/office/drawing/2014/main" xmlns="" id="{EA1F408C-2797-495C-BBBD-77419E718732}"/>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A2ACBF73-ACF7-4580-A1D0-91CE5EDE34E8}"/>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a:extLst>
            <a:ext uri="{FF2B5EF4-FFF2-40B4-BE49-F238E27FC236}">
              <a16:creationId xmlns:a16="http://schemas.microsoft.com/office/drawing/2014/main" xmlns="" id="{7DCD044B-74EF-4299-A7CD-61C159D428C4}"/>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824FE39A-946A-4D73-8861-AFFE32C33FD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5B4E10E-7F4A-4704-A421-02B4ECE7A13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243893E6-F729-422F-90C3-7E487549C35F}"/>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xmlns="" id="{54C91807-10E5-4521-8D43-476C7EF4609C}"/>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a:extLst>
            <a:ext uri="{FF2B5EF4-FFF2-40B4-BE49-F238E27FC236}">
              <a16:creationId xmlns:a16="http://schemas.microsoft.com/office/drawing/2014/main" xmlns="" id="{8C1ED0C9-416F-4BA8-99B9-BF51F6B92736}"/>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A137905E-C83E-49CD-AF4B-FCE0CDC5E2CB}"/>
            </a:ext>
          </a:extLst>
        </xdr:cNvPr>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a:extLst>
            <a:ext uri="{FF2B5EF4-FFF2-40B4-BE49-F238E27FC236}">
              <a16:creationId xmlns:a16="http://schemas.microsoft.com/office/drawing/2014/main" xmlns="" id="{A7F6000B-703C-4D89-9BC6-BD98222EA352}"/>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9856730B-8E54-460F-BC01-02B83722970A}"/>
            </a:ext>
          </a:extLst>
        </xdr:cNvPr>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FF08DF4F-6852-41B9-A6F5-B48C80DDC7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ECA72644-167C-461C-B249-29D22FAA60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82D057DE-CE2B-424A-9757-0720EDDC63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727F417D-C8B8-41B4-81D9-167FC1C227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CBE2C90A-A11F-42F1-BFEC-97E56ED9659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88" name="楕円 87">
          <a:extLst>
            <a:ext uri="{FF2B5EF4-FFF2-40B4-BE49-F238E27FC236}">
              <a16:creationId xmlns:a16="http://schemas.microsoft.com/office/drawing/2014/main" xmlns="" id="{4D959171-26C0-4B63-840C-F2B677196A4D}"/>
            </a:ext>
          </a:extLst>
        </xdr:cNvPr>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xmlns="" id="{63367F71-8F65-427E-B17F-11D56D939A65}"/>
            </a:ext>
          </a:extLst>
        </xdr:cNvPr>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xmlns="" id="{2FCF5F6A-868D-42C8-B32D-BACF9231E3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xmlns="" id="{4ADC41E8-98FC-4C88-80F8-245E93F283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xmlns="" id="{E6411770-FF39-45BC-A3B4-9F2513D4C5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xmlns="" id="{E81D8FB8-93F0-4D3B-825B-A85CA077E5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xmlns="" id="{6194B7E2-5B72-4E0F-8A9C-390DF7850B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xmlns="" id="{BF9DF32B-6416-46C4-A9A2-ABC4E5179A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xmlns="" id="{1588E422-2924-4FD6-AC63-CB03FFC092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xmlns="" id="{6FFB8A67-F6D1-45D6-8FAC-2ED3C23713F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xmlns="" id="{A17902B6-18E7-4B64-9A44-A2EEAB6CC3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xmlns="" id="{523F524B-E80C-490B-A31C-0E04AEF538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a:extLst>
            <a:ext uri="{FF2B5EF4-FFF2-40B4-BE49-F238E27FC236}">
              <a16:creationId xmlns:a16="http://schemas.microsoft.com/office/drawing/2014/main" xmlns="" id="{166B3651-278D-4D01-A254-CFB5A4B6529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a:extLst>
            <a:ext uri="{FF2B5EF4-FFF2-40B4-BE49-F238E27FC236}">
              <a16:creationId xmlns:a16="http://schemas.microsoft.com/office/drawing/2014/main" xmlns="" id="{7F4D7EE2-36D1-4286-A09C-A3D7CF17AB7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a:extLst>
            <a:ext uri="{FF2B5EF4-FFF2-40B4-BE49-F238E27FC236}">
              <a16:creationId xmlns:a16="http://schemas.microsoft.com/office/drawing/2014/main" xmlns="" id="{13CA1D0F-B366-43E3-9948-7BC2A348B9A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a:extLst>
            <a:ext uri="{FF2B5EF4-FFF2-40B4-BE49-F238E27FC236}">
              <a16:creationId xmlns:a16="http://schemas.microsoft.com/office/drawing/2014/main" xmlns="" id="{00782499-3907-400F-82C7-CABE2904266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a:extLst>
            <a:ext uri="{FF2B5EF4-FFF2-40B4-BE49-F238E27FC236}">
              <a16:creationId xmlns:a16="http://schemas.microsoft.com/office/drawing/2014/main" xmlns="" id="{476B8C56-C31B-4A51-8D25-776C51BD1FE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a:extLst>
            <a:ext uri="{FF2B5EF4-FFF2-40B4-BE49-F238E27FC236}">
              <a16:creationId xmlns:a16="http://schemas.microsoft.com/office/drawing/2014/main" xmlns="" id="{C8CDCE60-5D0E-4EE8-900A-A8946A41C63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a:extLst>
            <a:ext uri="{FF2B5EF4-FFF2-40B4-BE49-F238E27FC236}">
              <a16:creationId xmlns:a16="http://schemas.microsoft.com/office/drawing/2014/main" xmlns="" id="{EFCFC7A7-D706-4655-BFC0-AAB34D3A3AC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a:extLst>
            <a:ext uri="{FF2B5EF4-FFF2-40B4-BE49-F238E27FC236}">
              <a16:creationId xmlns:a16="http://schemas.microsoft.com/office/drawing/2014/main" xmlns="" id="{9E5A2218-F5AA-401B-AAD6-E248CD0B8D0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a:extLst>
            <a:ext uri="{FF2B5EF4-FFF2-40B4-BE49-F238E27FC236}">
              <a16:creationId xmlns:a16="http://schemas.microsoft.com/office/drawing/2014/main" xmlns="" id="{83F5AF34-F289-4E23-86DB-17AF9FA51D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a:extLst>
            <a:ext uri="{FF2B5EF4-FFF2-40B4-BE49-F238E27FC236}">
              <a16:creationId xmlns:a16="http://schemas.microsoft.com/office/drawing/2014/main" xmlns="" id="{38D00897-DA6D-4BC8-BDB1-04DA62917EA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a:extLst>
            <a:ext uri="{FF2B5EF4-FFF2-40B4-BE49-F238E27FC236}">
              <a16:creationId xmlns:a16="http://schemas.microsoft.com/office/drawing/2014/main" xmlns="" id="{E4DA4E44-7969-44BE-A869-47075117B0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a:extLst>
            <a:ext uri="{FF2B5EF4-FFF2-40B4-BE49-F238E27FC236}">
              <a16:creationId xmlns:a16="http://schemas.microsoft.com/office/drawing/2014/main" xmlns="" id="{472B7DD5-EA7D-46D3-A566-D23D34E78047}"/>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a:extLst>
            <a:ext uri="{FF2B5EF4-FFF2-40B4-BE49-F238E27FC236}">
              <a16:creationId xmlns:a16="http://schemas.microsoft.com/office/drawing/2014/main" xmlns="" id="{1B8EC08F-2D48-497A-9E5B-E039D0E6BE86}"/>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a:extLst>
            <a:ext uri="{FF2B5EF4-FFF2-40B4-BE49-F238E27FC236}">
              <a16:creationId xmlns:a16="http://schemas.microsoft.com/office/drawing/2014/main" xmlns="" id="{945030ED-71B5-448B-8F95-16A1D82C8B20}"/>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a:extLst>
            <a:ext uri="{FF2B5EF4-FFF2-40B4-BE49-F238E27FC236}">
              <a16:creationId xmlns:a16="http://schemas.microsoft.com/office/drawing/2014/main" xmlns="" id="{A37C9E30-FB6A-4892-9F60-E08A4DC8FCD7}"/>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a:extLst>
            <a:ext uri="{FF2B5EF4-FFF2-40B4-BE49-F238E27FC236}">
              <a16:creationId xmlns:a16="http://schemas.microsoft.com/office/drawing/2014/main" xmlns="" id="{7476523C-5156-40E0-AB9B-F625B420A29E}"/>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16" name="【体育館・プール】&#10;一人当たり面積平均値テキスト">
          <a:extLst>
            <a:ext uri="{FF2B5EF4-FFF2-40B4-BE49-F238E27FC236}">
              <a16:creationId xmlns:a16="http://schemas.microsoft.com/office/drawing/2014/main" xmlns="" id="{6451619B-7923-4A29-A063-FB66EDB4281A}"/>
            </a:ext>
          </a:extLst>
        </xdr:cNvPr>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a:extLst>
            <a:ext uri="{FF2B5EF4-FFF2-40B4-BE49-F238E27FC236}">
              <a16:creationId xmlns:a16="http://schemas.microsoft.com/office/drawing/2014/main" xmlns="" id="{8329FC16-80AD-4D6F-A9D5-15468FD14591}"/>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a:extLst>
            <a:ext uri="{FF2B5EF4-FFF2-40B4-BE49-F238E27FC236}">
              <a16:creationId xmlns:a16="http://schemas.microsoft.com/office/drawing/2014/main" xmlns="" id="{DE4CCA35-FB65-4AF9-8A7A-FCBE25C3F132}"/>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a:extLst>
            <a:ext uri="{FF2B5EF4-FFF2-40B4-BE49-F238E27FC236}">
              <a16:creationId xmlns:a16="http://schemas.microsoft.com/office/drawing/2014/main" xmlns="" id="{1F2325DB-669C-4A4A-A9D2-C2D3D5D52445}"/>
            </a:ext>
          </a:extLst>
        </xdr:cNvPr>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a:extLst>
            <a:ext uri="{FF2B5EF4-FFF2-40B4-BE49-F238E27FC236}">
              <a16:creationId xmlns:a16="http://schemas.microsoft.com/office/drawing/2014/main" xmlns="" id="{3B982312-5EC5-42C9-A4A7-073AF36731EF}"/>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a:extLst>
            <a:ext uri="{FF2B5EF4-FFF2-40B4-BE49-F238E27FC236}">
              <a16:creationId xmlns:a16="http://schemas.microsoft.com/office/drawing/2014/main" xmlns="" id="{2B05163F-FE26-4B33-84D5-F1B0904DA79C}"/>
            </a:ext>
          </a:extLst>
        </xdr:cNvPr>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xmlns="" id="{7F1EACF9-EFDC-40B6-8333-E258DDECE9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xmlns="" id="{70DC0357-E737-4652-86BF-4E89918A3F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F2B13BF0-0BDD-4774-B963-2C2324E002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FCB6C1D1-D735-4CF6-9841-E277CD26A7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666B2FA0-7776-4AEF-A38A-0915D38EAA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150825</xdr:rowOff>
    </xdr:from>
    <xdr:to>
      <xdr:col>55</xdr:col>
      <xdr:colOff>50800</xdr:colOff>
      <xdr:row>63</xdr:row>
      <xdr:rowOff>80975</xdr:rowOff>
    </xdr:to>
    <xdr:sp macro="" textlink="">
      <xdr:nvSpPr>
        <xdr:cNvPr id="127" name="楕円 126">
          <a:extLst>
            <a:ext uri="{FF2B5EF4-FFF2-40B4-BE49-F238E27FC236}">
              <a16:creationId xmlns:a16="http://schemas.microsoft.com/office/drawing/2014/main" xmlns="" id="{1AD0E5FD-3C08-4666-9FAF-0526139C5077}"/>
            </a:ext>
          </a:extLst>
        </xdr:cNvPr>
        <xdr:cNvSpPr/>
      </xdr:nvSpPr>
      <xdr:spPr>
        <a:xfrm>
          <a:off x="10426700" y="10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65752</xdr:rowOff>
    </xdr:from>
    <xdr:ext cx="469744" cy="259045"/>
    <xdr:sp macro="" textlink="">
      <xdr:nvSpPr>
        <xdr:cNvPr id="128" name="【体育館・プール】&#10;一人当たり面積該当値テキスト">
          <a:extLst>
            <a:ext uri="{FF2B5EF4-FFF2-40B4-BE49-F238E27FC236}">
              <a16:creationId xmlns:a16="http://schemas.microsoft.com/office/drawing/2014/main" xmlns="" id="{DAE4F326-E87C-4520-90F5-74B2BA2C353E}"/>
            </a:ext>
          </a:extLst>
        </xdr:cNvPr>
        <xdr:cNvSpPr txBox="1"/>
      </xdr:nvSpPr>
      <xdr:spPr>
        <a:xfrm>
          <a:off x="10515600" y="106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a:extLst>
            <a:ext uri="{FF2B5EF4-FFF2-40B4-BE49-F238E27FC236}">
              <a16:creationId xmlns:a16="http://schemas.microsoft.com/office/drawing/2014/main" xmlns="" id="{128D487F-2B58-49A8-AA79-4A61880B91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a:extLst>
            <a:ext uri="{FF2B5EF4-FFF2-40B4-BE49-F238E27FC236}">
              <a16:creationId xmlns:a16="http://schemas.microsoft.com/office/drawing/2014/main" xmlns="" id="{127C5DFF-D71D-4B17-B04B-455550095D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a:extLst>
            <a:ext uri="{FF2B5EF4-FFF2-40B4-BE49-F238E27FC236}">
              <a16:creationId xmlns:a16="http://schemas.microsoft.com/office/drawing/2014/main" xmlns="" id="{EC532CAE-2570-4A6D-AA9B-D2E6F93BF0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a:extLst>
            <a:ext uri="{FF2B5EF4-FFF2-40B4-BE49-F238E27FC236}">
              <a16:creationId xmlns:a16="http://schemas.microsoft.com/office/drawing/2014/main" xmlns="" id="{A4293B9E-7BE6-4B33-AD7E-0F2179F101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a:extLst>
            <a:ext uri="{FF2B5EF4-FFF2-40B4-BE49-F238E27FC236}">
              <a16:creationId xmlns:a16="http://schemas.microsoft.com/office/drawing/2014/main" xmlns="" id="{70FE194A-8837-407B-B44A-AC7932D178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a:extLst>
            <a:ext uri="{FF2B5EF4-FFF2-40B4-BE49-F238E27FC236}">
              <a16:creationId xmlns:a16="http://schemas.microsoft.com/office/drawing/2014/main" xmlns="" id="{446B12D9-B966-4A5D-96A2-1C28D33A63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a:extLst>
            <a:ext uri="{FF2B5EF4-FFF2-40B4-BE49-F238E27FC236}">
              <a16:creationId xmlns:a16="http://schemas.microsoft.com/office/drawing/2014/main" xmlns="" id="{974FF1CD-3959-43DB-9B2E-ACE1648096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a:extLst>
            <a:ext uri="{FF2B5EF4-FFF2-40B4-BE49-F238E27FC236}">
              <a16:creationId xmlns:a16="http://schemas.microsoft.com/office/drawing/2014/main" xmlns="" id="{D82FB8F2-A6B7-4972-93E8-C81C973E2F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a:extLst>
            <a:ext uri="{FF2B5EF4-FFF2-40B4-BE49-F238E27FC236}">
              <a16:creationId xmlns:a16="http://schemas.microsoft.com/office/drawing/2014/main" xmlns="" id="{5F73018A-9253-47B4-93CB-7FC85EB8DD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a:extLst>
            <a:ext uri="{FF2B5EF4-FFF2-40B4-BE49-F238E27FC236}">
              <a16:creationId xmlns:a16="http://schemas.microsoft.com/office/drawing/2014/main" xmlns="" id="{BE7C6528-94F9-4222-9205-CCC1C62F4A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a:extLst>
            <a:ext uri="{FF2B5EF4-FFF2-40B4-BE49-F238E27FC236}">
              <a16:creationId xmlns:a16="http://schemas.microsoft.com/office/drawing/2014/main" xmlns="" id="{C0371F1D-DDC1-4BD2-9A0A-43F8456784D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a:extLst>
            <a:ext uri="{FF2B5EF4-FFF2-40B4-BE49-F238E27FC236}">
              <a16:creationId xmlns:a16="http://schemas.microsoft.com/office/drawing/2014/main" xmlns="" id="{3400B009-3718-487F-B049-959EDF1BEC9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a:extLst>
            <a:ext uri="{FF2B5EF4-FFF2-40B4-BE49-F238E27FC236}">
              <a16:creationId xmlns:a16="http://schemas.microsoft.com/office/drawing/2014/main" xmlns="" id="{9D7EB1AB-DBE7-416A-9D14-A2DC771354A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a:extLst>
            <a:ext uri="{FF2B5EF4-FFF2-40B4-BE49-F238E27FC236}">
              <a16:creationId xmlns:a16="http://schemas.microsoft.com/office/drawing/2014/main" xmlns="" id="{4B841F08-16D0-4CA4-B559-5612835DDC6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a:extLst>
            <a:ext uri="{FF2B5EF4-FFF2-40B4-BE49-F238E27FC236}">
              <a16:creationId xmlns:a16="http://schemas.microsoft.com/office/drawing/2014/main" xmlns="" id="{D605E9FA-E199-4769-9CDE-778A14B96F5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a:extLst>
            <a:ext uri="{FF2B5EF4-FFF2-40B4-BE49-F238E27FC236}">
              <a16:creationId xmlns:a16="http://schemas.microsoft.com/office/drawing/2014/main" xmlns="" id="{476A6888-6ACC-4AD0-B446-EED1CB302C2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a:extLst>
            <a:ext uri="{FF2B5EF4-FFF2-40B4-BE49-F238E27FC236}">
              <a16:creationId xmlns:a16="http://schemas.microsoft.com/office/drawing/2014/main" xmlns="" id="{22489C7E-3225-4D13-9264-8AF1608E6F7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a:extLst>
            <a:ext uri="{FF2B5EF4-FFF2-40B4-BE49-F238E27FC236}">
              <a16:creationId xmlns:a16="http://schemas.microsoft.com/office/drawing/2014/main" xmlns="" id="{06F0BE95-8AB3-41D1-B5BE-870A460DC7E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a:extLst>
            <a:ext uri="{FF2B5EF4-FFF2-40B4-BE49-F238E27FC236}">
              <a16:creationId xmlns:a16="http://schemas.microsoft.com/office/drawing/2014/main" xmlns="" id="{6788E0A8-A13D-4184-9540-61042970C64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a:extLst>
            <a:ext uri="{FF2B5EF4-FFF2-40B4-BE49-F238E27FC236}">
              <a16:creationId xmlns:a16="http://schemas.microsoft.com/office/drawing/2014/main" xmlns="" id="{971F5F20-0C65-4ADE-B8C4-70431686B8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a:extLst>
            <a:ext uri="{FF2B5EF4-FFF2-40B4-BE49-F238E27FC236}">
              <a16:creationId xmlns:a16="http://schemas.microsoft.com/office/drawing/2014/main" xmlns="" id="{DB7168A1-12FE-466E-943F-300060CA149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a:extLst>
            <a:ext uri="{FF2B5EF4-FFF2-40B4-BE49-F238E27FC236}">
              <a16:creationId xmlns:a16="http://schemas.microsoft.com/office/drawing/2014/main" xmlns="" id="{71D434BF-6B02-46BB-8CC4-02E1283121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a:extLst>
            <a:ext uri="{FF2B5EF4-FFF2-40B4-BE49-F238E27FC236}">
              <a16:creationId xmlns:a16="http://schemas.microsoft.com/office/drawing/2014/main" xmlns="" id="{AD89BF53-2E6C-43E1-A69F-54F26B8DA8A8}"/>
            </a:ext>
          </a:extLst>
        </xdr:cNvPr>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a:extLst>
            <a:ext uri="{FF2B5EF4-FFF2-40B4-BE49-F238E27FC236}">
              <a16:creationId xmlns:a16="http://schemas.microsoft.com/office/drawing/2014/main" xmlns="" id="{9806732E-BEF4-4D6B-9CE2-A860140B7A99}"/>
            </a:ext>
          </a:extLst>
        </xdr:cNvPr>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a:extLst>
            <a:ext uri="{FF2B5EF4-FFF2-40B4-BE49-F238E27FC236}">
              <a16:creationId xmlns:a16="http://schemas.microsoft.com/office/drawing/2014/main" xmlns="" id="{B8DFA0C3-28DD-4B68-9C52-9880093AA64C}"/>
            </a:ext>
          </a:extLst>
        </xdr:cNvPr>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a:extLst>
            <a:ext uri="{FF2B5EF4-FFF2-40B4-BE49-F238E27FC236}">
              <a16:creationId xmlns:a16="http://schemas.microsoft.com/office/drawing/2014/main" xmlns="" id="{31AB18D1-538A-4B2A-B4B7-1242C9A4426C}"/>
            </a:ext>
          </a:extLst>
        </xdr:cNvPr>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a:extLst>
            <a:ext uri="{FF2B5EF4-FFF2-40B4-BE49-F238E27FC236}">
              <a16:creationId xmlns:a16="http://schemas.microsoft.com/office/drawing/2014/main" xmlns="" id="{1098456E-D650-44E0-B78B-A0340F870C8B}"/>
            </a:ext>
          </a:extLst>
        </xdr:cNvPr>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156" name="【福祉施設】&#10;有形固定資産減価償却率平均値テキスト">
          <a:extLst>
            <a:ext uri="{FF2B5EF4-FFF2-40B4-BE49-F238E27FC236}">
              <a16:creationId xmlns:a16="http://schemas.microsoft.com/office/drawing/2014/main" xmlns="" id="{1FAB5B9E-D6B9-4551-BCC4-EE402A562D81}"/>
            </a:ext>
          </a:extLst>
        </xdr:cNvPr>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a:extLst>
            <a:ext uri="{FF2B5EF4-FFF2-40B4-BE49-F238E27FC236}">
              <a16:creationId xmlns:a16="http://schemas.microsoft.com/office/drawing/2014/main" xmlns="" id="{05FBDF29-36C0-4EC8-912C-A18DD9676570}"/>
            </a:ext>
          </a:extLst>
        </xdr:cNvPr>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a:extLst>
            <a:ext uri="{FF2B5EF4-FFF2-40B4-BE49-F238E27FC236}">
              <a16:creationId xmlns:a16="http://schemas.microsoft.com/office/drawing/2014/main" xmlns="" id="{6FEC9F32-C3E7-475F-8785-7998A3C25725}"/>
            </a:ext>
          </a:extLst>
        </xdr:cNvPr>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a:extLst>
            <a:ext uri="{FF2B5EF4-FFF2-40B4-BE49-F238E27FC236}">
              <a16:creationId xmlns:a16="http://schemas.microsoft.com/office/drawing/2014/main" xmlns="" id="{27207124-7D71-4A87-8D72-3804F856423A}"/>
            </a:ext>
          </a:extLst>
        </xdr:cNvPr>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a:extLst>
            <a:ext uri="{FF2B5EF4-FFF2-40B4-BE49-F238E27FC236}">
              <a16:creationId xmlns:a16="http://schemas.microsoft.com/office/drawing/2014/main" xmlns="" id="{E0A0A4B3-D3A9-4F85-8824-65353B08B7BB}"/>
            </a:ext>
          </a:extLst>
        </xdr:cNvPr>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a:extLst>
            <a:ext uri="{FF2B5EF4-FFF2-40B4-BE49-F238E27FC236}">
              <a16:creationId xmlns:a16="http://schemas.microsoft.com/office/drawing/2014/main" xmlns="" id="{E297EC45-7B26-4A7A-940A-002219AA9288}"/>
            </a:ext>
          </a:extLst>
        </xdr:cNvPr>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xmlns="" id="{9767A51A-77E0-47D3-84EB-0E1846D05A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xmlns="" id="{9E217704-F58F-48DE-B3EC-7EE192004B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xmlns="" id="{7DC95192-8AB1-43EF-A6F3-6302A05F79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1C5DB4A7-C22F-47AE-A3B7-2C0936B0F6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xmlns="" id="{DCAF8CD6-9637-4E02-8F5A-AB73516212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167" name="楕円 166">
          <a:extLst>
            <a:ext uri="{FF2B5EF4-FFF2-40B4-BE49-F238E27FC236}">
              <a16:creationId xmlns:a16="http://schemas.microsoft.com/office/drawing/2014/main" xmlns="" id="{33983850-E644-4FAA-A042-8D64A174C6EA}"/>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168" name="【福祉施設】&#10;有形固定資産減価償却率該当値テキスト">
          <a:extLst>
            <a:ext uri="{FF2B5EF4-FFF2-40B4-BE49-F238E27FC236}">
              <a16:creationId xmlns:a16="http://schemas.microsoft.com/office/drawing/2014/main" xmlns="" id="{2DF898DE-CCF1-481E-9118-9C882198A46F}"/>
            </a:ext>
          </a:extLst>
        </xdr:cNvPr>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xmlns="" id="{793F44BB-D2E5-4407-832D-B12161D22A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xmlns="" id="{9A0C2B6F-1F25-4148-8893-83BADB61D6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xmlns="" id="{DA578867-976C-455E-B563-FDC6F47353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xmlns="" id="{2E792179-35B7-449D-A4E1-BA0CEDF548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xmlns="" id="{7C246EB7-79D5-4608-AA50-4BAF4EFDF1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xmlns="" id="{15574B02-C193-443E-BACD-C575618F66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xmlns="" id="{061EA7DA-FCB4-4342-AFB5-45D384D565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xmlns="" id="{9E3AC0A0-43EB-4FBD-8E94-CB98667467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a:extLst>
            <a:ext uri="{FF2B5EF4-FFF2-40B4-BE49-F238E27FC236}">
              <a16:creationId xmlns:a16="http://schemas.microsoft.com/office/drawing/2014/main" xmlns="" id="{F869B776-2AEC-4B47-BC08-B5463A39EA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a:extLst>
            <a:ext uri="{FF2B5EF4-FFF2-40B4-BE49-F238E27FC236}">
              <a16:creationId xmlns:a16="http://schemas.microsoft.com/office/drawing/2014/main" xmlns="" id="{E94CF493-02DA-4230-9C0F-DDFC7E3AE3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a:extLst>
            <a:ext uri="{FF2B5EF4-FFF2-40B4-BE49-F238E27FC236}">
              <a16:creationId xmlns:a16="http://schemas.microsoft.com/office/drawing/2014/main" xmlns="" id="{5DC2B96C-3118-40A4-B875-864F4FC2D4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xmlns="" id="{B74DC82E-A994-4DF1-A1B7-149B95056E2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a:extLst>
            <a:ext uri="{FF2B5EF4-FFF2-40B4-BE49-F238E27FC236}">
              <a16:creationId xmlns:a16="http://schemas.microsoft.com/office/drawing/2014/main" xmlns="" id="{49CF4DB4-CAFA-4650-B330-B99A3DD675E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a:extLst>
            <a:ext uri="{FF2B5EF4-FFF2-40B4-BE49-F238E27FC236}">
              <a16:creationId xmlns:a16="http://schemas.microsoft.com/office/drawing/2014/main" xmlns="" id="{3E6DE063-3C8A-4853-A85A-2A215F5035A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a:extLst>
            <a:ext uri="{FF2B5EF4-FFF2-40B4-BE49-F238E27FC236}">
              <a16:creationId xmlns:a16="http://schemas.microsoft.com/office/drawing/2014/main" xmlns="" id="{138C2251-9D6D-4A18-A9F3-3F95095CAB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a:extLst>
            <a:ext uri="{FF2B5EF4-FFF2-40B4-BE49-F238E27FC236}">
              <a16:creationId xmlns:a16="http://schemas.microsoft.com/office/drawing/2014/main" xmlns="" id="{5E741681-2755-413A-B9BC-8713C0E738D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a:extLst>
            <a:ext uri="{FF2B5EF4-FFF2-40B4-BE49-F238E27FC236}">
              <a16:creationId xmlns:a16="http://schemas.microsoft.com/office/drawing/2014/main" xmlns="" id="{1E5BDCE3-A05A-4398-A679-DA05AF514EA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a:extLst>
            <a:ext uri="{FF2B5EF4-FFF2-40B4-BE49-F238E27FC236}">
              <a16:creationId xmlns:a16="http://schemas.microsoft.com/office/drawing/2014/main" xmlns="" id="{09654FBE-B668-4A0E-BFE0-592ED1C2702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a:extLst>
            <a:ext uri="{FF2B5EF4-FFF2-40B4-BE49-F238E27FC236}">
              <a16:creationId xmlns:a16="http://schemas.microsoft.com/office/drawing/2014/main" xmlns="" id="{44244148-A2F9-4BDA-817F-BF30C8F28C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a:extLst>
            <a:ext uri="{FF2B5EF4-FFF2-40B4-BE49-F238E27FC236}">
              <a16:creationId xmlns:a16="http://schemas.microsoft.com/office/drawing/2014/main" xmlns="" id="{5BF42AE0-49F5-452C-A976-34F4858FD29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a:extLst>
            <a:ext uri="{FF2B5EF4-FFF2-40B4-BE49-F238E27FC236}">
              <a16:creationId xmlns:a16="http://schemas.microsoft.com/office/drawing/2014/main" xmlns="" id="{AD214FB6-5185-4201-9A15-F44F8BA2DB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a:extLst>
            <a:ext uri="{FF2B5EF4-FFF2-40B4-BE49-F238E27FC236}">
              <a16:creationId xmlns:a16="http://schemas.microsoft.com/office/drawing/2014/main" xmlns="" id="{E3D07FB9-9BB2-494C-9B7B-A38E4D26E4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a:extLst>
            <a:ext uri="{FF2B5EF4-FFF2-40B4-BE49-F238E27FC236}">
              <a16:creationId xmlns:a16="http://schemas.microsoft.com/office/drawing/2014/main" xmlns="" id="{05B27AC2-11C8-4F31-932A-54E4A91A80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a:extLst>
            <a:ext uri="{FF2B5EF4-FFF2-40B4-BE49-F238E27FC236}">
              <a16:creationId xmlns:a16="http://schemas.microsoft.com/office/drawing/2014/main" xmlns="" id="{72045C62-FFB4-4332-8B57-9C35BA610542}"/>
            </a:ext>
          </a:extLst>
        </xdr:cNvPr>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a:extLst>
            <a:ext uri="{FF2B5EF4-FFF2-40B4-BE49-F238E27FC236}">
              <a16:creationId xmlns:a16="http://schemas.microsoft.com/office/drawing/2014/main" xmlns="" id="{27109309-C866-4F4D-B9C2-F7F6A53655F4}"/>
            </a:ext>
          </a:extLst>
        </xdr:cNvPr>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a:extLst>
            <a:ext uri="{FF2B5EF4-FFF2-40B4-BE49-F238E27FC236}">
              <a16:creationId xmlns:a16="http://schemas.microsoft.com/office/drawing/2014/main" xmlns="" id="{6900A700-CE00-4D09-A246-1C36FB24D13C}"/>
            </a:ext>
          </a:extLst>
        </xdr:cNvPr>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a:extLst>
            <a:ext uri="{FF2B5EF4-FFF2-40B4-BE49-F238E27FC236}">
              <a16:creationId xmlns:a16="http://schemas.microsoft.com/office/drawing/2014/main" xmlns="" id="{B681C5CB-0CB3-4031-8E49-14E96AEC6AFD}"/>
            </a:ext>
          </a:extLst>
        </xdr:cNvPr>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a:extLst>
            <a:ext uri="{FF2B5EF4-FFF2-40B4-BE49-F238E27FC236}">
              <a16:creationId xmlns:a16="http://schemas.microsoft.com/office/drawing/2014/main" xmlns="" id="{0BBF2BD8-67D2-42D1-8D00-60C009A60740}"/>
            </a:ext>
          </a:extLst>
        </xdr:cNvPr>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a:extLst>
            <a:ext uri="{FF2B5EF4-FFF2-40B4-BE49-F238E27FC236}">
              <a16:creationId xmlns:a16="http://schemas.microsoft.com/office/drawing/2014/main" xmlns="" id="{35B06654-4792-43CC-B8F8-976791598301}"/>
            </a:ext>
          </a:extLst>
        </xdr:cNvPr>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a:extLst>
            <a:ext uri="{FF2B5EF4-FFF2-40B4-BE49-F238E27FC236}">
              <a16:creationId xmlns:a16="http://schemas.microsoft.com/office/drawing/2014/main" xmlns="" id="{6FBAAC26-78EF-4E0C-921D-CBCCEA332D29}"/>
            </a:ext>
          </a:extLst>
        </xdr:cNvPr>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a:extLst>
            <a:ext uri="{FF2B5EF4-FFF2-40B4-BE49-F238E27FC236}">
              <a16:creationId xmlns:a16="http://schemas.microsoft.com/office/drawing/2014/main" xmlns="" id="{3BDA1820-0FE4-4B42-9DD5-6446EFC34C4F}"/>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a:extLst>
            <a:ext uri="{FF2B5EF4-FFF2-40B4-BE49-F238E27FC236}">
              <a16:creationId xmlns:a16="http://schemas.microsoft.com/office/drawing/2014/main" xmlns="" id="{0944D29D-6E70-4B9E-AFD3-4B693FCE6FDD}"/>
            </a:ext>
          </a:extLst>
        </xdr:cNvPr>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a:extLst>
            <a:ext uri="{FF2B5EF4-FFF2-40B4-BE49-F238E27FC236}">
              <a16:creationId xmlns:a16="http://schemas.microsoft.com/office/drawing/2014/main" xmlns="" id="{E0821174-C997-4BD0-BF14-33B30AF7AA45}"/>
            </a:ext>
          </a:extLst>
        </xdr:cNvPr>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a:extLst>
            <a:ext uri="{FF2B5EF4-FFF2-40B4-BE49-F238E27FC236}">
              <a16:creationId xmlns:a16="http://schemas.microsoft.com/office/drawing/2014/main" xmlns="" id="{400170FF-B87A-40AF-9FD2-25F4E1ED40A5}"/>
            </a:ext>
          </a:extLst>
        </xdr:cNvPr>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234DFE43-43F7-432C-BDEE-FA4B909AF8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86CBAF17-00C0-4DE3-A24F-BF58DCDF1F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C42B8FA3-EDDB-4E2A-84BD-B3066388FE3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6E65DAB0-D878-4A1A-8375-A471B553A3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xmlns="" id="{1F46FD7A-69BF-4A28-9AE5-4BF1CAB557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113792</xdr:rowOff>
    </xdr:from>
    <xdr:to>
      <xdr:col>55</xdr:col>
      <xdr:colOff>50800</xdr:colOff>
      <xdr:row>86</xdr:row>
      <xdr:rowOff>43942</xdr:rowOff>
    </xdr:to>
    <xdr:sp macro="" textlink="">
      <xdr:nvSpPr>
        <xdr:cNvPr id="208" name="楕円 207">
          <a:extLst>
            <a:ext uri="{FF2B5EF4-FFF2-40B4-BE49-F238E27FC236}">
              <a16:creationId xmlns:a16="http://schemas.microsoft.com/office/drawing/2014/main" xmlns="" id="{EDDA9D58-9674-4FB6-8FD9-57E68A3886E2}"/>
            </a:ext>
          </a:extLst>
        </xdr:cNvPr>
        <xdr:cNvSpPr/>
      </xdr:nvSpPr>
      <xdr:spPr>
        <a:xfrm>
          <a:off x="10426700" y="146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73169</xdr:rowOff>
    </xdr:from>
    <xdr:ext cx="469744" cy="259045"/>
    <xdr:sp macro="" textlink="">
      <xdr:nvSpPr>
        <xdr:cNvPr id="209" name="【福祉施設】&#10;一人当たり面積該当値テキスト">
          <a:extLst>
            <a:ext uri="{FF2B5EF4-FFF2-40B4-BE49-F238E27FC236}">
              <a16:creationId xmlns:a16="http://schemas.microsoft.com/office/drawing/2014/main" xmlns="" id="{8CAD7335-432F-4720-B3E4-A76216C3C5D0}"/>
            </a:ext>
          </a:extLst>
        </xdr:cNvPr>
        <xdr:cNvSpPr txBox="1"/>
      </xdr:nvSpPr>
      <xdr:spPr>
        <a:xfrm>
          <a:off x="10515600"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a:extLst>
            <a:ext uri="{FF2B5EF4-FFF2-40B4-BE49-F238E27FC236}">
              <a16:creationId xmlns:a16="http://schemas.microsoft.com/office/drawing/2014/main" xmlns="" id="{B0B8D096-2386-43A2-BFBC-04449F6F10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a:extLst>
            <a:ext uri="{FF2B5EF4-FFF2-40B4-BE49-F238E27FC236}">
              <a16:creationId xmlns:a16="http://schemas.microsoft.com/office/drawing/2014/main" xmlns="" id="{DBDCE686-25F1-4C12-BFA0-251EF14881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a:extLst>
            <a:ext uri="{FF2B5EF4-FFF2-40B4-BE49-F238E27FC236}">
              <a16:creationId xmlns:a16="http://schemas.microsoft.com/office/drawing/2014/main" xmlns="" id="{1D907C53-DEA4-4554-8CAF-C5988AA45E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a:extLst>
            <a:ext uri="{FF2B5EF4-FFF2-40B4-BE49-F238E27FC236}">
              <a16:creationId xmlns:a16="http://schemas.microsoft.com/office/drawing/2014/main" xmlns="" id="{0A9C0C58-B94E-47D2-B754-23862F514F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a:extLst>
            <a:ext uri="{FF2B5EF4-FFF2-40B4-BE49-F238E27FC236}">
              <a16:creationId xmlns:a16="http://schemas.microsoft.com/office/drawing/2014/main" xmlns="" id="{B03B9E18-D792-443F-AB89-EBED0CE059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a:extLst>
            <a:ext uri="{FF2B5EF4-FFF2-40B4-BE49-F238E27FC236}">
              <a16:creationId xmlns:a16="http://schemas.microsoft.com/office/drawing/2014/main" xmlns="" id="{F86B003B-5C82-469C-872C-E198784958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a:extLst>
            <a:ext uri="{FF2B5EF4-FFF2-40B4-BE49-F238E27FC236}">
              <a16:creationId xmlns:a16="http://schemas.microsoft.com/office/drawing/2014/main" xmlns="" id="{FBE2F331-528C-4C46-A092-7280C2429B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a:extLst>
            <a:ext uri="{FF2B5EF4-FFF2-40B4-BE49-F238E27FC236}">
              <a16:creationId xmlns:a16="http://schemas.microsoft.com/office/drawing/2014/main" xmlns="" id="{EDC3BA5C-5E68-4923-B6DB-AC89E25045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a:extLst>
            <a:ext uri="{FF2B5EF4-FFF2-40B4-BE49-F238E27FC236}">
              <a16:creationId xmlns:a16="http://schemas.microsoft.com/office/drawing/2014/main" xmlns="" id="{5CCE5546-8E1E-48FB-A518-D86222AB70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a:extLst>
            <a:ext uri="{FF2B5EF4-FFF2-40B4-BE49-F238E27FC236}">
              <a16:creationId xmlns:a16="http://schemas.microsoft.com/office/drawing/2014/main" xmlns="" id="{D7410745-5217-4BCC-9624-73C5870178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a:extLst>
            <a:ext uri="{FF2B5EF4-FFF2-40B4-BE49-F238E27FC236}">
              <a16:creationId xmlns:a16="http://schemas.microsoft.com/office/drawing/2014/main" xmlns="" id="{BB162BBD-72FD-4017-B29B-B22E5B0B83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a:extLst>
            <a:ext uri="{FF2B5EF4-FFF2-40B4-BE49-F238E27FC236}">
              <a16:creationId xmlns:a16="http://schemas.microsoft.com/office/drawing/2014/main" xmlns="" id="{87DC644B-3E1C-4443-96E4-43C822D891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a:extLst>
            <a:ext uri="{FF2B5EF4-FFF2-40B4-BE49-F238E27FC236}">
              <a16:creationId xmlns:a16="http://schemas.microsoft.com/office/drawing/2014/main" xmlns="" id="{B808BF86-7278-45C3-A202-A28E68885E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a:extLst>
            <a:ext uri="{FF2B5EF4-FFF2-40B4-BE49-F238E27FC236}">
              <a16:creationId xmlns:a16="http://schemas.microsoft.com/office/drawing/2014/main" xmlns="" id="{8A423369-B835-404F-94AA-2F276CF5A9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a:extLst>
            <a:ext uri="{FF2B5EF4-FFF2-40B4-BE49-F238E27FC236}">
              <a16:creationId xmlns:a16="http://schemas.microsoft.com/office/drawing/2014/main" xmlns="" id="{B80132DA-11D9-4A64-BD60-36D5854EAA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a:extLst>
            <a:ext uri="{FF2B5EF4-FFF2-40B4-BE49-F238E27FC236}">
              <a16:creationId xmlns:a16="http://schemas.microsoft.com/office/drawing/2014/main" xmlns="" id="{7F1845B9-A0BC-47F4-B584-C50F22ECD63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a:extLst>
            <a:ext uri="{FF2B5EF4-FFF2-40B4-BE49-F238E27FC236}">
              <a16:creationId xmlns:a16="http://schemas.microsoft.com/office/drawing/2014/main" xmlns="" id="{71300C70-EE4E-4585-BF46-DFC64AF673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a:extLst>
            <a:ext uri="{FF2B5EF4-FFF2-40B4-BE49-F238E27FC236}">
              <a16:creationId xmlns:a16="http://schemas.microsoft.com/office/drawing/2014/main" xmlns="" id="{3CC19267-C086-40B6-BC87-031EBD3FB5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a:extLst>
            <a:ext uri="{FF2B5EF4-FFF2-40B4-BE49-F238E27FC236}">
              <a16:creationId xmlns:a16="http://schemas.microsoft.com/office/drawing/2014/main" xmlns="" id="{4D7B40E7-26F8-453A-BCF7-E318B53C1D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a:extLst>
            <a:ext uri="{FF2B5EF4-FFF2-40B4-BE49-F238E27FC236}">
              <a16:creationId xmlns:a16="http://schemas.microsoft.com/office/drawing/2014/main" xmlns="" id="{2B95DD35-5482-4C80-A715-8FCEA3B47B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a:extLst>
            <a:ext uri="{FF2B5EF4-FFF2-40B4-BE49-F238E27FC236}">
              <a16:creationId xmlns:a16="http://schemas.microsoft.com/office/drawing/2014/main" xmlns="" id="{98DF1F4B-FEC6-4106-A793-EC8B088F75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a:extLst>
            <a:ext uri="{FF2B5EF4-FFF2-40B4-BE49-F238E27FC236}">
              <a16:creationId xmlns:a16="http://schemas.microsoft.com/office/drawing/2014/main" xmlns="" id="{9FCC79B0-178E-4826-AC7A-EC04C98622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a:extLst>
            <a:ext uri="{FF2B5EF4-FFF2-40B4-BE49-F238E27FC236}">
              <a16:creationId xmlns:a16="http://schemas.microsoft.com/office/drawing/2014/main" xmlns="" id="{1A66BEA4-E420-4873-BD1D-252833B915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a:extLst>
            <a:ext uri="{FF2B5EF4-FFF2-40B4-BE49-F238E27FC236}">
              <a16:creationId xmlns:a16="http://schemas.microsoft.com/office/drawing/2014/main" xmlns="" id="{2A3CCE1E-002D-4CF4-ACCD-A0647AAA5E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a:extLst>
            <a:ext uri="{FF2B5EF4-FFF2-40B4-BE49-F238E27FC236}">
              <a16:creationId xmlns:a16="http://schemas.microsoft.com/office/drawing/2014/main" xmlns="" id="{0883FE86-B452-4F62-AC72-12D0895CD42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a:extLst>
            <a:ext uri="{FF2B5EF4-FFF2-40B4-BE49-F238E27FC236}">
              <a16:creationId xmlns:a16="http://schemas.microsoft.com/office/drawing/2014/main" xmlns="" id="{83161D5B-5953-4717-BD88-3017799C77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6" name="テキスト ボックス 235">
          <a:extLst>
            <a:ext uri="{FF2B5EF4-FFF2-40B4-BE49-F238E27FC236}">
              <a16:creationId xmlns:a16="http://schemas.microsoft.com/office/drawing/2014/main" xmlns="" id="{BF94EF5A-6D1E-4AEE-AB06-B739A3230FD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7" name="直線コネクタ 236">
          <a:extLst>
            <a:ext uri="{FF2B5EF4-FFF2-40B4-BE49-F238E27FC236}">
              <a16:creationId xmlns:a16="http://schemas.microsoft.com/office/drawing/2014/main" xmlns="" id="{E220E5F1-A106-4B70-8620-588B0D86096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8" name="テキスト ボックス 237">
          <a:extLst>
            <a:ext uri="{FF2B5EF4-FFF2-40B4-BE49-F238E27FC236}">
              <a16:creationId xmlns:a16="http://schemas.microsoft.com/office/drawing/2014/main" xmlns="" id="{1AB44B34-A852-4CCB-BAD4-F5E46FBB3F8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39" name="直線コネクタ 238">
          <a:extLst>
            <a:ext uri="{FF2B5EF4-FFF2-40B4-BE49-F238E27FC236}">
              <a16:creationId xmlns:a16="http://schemas.microsoft.com/office/drawing/2014/main" xmlns="" id="{F6E23905-A8E3-4784-9170-11A9ED68216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0" name="テキスト ボックス 239">
          <a:extLst>
            <a:ext uri="{FF2B5EF4-FFF2-40B4-BE49-F238E27FC236}">
              <a16:creationId xmlns:a16="http://schemas.microsoft.com/office/drawing/2014/main" xmlns="" id="{08D68C05-A515-40A6-B164-48CD761997D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1" name="直線コネクタ 240">
          <a:extLst>
            <a:ext uri="{FF2B5EF4-FFF2-40B4-BE49-F238E27FC236}">
              <a16:creationId xmlns:a16="http://schemas.microsoft.com/office/drawing/2014/main" xmlns="" id="{C8B23E1C-D39C-4B42-BFBB-E81AB39E95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2" name="テキスト ボックス 241">
          <a:extLst>
            <a:ext uri="{FF2B5EF4-FFF2-40B4-BE49-F238E27FC236}">
              <a16:creationId xmlns:a16="http://schemas.microsoft.com/office/drawing/2014/main" xmlns="" id="{32F2C3EB-CAD8-4177-A7AC-EC425626DB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3" name="直線コネクタ 242">
          <a:extLst>
            <a:ext uri="{FF2B5EF4-FFF2-40B4-BE49-F238E27FC236}">
              <a16:creationId xmlns:a16="http://schemas.microsoft.com/office/drawing/2014/main" xmlns="" id="{CD9DBF9F-8B01-47D8-B497-09EB2EDC0C1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4" name="テキスト ボックス 243">
          <a:extLst>
            <a:ext uri="{FF2B5EF4-FFF2-40B4-BE49-F238E27FC236}">
              <a16:creationId xmlns:a16="http://schemas.microsoft.com/office/drawing/2014/main" xmlns="" id="{24B5CDA7-5910-48B4-8953-5DDE739762B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5" name="直線コネクタ 244">
          <a:extLst>
            <a:ext uri="{FF2B5EF4-FFF2-40B4-BE49-F238E27FC236}">
              <a16:creationId xmlns:a16="http://schemas.microsoft.com/office/drawing/2014/main" xmlns="" id="{F851D2B1-3105-4C00-BB4F-225BE90362C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6" name="テキスト ボックス 245">
          <a:extLst>
            <a:ext uri="{FF2B5EF4-FFF2-40B4-BE49-F238E27FC236}">
              <a16:creationId xmlns:a16="http://schemas.microsoft.com/office/drawing/2014/main" xmlns="" id="{29C1AAD4-2BAF-4CF3-96A2-D58D9FB611C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7" name="直線コネクタ 246">
          <a:extLst>
            <a:ext uri="{FF2B5EF4-FFF2-40B4-BE49-F238E27FC236}">
              <a16:creationId xmlns:a16="http://schemas.microsoft.com/office/drawing/2014/main" xmlns="" id="{3ABFC3FA-8F56-4558-B5D1-99C82761B5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8" name="テキスト ボックス 247">
          <a:extLst>
            <a:ext uri="{FF2B5EF4-FFF2-40B4-BE49-F238E27FC236}">
              <a16:creationId xmlns:a16="http://schemas.microsoft.com/office/drawing/2014/main" xmlns="" id="{72168A04-E212-42C5-B7F8-50A1C3192BC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49" name="【一般廃棄物処理施設】&#10;有形固定資産減価償却率グラフ枠">
          <a:extLst>
            <a:ext uri="{FF2B5EF4-FFF2-40B4-BE49-F238E27FC236}">
              <a16:creationId xmlns:a16="http://schemas.microsoft.com/office/drawing/2014/main" xmlns="" id="{31F60E8E-8EAE-4625-B300-C789B61D59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50" name="直線コネクタ 249">
          <a:extLst>
            <a:ext uri="{FF2B5EF4-FFF2-40B4-BE49-F238E27FC236}">
              <a16:creationId xmlns:a16="http://schemas.microsoft.com/office/drawing/2014/main" xmlns="" id="{0EDC2BDC-5493-42F9-B9C8-8518D0B041A9}"/>
            </a:ext>
          </a:extLst>
        </xdr:cNvPr>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51" name="【一般廃棄物処理施設】&#10;有形固定資産減価償却率最小値テキスト">
          <a:extLst>
            <a:ext uri="{FF2B5EF4-FFF2-40B4-BE49-F238E27FC236}">
              <a16:creationId xmlns:a16="http://schemas.microsoft.com/office/drawing/2014/main" xmlns="" id="{9A4596E0-DC33-41E6-8BB4-1AB66440B865}"/>
            </a:ext>
          </a:extLst>
        </xdr:cNvPr>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52" name="直線コネクタ 251">
          <a:extLst>
            <a:ext uri="{FF2B5EF4-FFF2-40B4-BE49-F238E27FC236}">
              <a16:creationId xmlns:a16="http://schemas.microsoft.com/office/drawing/2014/main" xmlns="" id="{C8846BB7-B42D-46F9-A9EC-FBF406F6E2B3}"/>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3" name="【一般廃棄物処理施設】&#10;有形固定資産減価償却率最大値テキスト">
          <a:extLst>
            <a:ext uri="{FF2B5EF4-FFF2-40B4-BE49-F238E27FC236}">
              <a16:creationId xmlns:a16="http://schemas.microsoft.com/office/drawing/2014/main" xmlns="" id="{BF2BF9AD-5CD5-4FBC-9E8E-587789CE2FF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4" name="直線コネクタ 253">
          <a:extLst>
            <a:ext uri="{FF2B5EF4-FFF2-40B4-BE49-F238E27FC236}">
              <a16:creationId xmlns:a16="http://schemas.microsoft.com/office/drawing/2014/main" xmlns="" id="{6FC6B1DD-7C9B-4553-9AE7-96946F046BA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55" name="【一般廃棄物処理施設】&#10;有形固定資産減価償却率平均値テキスト">
          <a:extLst>
            <a:ext uri="{FF2B5EF4-FFF2-40B4-BE49-F238E27FC236}">
              <a16:creationId xmlns:a16="http://schemas.microsoft.com/office/drawing/2014/main" xmlns="" id="{5B1302C2-66AF-4C61-89BB-00F09AF1FDB7}"/>
            </a:ext>
          </a:extLst>
        </xdr:cNvPr>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56" name="フローチャート: 判断 255">
          <a:extLst>
            <a:ext uri="{FF2B5EF4-FFF2-40B4-BE49-F238E27FC236}">
              <a16:creationId xmlns:a16="http://schemas.microsoft.com/office/drawing/2014/main" xmlns="" id="{44D2274C-0526-4F8E-92DB-6B1CD6DDFBFF}"/>
            </a:ext>
          </a:extLst>
        </xdr:cNvPr>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57" name="フローチャート: 判断 256">
          <a:extLst>
            <a:ext uri="{FF2B5EF4-FFF2-40B4-BE49-F238E27FC236}">
              <a16:creationId xmlns:a16="http://schemas.microsoft.com/office/drawing/2014/main" xmlns="" id="{0712EAEF-E0AB-4E1A-B3F3-43D266ED4572}"/>
            </a:ext>
          </a:extLst>
        </xdr:cNvPr>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61612</xdr:rowOff>
    </xdr:from>
    <xdr:ext cx="405111" cy="259045"/>
    <xdr:sp macro="" textlink="">
      <xdr:nvSpPr>
        <xdr:cNvPr id="258" name="n_1aveValue【一般廃棄物処理施設】&#10;有形固定資産減価償却率">
          <a:extLst>
            <a:ext uri="{FF2B5EF4-FFF2-40B4-BE49-F238E27FC236}">
              <a16:creationId xmlns:a16="http://schemas.microsoft.com/office/drawing/2014/main" xmlns="" id="{09EA2436-D1D6-41E7-B92B-CC08CC092FE5}"/>
            </a:ext>
          </a:extLst>
        </xdr:cNvPr>
        <xdr:cNvSpPr txBox="1"/>
      </xdr:nvSpPr>
      <xdr:spPr>
        <a:xfrm>
          <a:off x="152660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59" name="フローチャート: 判断 258">
          <a:extLst>
            <a:ext uri="{FF2B5EF4-FFF2-40B4-BE49-F238E27FC236}">
              <a16:creationId xmlns:a16="http://schemas.microsoft.com/office/drawing/2014/main" xmlns="" id="{39A54D8B-042A-446E-B06D-07C4A1198A25}"/>
            </a:ext>
          </a:extLst>
        </xdr:cNvPr>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60" name="n_2aveValue【一般廃棄物処理施設】&#10;有形固定資産減価償却率">
          <a:extLst>
            <a:ext uri="{FF2B5EF4-FFF2-40B4-BE49-F238E27FC236}">
              <a16:creationId xmlns:a16="http://schemas.microsoft.com/office/drawing/2014/main" xmlns="" id="{B39F3ACB-467E-4B5A-B634-124CA5598081}"/>
            </a:ext>
          </a:extLst>
        </xdr:cNvPr>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xmlns="" id="{D9432651-D6CA-49B7-9D03-0CE8785916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xmlns="" id="{81E3A180-7539-44C6-A374-49A2FC692C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xmlns="" id="{C7A48A4E-8D2B-44F2-9D17-AAF1882FBC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xmlns="" id="{AF4EB076-94E9-44DE-BF32-67DB920C8A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xmlns="" id="{FCD3DA56-D556-4C7A-8E64-9A7DE06E57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266" name="楕円 265">
          <a:extLst>
            <a:ext uri="{FF2B5EF4-FFF2-40B4-BE49-F238E27FC236}">
              <a16:creationId xmlns:a16="http://schemas.microsoft.com/office/drawing/2014/main" xmlns="" id="{034DC264-DCE8-491C-9819-A32074FD04B0}"/>
            </a:ext>
          </a:extLst>
        </xdr:cNvPr>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267" name="【一般廃棄物処理施設】&#10;有形固定資産減価償却率該当値テキスト">
          <a:extLst>
            <a:ext uri="{FF2B5EF4-FFF2-40B4-BE49-F238E27FC236}">
              <a16:creationId xmlns:a16="http://schemas.microsoft.com/office/drawing/2014/main" xmlns="" id="{31F48168-64C4-4337-9141-3D5E2803F638}"/>
            </a:ext>
          </a:extLst>
        </xdr:cNvPr>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8" name="正方形/長方形 267">
          <a:extLst>
            <a:ext uri="{FF2B5EF4-FFF2-40B4-BE49-F238E27FC236}">
              <a16:creationId xmlns:a16="http://schemas.microsoft.com/office/drawing/2014/main" xmlns="" id="{D3C30CDC-FD82-46C9-A6F5-0275C3B434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9" name="正方形/長方形 268">
          <a:extLst>
            <a:ext uri="{FF2B5EF4-FFF2-40B4-BE49-F238E27FC236}">
              <a16:creationId xmlns:a16="http://schemas.microsoft.com/office/drawing/2014/main" xmlns="" id="{F3233004-453B-43F5-B2E1-4BDC8CD7F2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0" name="正方形/長方形 269">
          <a:extLst>
            <a:ext uri="{FF2B5EF4-FFF2-40B4-BE49-F238E27FC236}">
              <a16:creationId xmlns:a16="http://schemas.microsoft.com/office/drawing/2014/main" xmlns="" id="{775A167B-52C7-4B59-A8FD-58D7312117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1" name="正方形/長方形 270">
          <a:extLst>
            <a:ext uri="{FF2B5EF4-FFF2-40B4-BE49-F238E27FC236}">
              <a16:creationId xmlns:a16="http://schemas.microsoft.com/office/drawing/2014/main" xmlns="" id="{62ADBE7F-B61C-4ECF-9546-24ECB55E16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2" name="正方形/長方形 271">
          <a:extLst>
            <a:ext uri="{FF2B5EF4-FFF2-40B4-BE49-F238E27FC236}">
              <a16:creationId xmlns:a16="http://schemas.microsoft.com/office/drawing/2014/main" xmlns="" id="{CBB61367-A138-42BB-898A-991C205A14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3" name="正方形/長方形 272">
          <a:extLst>
            <a:ext uri="{FF2B5EF4-FFF2-40B4-BE49-F238E27FC236}">
              <a16:creationId xmlns:a16="http://schemas.microsoft.com/office/drawing/2014/main" xmlns="" id="{00BC0589-D731-46E3-B3E4-9E06956A6E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4" name="正方形/長方形 273">
          <a:extLst>
            <a:ext uri="{FF2B5EF4-FFF2-40B4-BE49-F238E27FC236}">
              <a16:creationId xmlns:a16="http://schemas.microsoft.com/office/drawing/2014/main" xmlns="" id="{15FB5B40-A612-49C4-A201-34FC0AF8C2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5" name="正方形/長方形 274">
          <a:extLst>
            <a:ext uri="{FF2B5EF4-FFF2-40B4-BE49-F238E27FC236}">
              <a16:creationId xmlns:a16="http://schemas.microsoft.com/office/drawing/2014/main" xmlns="" id="{D19EF47D-049A-4C55-AE62-075AD4620E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6" name="テキスト ボックス 275">
          <a:extLst>
            <a:ext uri="{FF2B5EF4-FFF2-40B4-BE49-F238E27FC236}">
              <a16:creationId xmlns:a16="http://schemas.microsoft.com/office/drawing/2014/main" xmlns="" id="{13C60A96-CABC-463B-98EE-D747FE320A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7" name="直線コネクタ 276">
          <a:extLst>
            <a:ext uri="{FF2B5EF4-FFF2-40B4-BE49-F238E27FC236}">
              <a16:creationId xmlns:a16="http://schemas.microsoft.com/office/drawing/2014/main" xmlns="" id="{E35A8B61-92C4-4202-9DEC-641862E5E5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8" name="直線コネクタ 277">
          <a:extLst>
            <a:ext uri="{FF2B5EF4-FFF2-40B4-BE49-F238E27FC236}">
              <a16:creationId xmlns:a16="http://schemas.microsoft.com/office/drawing/2014/main" xmlns="" id="{76A35229-D62D-4C10-915F-8DF8926C66A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79" name="テキスト ボックス 278">
          <a:extLst>
            <a:ext uri="{FF2B5EF4-FFF2-40B4-BE49-F238E27FC236}">
              <a16:creationId xmlns:a16="http://schemas.microsoft.com/office/drawing/2014/main" xmlns="" id="{1F5AB2A2-2B50-418A-AEE8-0A5AEF82902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0" name="直線コネクタ 279">
          <a:extLst>
            <a:ext uri="{FF2B5EF4-FFF2-40B4-BE49-F238E27FC236}">
              <a16:creationId xmlns:a16="http://schemas.microsoft.com/office/drawing/2014/main" xmlns="" id="{1ECE2F09-2E1E-426F-8751-C9D0D80C4A5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81" name="テキスト ボックス 280">
          <a:extLst>
            <a:ext uri="{FF2B5EF4-FFF2-40B4-BE49-F238E27FC236}">
              <a16:creationId xmlns:a16="http://schemas.microsoft.com/office/drawing/2014/main" xmlns="" id="{D5DF7151-F2E1-4E03-92F6-CF5E1D95FEC4}"/>
            </a:ext>
          </a:extLst>
        </xdr:cNvPr>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2" name="直線コネクタ 281">
          <a:extLst>
            <a:ext uri="{FF2B5EF4-FFF2-40B4-BE49-F238E27FC236}">
              <a16:creationId xmlns:a16="http://schemas.microsoft.com/office/drawing/2014/main" xmlns="" id="{DCCC02DC-CB3D-454A-8485-0974BCDCC7D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283" name="テキスト ボックス 282">
          <a:extLst>
            <a:ext uri="{FF2B5EF4-FFF2-40B4-BE49-F238E27FC236}">
              <a16:creationId xmlns:a16="http://schemas.microsoft.com/office/drawing/2014/main" xmlns="" id="{F184382D-F1A3-495F-918E-AA8114C224E3}"/>
            </a:ext>
          </a:extLst>
        </xdr:cNvPr>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4" name="直線コネクタ 283">
          <a:extLst>
            <a:ext uri="{FF2B5EF4-FFF2-40B4-BE49-F238E27FC236}">
              <a16:creationId xmlns:a16="http://schemas.microsoft.com/office/drawing/2014/main" xmlns="" id="{9CA0DEDF-5552-44D7-9E02-D94727A159F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285" name="テキスト ボックス 284">
          <a:extLst>
            <a:ext uri="{FF2B5EF4-FFF2-40B4-BE49-F238E27FC236}">
              <a16:creationId xmlns:a16="http://schemas.microsoft.com/office/drawing/2014/main" xmlns="" id="{2C71F115-6974-4CB7-956B-0021C83FDB6F}"/>
            </a:ext>
          </a:extLst>
        </xdr:cNvPr>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6" name="直線コネクタ 285">
          <a:extLst>
            <a:ext uri="{FF2B5EF4-FFF2-40B4-BE49-F238E27FC236}">
              <a16:creationId xmlns:a16="http://schemas.microsoft.com/office/drawing/2014/main" xmlns="" id="{79752079-76A5-4A9A-91E5-5794C843697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287" name="テキスト ボックス 286">
          <a:extLst>
            <a:ext uri="{FF2B5EF4-FFF2-40B4-BE49-F238E27FC236}">
              <a16:creationId xmlns:a16="http://schemas.microsoft.com/office/drawing/2014/main" xmlns="" id="{F2983085-5E8E-4246-ABCE-EC86E66F4A4E}"/>
            </a:ext>
          </a:extLst>
        </xdr:cNvPr>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8" name="直線コネクタ 287">
          <a:extLst>
            <a:ext uri="{FF2B5EF4-FFF2-40B4-BE49-F238E27FC236}">
              <a16:creationId xmlns:a16="http://schemas.microsoft.com/office/drawing/2014/main" xmlns="" id="{C9CE251C-9370-43AB-83EC-554608320A9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289" name="テキスト ボックス 288">
          <a:extLst>
            <a:ext uri="{FF2B5EF4-FFF2-40B4-BE49-F238E27FC236}">
              <a16:creationId xmlns:a16="http://schemas.microsoft.com/office/drawing/2014/main" xmlns="" id="{1EDB820E-AFF1-4680-9EB8-C62EE7A40274}"/>
            </a:ext>
          </a:extLst>
        </xdr:cNvPr>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0" name="直線コネクタ 289">
          <a:extLst>
            <a:ext uri="{FF2B5EF4-FFF2-40B4-BE49-F238E27FC236}">
              <a16:creationId xmlns:a16="http://schemas.microsoft.com/office/drawing/2014/main" xmlns="" id="{88D62D51-0716-49DD-BC83-AB9CB98E88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291" name="テキスト ボックス 290">
          <a:extLst>
            <a:ext uri="{FF2B5EF4-FFF2-40B4-BE49-F238E27FC236}">
              <a16:creationId xmlns:a16="http://schemas.microsoft.com/office/drawing/2014/main" xmlns="" id="{719EC7C7-BD43-4196-B18E-EFAF3F0E4864}"/>
            </a:ext>
          </a:extLst>
        </xdr:cNvPr>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2" name="【一般廃棄物処理施設】&#10;一人当たり有形固定資産（償却資産）額グラフ枠">
          <a:extLst>
            <a:ext uri="{FF2B5EF4-FFF2-40B4-BE49-F238E27FC236}">
              <a16:creationId xmlns:a16="http://schemas.microsoft.com/office/drawing/2014/main" xmlns="" id="{6E78D769-8416-4C23-83AF-668A193846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293" name="直線コネクタ 292">
          <a:extLst>
            <a:ext uri="{FF2B5EF4-FFF2-40B4-BE49-F238E27FC236}">
              <a16:creationId xmlns:a16="http://schemas.microsoft.com/office/drawing/2014/main" xmlns="" id="{6639EBAC-32C7-4BBA-9683-1A5B40C8B58A}"/>
            </a:ext>
          </a:extLst>
        </xdr:cNvPr>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294" name="【一般廃棄物処理施設】&#10;一人当たり有形固定資産（償却資産）額最小値テキスト">
          <a:extLst>
            <a:ext uri="{FF2B5EF4-FFF2-40B4-BE49-F238E27FC236}">
              <a16:creationId xmlns:a16="http://schemas.microsoft.com/office/drawing/2014/main" xmlns="" id="{25A6C6DB-9BDD-4181-A8A7-5B6499B650A1}"/>
            </a:ext>
          </a:extLst>
        </xdr:cNvPr>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295" name="直線コネクタ 294">
          <a:extLst>
            <a:ext uri="{FF2B5EF4-FFF2-40B4-BE49-F238E27FC236}">
              <a16:creationId xmlns:a16="http://schemas.microsoft.com/office/drawing/2014/main" xmlns="" id="{9184CB1E-8B26-4003-BBB3-6074E5258CFC}"/>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296" name="【一般廃棄物処理施設】&#10;一人当たり有形固定資産（償却資産）額最大値テキスト">
          <a:extLst>
            <a:ext uri="{FF2B5EF4-FFF2-40B4-BE49-F238E27FC236}">
              <a16:creationId xmlns:a16="http://schemas.microsoft.com/office/drawing/2014/main" xmlns="" id="{7D73A652-AF28-452E-8EFA-2E82D5ABCEDA}"/>
            </a:ext>
          </a:extLst>
        </xdr:cNvPr>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297" name="直線コネクタ 296">
          <a:extLst>
            <a:ext uri="{FF2B5EF4-FFF2-40B4-BE49-F238E27FC236}">
              <a16:creationId xmlns:a16="http://schemas.microsoft.com/office/drawing/2014/main" xmlns="" id="{33926CAF-FE69-45A3-A8B5-48475DE4C912}"/>
            </a:ext>
          </a:extLst>
        </xdr:cNvPr>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298" name="【一般廃棄物処理施設】&#10;一人当たり有形固定資産（償却資産）額平均値テキスト">
          <a:extLst>
            <a:ext uri="{FF2B5EF4-FFF2-40B4-BE49-F238E27FC236}">
              <a16:creationId xmlns:a16="http://schemas.microsoft.com/office/drawing/2014/main" xmlns="" id="{ACF06AB2-BD33-484A-B6A4-33D388F206E3}"/>
            </a:ext>
          </a:extLst>
        </xdr:cNvPr>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299" name="フローチャート: 判断 298">
          <a:extLst>
            <a:ext uri="{FF2B5EF4-FFF2-40B4-BE49-F238E27FC236}">
              <a16:creationId xmlns:a16="http://schemas.microsoft.com/office/drawing/2014/main" xmlns="" id="{A663AEB5-1A83-4D20-AD22-1A093D18C841}"/>
            </a:ext>
          </a:extLst>
        </xdr:cNvPr>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00" name="フローチャート: 判断 299">
          <a:extLst>
            <a:ext uri="{FF2B5EF4-FFF2-40B4-BE49-F238E27FC236}">
              <a16:creationId xmlns:a16="http://schemas.microsoft.com/office/drawing/2014/main" xmlns="" id="{49F9E541-E258-4A2D-BC90-1AA6A7BC1483}"/>
            </a:ext>
          </a:extLst>
        </xdr:cNvPr>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01" name="n_1aveValue【一般廃棄物処理施設】&#10;一人当たり有形固定資産（償却資産）額">
          <a:extLst>
            <a:ext uri="{FF2B5EF4-FFF2-40B4-BE49-F238E27FC236}">
              <a16:creationId xmlns:a16="http://schemas.microsoft.com/office/drawing/2014/main" xmlns="" id="{DB89C84B-8A9D-4CDC-92E0-A921DDE4ACCC}"/>
            </a:ext>
          </a:extLst>
        </xdr:cNvPr>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02" name="フローチャート: 判断 301">
          <a:extLst>
            <a:ext uri="{FF2B5EF4-FFF2-40B4-BE49-F238E27FC236}">
              <a16:creationId xmlns:a16="http://schemas.microsoft.com/office/drawing/2014/main" xmlns="" id="{987E9251-4B1D-4C8E-B988-6A4717FCF04E}"/>
            </a:ext>
          </a:extLst>
        </xdr:cNvPr>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03" name="n_2aveValue【一般廃棄物処理施設】&#10;一人当たり有形固定資産（償却資産）額">
          <a:extLst>
            <a:ext uri="{FF2B5EF4-FFF2-40B4-BE49-F238E27FC236}">
              <a16:creationId xmlns:a16="http://schemas.microsoft.com/office/drawing/2014/main" xmlns="" id="{F6914506-DC63-447E-8988-985F64800CC4}"/>
            </a:ext>
          </a:extLst>
        </xdr:cNvPr>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xmlns="" id="{0115633E-9FDB-40D2-8241-5B2B91FE3E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xmlns="" id="{191D368F-7016-4E87-96E2-91E299A71C5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xmlns="" id="{049D3D61-DBFB-4E32-BA0D-3629218674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xmlns="" id="{EDF0F376-80A9-4372-B1B1-326D6CD0822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xmlns="" id="{83DCD379-78F3-43EA-BB2C-CAB59F36A0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39634</xdr:rowOff>
    </xdr:from>
    <xdr:to>
      <xdr:col>116</xdr:col>
      <xdr:colOff>114300</xdr:colOff>
      <xdr:row>42</xdr:row>
      <xdr:rowOff>141234</xdr:rowOff>
    </xdr:to>
    <xdr:sp macro="" textlink="">
      <xdr:nvSpPr>
        <xdr:cNvPr id="309" name="楕円 308">
          <a:extLst>
            <a:ext uri="{FF2B5EF4-FFF2-40B4-BE49-F238E27FC236}">
              <a16:creationId xmlns:a16="http://schemas.microsoft.com/office/drawing/2014/main" xmlns="" id="{BFC34320-E685-4348-A9DD-739C356809CE}"/>
            </a:ext>
          </a:extLst>
        </xdr:cNvPr>
        <xdr:cNvSpPr/>
      </xdr:nvSpPr>
      <xdr:spPr>
        <a:xfrm>
          <a:off x="22110700" y="72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310" name="【一般廃棄物処理施設】&#10;一人当たり有形固定資産（償却資産）額該当値テキスト">
          <a:extLst>
            <a:ext uri="{FF2B5EF4-FFF2-40B4-BE49-F238E27FC236}">
              <a16:creationId xmlns:a16="http://schemas.microsoft.com/office/drawing/2014/main" xmlns="" id="{3B675836-4FD1-4D9F-803B-EE6C640E856D}"/>
            </a:ext>
          </a:extLst>
        </xdr:cNvPr>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xmlns="" id="{2F748148-3CBA-459E-B6C0-9290FBE99B4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xmlns="" id="{1A73EDDF-AB48-49DA-8747-B716B0D8A2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xmlns="" id="{F0ABCE3B-4FA4-492C-A68D-7BA6209E28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xmlns="" id="{6E9E040A-FFFE-4506-92BF-7BFD0739E0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xmlns="" id="{2E16F463-3F6A-45F6-AD9A-791D76CF45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xmlns="" id="{3C7D5E10-FCE2-43E1-B958-C05583C795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xmlns="" id="{6DDD9D5B-2BBB-48DE-AEF1-23CBFD92B0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xmlns="" id="{4B9F77B2-CF52-4E29-9F05-F614F5292B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xmlns="" id="{D858A9EB-7555-4951-968F-03FB3618EE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xmlns="" id="{500C5324-0389-4935-BE42-EE89CE57592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1" name="テキスト ボックス 320">
          <a:extLst>
            <a:ext uri="{FF2B5EF4-FFF2-40B4-BE49-F238E27FC236}">
              <a16:creationId xmlns:a16="http://schemas.microsoft.com/office/drawing/2014/main" xmlns="" id="{45414840-0380-43BA-89D5-05686F056C0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xmlns="" id="{6FBBB362-1043-4B7C-97D9-5AAEDCBCC08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a:extLst>
            <a:ext uri="{FF2B5EF4-FFF2-40B4-BE49-F238E27FC236}">
              <a16:creationId xmlns:a16="http://schemas.microsoft.com/office/drawing/2014/main" xmlns="" id="{895592D2-90B7-4E21-B018-83CDE25B8B6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xmlns="" id="{8353263D-B364-4CB1-A2F0-4F5AE972F3F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xmlns="" id="{15DA7BF3-6C2B-4D70-AFC2-B8EBB38BD62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xmlns="" id="{C54811D9-5714-49AE-8617-9BDA3897B5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xmlns="" id="{F666DFD5-3B4A-42F3-BC52-21AFC460315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xmlns="" id="{FC0D0BD2-9A6F-4797-B1DB-866C67B170D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xmlns="" id="{3EB172FD-5D6B-431D-83A4-7967F04AC0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xmlns="" id="{B9D555B5-111F-47C8-BBB7-794243AA0B9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1" name="テキスト ボックス 330">
          <a:extLst>
            <a:ext uri="{FF2B5EF4-FFF2-40B4-BE49-F238E27FC236}">
              <a16:creationId xmlns:a16="http://schemas.microsoft.com/office/drawing/2014/main" xmlns="" id="{3E523675-2A8C-43B7-BD6A-5DF53F0390C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xmlns="" id="{900A919C-E1DC-4714-B2E7-99F8F506EB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3" name="テキスト ボックス 332">
          <a:extLst>
            <a:ext uri="{FF2B5EF4-FFF2-40B4-BE49-F238E27FC236}">
              <a16:creationId xmlns:a16="http://schemas.microsoft.com/office/drawing/2014/main" xmlns="" id="{82C3DEF7-1FA0-4A90-9DB3-EF85AD14DB8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xmlns="" id="{666AFFFE-C7B8-4E2D-85E2-AA547A427C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35" name="直線コネクタ 334">
          <a:extLst>
            <a:ext uri="{FF2B5EF4-FFF2-40B4-BE49-F238E27FC236}">
              <a16:creationId xmlns:a16="http://schemas.microsoft.com/office/drawing/2014/main" xmlns="" id="{B5268F04-919C-4A2D-8DF6-E234A85949B2}"/>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6" name="【保健センター・保健所】&#10;有形固定資産減価償却率最小値テキスト">
          <a:extLst>
            <a:ext uri="{FF2B5EF4-FFF2-40B4-BE49-F238E27FC236}">
              <a16:creationId xmlns:a16="http://schemas.microsoft.com/office/drawing/2014/main" xmlns="" id="{D31EB2A0-170E-4F39-84FA-780F802475E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7" name="直線コネクタ 336">
          <a:extLst>
            <a:ext uri="{FF2B5EF4-FFF2-40B4-BE49-F238E27FC236}">
              <a16:creationId xmlns:a16="http://schemas.microsoft.com/office/drawing/2014/main" xmlns="" id="{D2699F0D-29E1-4CDE-BA81-CDE6A8CCEA4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38" name="【保健センター・保健所】&#10;有形固定資産減価償却率最大値テキスト">
          <a:extLst>
            <a:ext uri="{FF2B5EF4-FFF2-40B4-BE49-F238E27FC236}">
              <a16:creationId xmlns:a16="http://schemas.microsoft.com/office/drawing/2014/main" xmlns="" id="{495E069F-97FC-4512-8131-F8F76E5D1E8B}"/>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39" name="直線コネクタ 338">
          <a:extLst>
            <a:ext uri="{FF2B5EF4-FFF2-40B4-BE49-F238E27FC236}">
              <a16:creationId xmlns:a16="http://schemas.microsoft.com/office/drawing/2014/main" xmlns="" id="{E49F5301-6BD8-4714-B28B-54540080E7C9}"/>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xmlns="" id="{FC2389E8-DC36-40FD-B2EA-F8F9889A9480}"/>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1" name="フローチャート: 判断 340">
          <a:extLst>
            <a:ext uri="{FF2B5EF4-FFF2-40B4-BE49-F238E27FC236}">
              <a16:creationId xmlns:a16="http://schemas.microsoft.com/office/drawing/2014/main" xmlns="" id="{046B2E87-BEBE-4271-A7D5-F877C1C08DB5}"/>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42" name="フローチャート: 判断 341">
          <a:extLst>
            <a:ext uri="{FF2B5EF4-FFF2-40B4-BE49-F238E27FC236}">
              <a16:creationId xmlns:a16="http://schemas.microsoft.com/office/drawing/2014/main" xmlns="" id="{67097900-4777-4086-A912-F474AEED84F9}"/>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43" name="n_1aveValue【保健センター・保健所】&#10;有形固定資産減価償却率">
          <a:extLst>
            <a:ext uri="{FF2B5EF4-FFF2-40B4-BE49-F238E27FC236}">
              <a16:creationId xmlns:a16="http://schemas.microsoft.com/office/drawing/2014/main" xmlns="" id="{D6BA6436-E9F8-4849-80E2-11148D015573}"/>
            </a:ext>
          </a:extLst>
        </xdr:cNvPr>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4" name="フローチャート: 判断 343">
          <a:extLst>
            <a:ext uri="{FF2B5EF4-FFF2-40B4-BE49-F238E27FC236}">
              <a16:creationId xmlns:a16="http://schemas.microsoft.com/office/drawing/2014/main" xmlns="" id="{F68998CE-9197-44E6-ACA0-9836AB23426E}"/>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45" name="n_2aveValue【保健センター・保健所】&#10;有形固定資産減価償却率">
          <a:extLst>
            <a:ext uri="{FF2B5EF4-FFF2-40B4-BE49-F238E27FC236}">
              <a16:creationId xmlns:a16="http://schemas.microsoft.com/office/drawing/2014/main" xmlns="" id="{E6893696-8402-44A4-8999-7E3CEC2E61ED}"/>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xmlns="" id="{30090198-57A5-41D2-B2EB-8541B92518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xmlns="" id="{9627A215-4375-4792-94A6-0D8E705306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xmlns="" id="{A8B50070-E5B4-477F-9183-E38AEA1C3BE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xmlns="" id="{A44CEF37-7146-431B-A9B8-1679D26F0D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CE242C8B-6281-4543-8706-F54F232FF6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80645</xdr:rowOff>
    </xdr:from>
    <xdr:to>
      <xdr:col>85</xdr:col>
      <xdr:colOff>177800</xdr:colOff>
      <xdr:row>58</xdr:row>
      <xdr:rowOff>10795</xdr:rowOff>
    </xdr:to>
    <xdr:sp macro="" textlink="">
      <xdr:nvSpPr>
        <xdr:cNvPr id="351" name="楕円 350">
          <a:extLst>
            <a:ext uri="{FF2B5EF4-FFF2-40B4-BE49-F238E27FC236}">
              <a16:creationId xmlns:a16="http://schemas.microsoft.com/office/drawing/2014/main" xmlns="" id="{84BF3F2C-F0D5-49A1-B240-CBD157C14D64}"/>
            </a:ext>
          </a:extLst>
        </xdr:cNvPr>
        <xdr:cNvSpPr/>
      </xdr:nvSpPr>
      <xdr:spPr>
        <a:xfrm>
          <a:off x="16268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103522</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xmlns="" id="{B37859F7-D426-4D77-B931-DFE9495DB152}"/>
            </a:ext>
          </a:extLst>
        </xdr:cNvPr>
        <xdr:cNvSpPr txBox="1"/>
      </xdr:nvSpPr>
      <xdr:spPr>
        <a:xfrm>
          <a:off x="16357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a:extLst>
            <a:ext uri="{FF2B5EF4-FFF2-40B4-BE49-F238E27FC236}">
              <a16:creationId xmlns:a16="http://schemas.microsoft.com/office/drawing/2014/main" xmlns="" id="{1D60CE8C-85ED-4B5F-B560-5C008985FA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a:extLst>
            <a:ext uri="{FF2B5EF4-FFF2-40B4-BE49-F238E27FC236}">
              <a16:creationId xmlns:a16="http://schemas.microsoft.com/office/drawing/2014/main" xmlns="" id="{B4A0609E-18AD-4407-B521-6752414085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a:extLst>
            <a:ext uri="{FF2B5EF4-FFF2-40B4-BE49-F238E27FC236}">
              <a16:creationId xmlns:a16="http://schemas.microsoft.com/office/drawing/2014/main" xmlns="" id="{D4790E6D-E52A-49BD-8873-99C2D2FC75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a:extLst>
            <a:ext uri="{FF2B5EF4-FFF2-40B4-BE49-F238E27FC236}">
              <a16:creationId xmlns:a16="http://schemas.microsoft.com/office/drawing/2014/main" xmlns="" id="{2344D0B1-0BE5-4E33-B68D-7AAAE5F88E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a:extLst>
            <a:ext uri="{FF2B5EF4-FFF2-40B4-BE49-F238E27FC236}">
              <a16:creationId xmlns:a16="http://schemas.microsoft.com/office/drawing/2014/main" xmlns="" id="{240E699B-76BC-4818-8151-EEBF9D398A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a:extLst>
            <a:ext uri="{FF2B5EF4-FFF2-40B4-BE49-F238E27FC236}">
              <a16:creationId xmlns:a16="http://schemas.microsoft.com/office/drawing/2014/main" xmlns="" id="{5DCCACAD-519B-468F-BDED-51E34FF573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a:extLst>
            <a:ext uri="{FF2B5EF4-FFF2-40B4-BE49-F238E27FC236}">
              <a16:creationId xmlns:a16="http://schemas.microsoft.com/office/drawing/2014/main" xmlns="" id="{BD709F60-A100-4FAF-913F-FE43262FCB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a:extLst>
            <a:ext uri="{FF2B5EF4-FFF2-40B4-BE49-F238E27FC236}">
              <a16:creationId xmlns:a16="http://schemas.microsoft.com/office/drawing/2014/main" xmlns="" id="{4E78AF45-78F7-48E7-BE91-0FC75824C7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a:extLst>
            <a:ext uri="{FF2B5EF4-FFF2-40B4-BE49-F238E27FC236}">
              <a16:creationId xmlns:a16="http://schemas.microsoft.com/office/drawing/2014/main" xmlns="" id="{B8E6F535-01F7-4128-A481-3130C628F8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a:extLst>
            <a:ext uri="{FF2B5EF4-FFF2-40B4-BE49-F238E27FC236}">
              <a16:creationId xmlns:a16="http://schemas.microsoft.com/office/drawing/2014/main" xmlns="" id="{B2CA34CF-221B-430D-B2AD-9A920F704C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3" name="直線コネクタ 362">
          <a:extLst>
            <a:ext uri="{FF2B5EF4-FFF2-40B4-BE49-F238E27FC236}">
              <a16:creationId xmlns:a16="http://schemas.microsoft.com/office/drawing/2014/main" xmlns="" id="{C9E8B4DC-106C-4E54-9172-B0D73854F90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4" name="テキスト ボックス 363">
          <a:extLst>
            <a:ext uri="{FF2B5EF4-FFF2-40B4-BE49-F238E27FC236}">
              <a16:creationId xmlns:a16="http://schemas.microsoft.com/office/drawing/2014/main" xmlns="" id="{93099D3D-1EBE-497C-9F67-846E2584A4E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5" name="直線コネクタ 364">
          <a:extLst>
            <a:ext uri="{FF2B5EF4-FFF2-40B4-BE49-F238E27FC236}">
              <a16:creationId xmlns:a16="http://schemas.microsoft.com/office/drawing/2014/main" xmlns="" id="{B28D160D-ABCE-4585-802B-1F779DAFC9D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6" name="テキスト ボックス 365">
          <a:extLst>
            <a:ext uri="{FF2B5EF4-FFF2-40B4-BE49-F238E27FC236}">
              <a16:creationId xmlns:a16="http://schemas.microsoft.com/office/drawing/2014/main" xmlns="" id="{1B609866-A506-434F-8581-E159B37038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7" name="直線コネクタ 366">
          <a:extLst>
            <a:ext uri="{FF2B5EF4-FFF2-40B4-BE49-F238E27FC236}">
              <a16:creationId xmlns:a16="http://schemas.microsoft.com/office/drawing/2014/main" xmlns="" id="{CA894992-8B84-4D87-9672-73CB8BE1FDF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8" name="テキスト ボックス 367">
          <a:extLst>
            <a:ext uri="{FF2B5EF4-FFF2-40B4-BE49-F238E27FC236}">
              <a16:creationId xmlns:a16="http://schemas.microsoft.com/office/drawing/2014/main" xmlns="" id="{8A611BF3-05FA-481D-8D9D-AD62D15341F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9" name="直線コネクタ 368">
          <a:extLst>
            <a:ext uri="{FF2B5EF4-FFF2-40B4-BE49-F238E27FC236}">
              <a16:creationId xmlns:a16="http://schemas.microsoft.com/office/drawing/2014/main" xmlns="" id="{B2111080-2CBF-4608-8FB1-F07FFE7E71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0" name="テキスト ボックス 369">
          <a:extLst>
            <a:ext uri="{FF2B5EF4-FFF2-40B4-BE49-F238E27FC236}">
              <a16:creationId xmlns:a16="http://schemas.microsoft.com/office/drawing/2014/main" xmlns="" id="{A60805EC-67BC-4C46-827E-793A471840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1" name="直線コネクタ 370">
          <a:extLst>
            <a:ext uri="{FF2B5EF4-FFF2-40B4-BE49-F238E27FC236}">
              <a16:creationId xmlns:a16="http://schemas.microsoft.com/office/drawing/2014/main" xmlns="" id="{D648A5FC-E432-4788-BF5A-85F0454C49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2" name="テキスト ボックス 371">
          <a:extLst>
            <a:ext uri="{FF2B5EF4-FFF2-40B4-BE49-F238E27FC236}">
              <a16:creationId xmlns:a16="http://schemas.microsoft.com/office/drawing/2014/main" xmlns="" id="{E220C1A9-8D77-44B7-AB4A-D361A18741F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a:extLst>
            <a:ext uri="{FF2B5EF4-FFF2-40B4-BE49-F238E27FC236}">
              <a16:creationId xmlns:a16="http://schemas.microsoft.com/office/drawing/2014/main" xmlns="" id="{EC643945-08D7-401A-BAAD-24429EF25F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a:extLst>
            <a:ext uri="{FF2B5EF4-FFF2-40B4-BE49-F238E27FC236}">
              <a16:creationId xmlns:a16="http://schemas.microsoft.com/office/drawing/2014/main" xmlns="" id="{ACFA4460-2067-4781-B674-1AFA760675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a:extLst>
            <a:ext uri="{FF2B5EF4-FFF2-40B4-BE49-F238E27FC236}">
              <a16:creationId xmlns:a16="http://schemas.microsoft.com/office/drawing/2014/main" xmlns="" id="{71C05187-3E89-4703-8E4A-18A51C0600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76" name="直線コネクタ 375">
          <a:extLst>
            <a:ext uri="{FF2B5EF4-FFF2-40B4-BE49-F238E27FC236}">
              <a16:creationId xmlns:a16="http://schemas.microsoft.com/office/drawing/2014/main" xmlns="" id="{93CF6974-378A-4653-A737-8872EA820172}"/>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77" name="【保健センター・保健所】&#10;一人当たり面積最小値テキスト">
          <a:extLst>
            <a:ext uri="{FF2B5EF4-FFF2-40B4-BE49-F238E27FC236}">
              <a16:creationId xmlns:a16="http://schemas.microsoft.com/office/drawing/2014/main" xmlns="" id="{C02E4F97-5183-4337-B182-3AE31AF59506}"/>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78" name="直線コネクタ 377">
          <a:extLst>
            <a:ext uri="{FF2B5EF4-FFF2-40B4-BE49-F238E27FC236}">
              <a16:creationId xmlns:a16="http://schemas.microsoft.com/office/drawing/2014/main" xmlns="" id="{4D8C7987-7818-4CEB-9F00-67C019CD3E95}"/>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79" name="【保健センター・保健所】&#10;一人当たり面積最大値テキスト">
          <a:extLst>
            <a:ext uri="{FF2B5EF4-FFF2-40B4-BE49-F238E27FC236}">
              <a16:creationId xmlns:a16="http://schemas.microsoft.com/office/drawing/2014/main" xmlns="" id="{90F54182-80A0-4676-89E8-30F71F13B1CA}"/>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80" name="直線コネクタ 379">
          <a:extLst>
            <a:ext uri="{FF2B5EF4-FFF2-40B4-BE49-F238E27FC236}">
              <a16:creationId xmlns:a16="http://schemas.microsoft.com/office/drawing/2014/main" xmlns="" id="{D4B808D4-BFF2-443C-B6D8-90731D65CC9B}"/>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81" name="【保健センター・保健所】&#10;一人当たり面積平均値テキスト">
          <a:extLst>
            <a:ext uri="{FF2B5EF4-FFF2-40B4-BE49-F238E27FC236}">
              <a16:creationId xmlns:a16="http://schemas.microsoft.com/office/drawing/2014/main" xmlns="" id="{9EC65B88-3932-4398-8C77-1C27C07448F2}"/>
            </a:ext>
          </a:extLst>
        </xdr:cNvPr>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82" name="フローチャート: 判断 381">
          <a:extLst>
            <a:ext uri="{FF2B5EF4-FFF2-40B4-BE49-F238E27FC236}">
              <a16:creationId xmlns:a16="http://schemas.microsoft.com/office/drawing/2014/main" xmlns="" id="{4FA636E7-EDE3-45A6-A7DE-6911FF02B8AC}"/>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83" name="フローチャート: 判断 382">
          <a:extLst>
            <a:ext uri="{FF2B5EF4-FFF2-40B4-BE49-F238E27FC236}">
              <a16:creationId xmlns:a16="http://schemas.microsoft.com/office/drawing/2014/main" xmlns="" id="{11AB7946-BEA0-4D2C-A332-68470513D530}"/>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84" name="n_1aveValue【保健センター・保健所】&#10;一人当たり面積">
          <a:extLst>
            <a:ext uri="{FF2B5EF4-FFF2-40B4-BE49-F238E27FC236}">
              <a16:creationId xmlns:a16="http://schemas.microsoft.com/office/drawing/2014/main" xmlns="" id="{DA7CB20B-2BF9-4BB5-858C-3CDD5D8474B0}"/>
            </a:ext>
          </a:extLst>
        </xdr:cNvPr>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85" name="フローチャート: 判断 384">
          <a:extLst>
            <a:ext uri="{FF2B5EF4-FFF2-40B4-BE49-F238E27FC236}">
              <a16:creationId xmlns:a16="http://schemas.microsoft.com/office/drawing/2014/main" xmlns="" id="{0F407110-3E65-4179-B2EB-2BBD156B024E}"/>
            </a:ext>
          </a:extLst>
        </xdr:cNvPr>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86" name="n_2aveValue【保健センター・保健所】&#10;一人当たり面積">
          <a:extLst>
            <a:ext uri="{FF2B5EF4-FFF2-40B4-BE49-F238E27FC236}">
              <a16:creationId xmlns:a16="http://schemas.microsoft.com/office/drawing/2014/main" xmlns="" id="{3C5DF179-9812-4438-95E1-44887F958BF8}"/>
            </a:ext>
          </a:extLst>
        </xdr:cNvPr>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xmlns="" id="{E57CBD6B-6592-482E-AFB9-5C373BD7C7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xmlns="" id="{BC8C1A52-8660-41FA-997B-26D833351C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xmlns="" id="{67453225-6046-4E82-939B-9044955641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xmlns="" id="{64108FDD-6A6F-4DB5-B560-60813E9BC9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xmlns="" id="{640AF978-F0CE-4D9F-A3EC-010D6D5574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392" name="楕円 391">
          <a:extLst>
            <a:ext uri="{FF2B5EF4-FFF2-40B4-BE49-F238E27FC236}">
              <a16:creationId xmlns:a16="http://schemas.microsoft.com/office/drawing/2014/main" xmlns="" id="{CC3E45C4-E487-4AC9-A094-0FC4B1A456F4}"/>
            </a:ext>
          </a:extLst>
        </xdr:cNvPr>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71137</xdr:rowOff>
    </xdr:from>
    <xdr:ext cx="469744" cy="259045"/>
    <xdr:sp macro="" textlink="">
      <xdr:nvSpPr>
        <xdr:cNvPr id="393" name="【保健センター・保健所】&#10;一人当たり面積該当値テキスト">
          <a:extLst>
            <a:ext uri="{FF2B5EF4-FFF2-40B4-BE49-F238E27FC236}">
              <a16:creationId xmlns:a16="http://schemas.microsoft.com/office/drawing/2014/main" xmlns="" id="{7383CAA9-9018-4583-AE97-CB79B8D2F38E}"/>
            </a:ext>
          </a:extLst>
        </xdr:cNvPr>
        <xdr:cNvSpPr txBox="1"/>
      </xdr:nvSpPr>
      <xdr:spPr>
        <a:xfrm>
          <a:off x="22199600"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a:extLst>
            <a:ext uri="{FF2B5EF4-FFF2-40B4-BE49-F238E27FC236}">
              <a16:creationId xmlns:a16="http://schemas.microsoft.com/office/drawing/2014/main" xmlns="" id="{542E3E5A-BB8E-427B-AD68-69726204FC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a:extLst>
            <a:ext uri="{FF2B5EF4-FFF2-40B4-BE49-F238E27FC236}">
              <a16:creationId xmlns:a16="http://schemas.microsoft.com/office/drawing/2014/main" xmlns="" id="{1057853C-3977-4CAB-8542-B40ACF6EA4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a:extLst>
            <a:ext uri="{FF2B5EF4-FFF2-40B4-BE49-F238E27FC236}">
              <a16:creationId xmlns:a16="http://schemas.microsoft.com/office/drawing/2014/main" xmlns="" id="{4F87BAC6-0130-44BF-9B34-61B089971E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a:extLst>
            <a:ext uri="{FF2B5EF4-FFF2-40B4-BE49-F238E27FC236}">
              <a16:creationId xmlns:a16="http://schemas.microsoft.com/office/drawing/2014/main" xmlns="" id="{855FC97F-64C4-4451-BE3D-A0C9B88ACD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a:extLst>
            <a:ext uri="{FF2B5EF4-FFF2-40B4-BE49-F238E27FC236}">
              <a16:creationId xmlns:a16="http://schemas.microsoft.com/office/drawing/2014/main" xmlns="" id="{78E902E5-F598-428D-B4AF-B14B49F0D9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a:extLst>
            <a:ext uri="{FF2B5EF4-FFF2-40B4-BE49-F238E27FC236}">
              <a16:creationId xmlns:a16="http://schemas.microsoft.com/office/drawing/2014/main" xmlns="" id="{2022E560-64C8-46F0-9E12-520C4E1EE6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a:extLst>
            <a:ext uri="{FF2B5EF4-FFF2-40B4-BE49-F238E27FC236}">
              <a16:creationId xmlns:a16="http://schemas.microsoft.com/office/drawing/2014/main" xmlns="" id="{A92FFD0F-2C15-4A77-956D-B22F75717B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a:extLst>
            <a:ext uri="{FF2B5EF4-FFF2-40B4-BE49-F238E27FC236}">
              <a16:creationId xmlns:a16="http://schemas.microsoft.com/office/drawing/2014/main" xmlns="" id="{5D371982-8683-48A0-8AE2-E0D7075394D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a:extLst>
            <a:ext uri="{FF2B5EF4-FFF2-40B4-BE49-F238E27FC236}">
              <a16:creationId xmlns:a16="http://schemas.microsoft.com/office/drawing/2014/main" xmlns="" id="{009FC717-0DE4-468A-BF5B-C10AA04F3B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a:extLst>
            <a:ext uri="{FF2B5EF4-FFF2-40B4-BE49-F238E27FC236}">
              <a16:creationId xmlns:a16="http://schemas.microsoft.com/office/drawing/2014/main" xmlns="" id="{AF151EA1-166F-4DDF-BBCC-CEE162FBF4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4" name="直線コネクタ 403">
          <a:extLst>
            <a:ext uri="{FF2B5EF4-FFF2-40B4-BE49-F238E27FC236}">
              <a16:creationId xmlns:a16="http://schemas.microsoft.com/office/drawing/2014/main" xmlns="" id="{A6C8CB75-DEA0-49D2-9F7A-7332BE341AC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5" name="テキスト ボックス 404">
          <a:extLst>
            <a:ext uri="{FF2B5EF4-FFF2-40B4-BE49-F238E27FC236}">
              <a16:creationId xmlns:a16="http://schemas.microsoft.com/office/drawing/2014/main" xmlns="" id="{6D7A3F01-C19A-437C-8936-9CD6E1A0CC6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6" name="直線コネクタ 405">
          <a:extLst>
            <a:ext uri="{FF2B5EF4-FFF2-40B4-BE49-F238E27FC236}">
              <a16:creationId xmlns:a16="http://schemas.microsoft.com/office/drawing/2014/main" xmlns="" id="{DDA3B39B-546F-48C1-A3A6-23653CA70B0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7" name="テキスト ボックス 406">
          <a:extLst>
            <a:ext uri="{FF2B5EF4-FFF2-40B4-BE49-F238E27FC236}">
              <a16:creationId xmlns:a16="http://schemas.microsoft.com/office/drawing/2014/main" xmlns="" id="{5893F33E-1F35-402E-ABF3-5E3C8905B9C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8" name="直線コネクタ 407">
          <a:extLst>
            <a:ext uri="{FF2B5EF4-FFF2-40B4-BE49-F238E27FC236}">
              <a16:creationId xmlns:a16="http://schemas.microsoft.com/office/drawing/2014/main" xmlns="" id="{505BDC9D-6EEC-427D-998A-3DCD53A6B9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9" name="テキスト ボックス 408">
          <a:extLst>
            <a:ext uri="{FF2B5EF4-FFF2-40B4-BE49-F238E27FC236}">
              <a16:creationId xmlns:a16="http://schemas.microsoft.com/office/drawing/2014/main" xmlns="" id="{5E37D0EF-5549-4A9A-A055-5BE207EBEB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0" name="直線コネクタ 409">
          <a:extLst>
            <a:ext uri="{FF2B5EF4-FFF2-40B4-BE49-F238E27FC236}">
              <a16:creationId xmlns:a16="http://schemas.microsoft.com/office/drawing/2014/main" xmlns="" id="{3ACCC7A4-C629-4E9A-8DCC-BDB71ED5793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1" name="テキスト ボックス 410">
          <a:extLst>
            <a:ext uri="{FF2B5EF4-FFF2-40B4-BE49-F238E27FC236}">
              <a16:creationId xmlns:a16="http://schemas.microsoft.com/office/drawing/2014/main" xmlns="" id="{ED94C3D7-758E-4AED-BB4C-FF924C089D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2" name="直線コネクタ 411">
          <a:extLst>
            <a:ext uri="{FF2B5EF4-FFF2-40B4-BE49-F238E27FC236}">
              <a16:creationId xmlns:a16="http://schemas.microsoft.com/office/drawing/2014/main" xmlns="" id="{2E2ABE8D-A327-44D6-A1AD-5DF613315BA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3" name="テキスト ボックス 412">
          <a:extLst>
            <a:ext uri="{FF2B5EF4-FFF2-40B4-BE49-F238E27FC236}">
              <a16:creationId xmlns:a16="http://schemas.microsoft.com/office/drawing/2014/main" xmlns="" id="{7C8E052E-1D55-4051-8363-4CDB923DF1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4" name="直線コネクタ 413">
          <a:extLst>
            <a:ext uri="{FF2B5EF4-FFF2-40B4-BE49-F238E27FC236}">
              <a16:creationId xmlns:a16="http://schemas.microsoft.com/office/drawing/2014/main" xmlns="" id="{A9B49BC7-548D-4DEE-9A57-4ABFE4AA21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5" name="テキスト ボックス 414">
          <a:extLst>
            <a:ext uri="{FF2B5EF4-FFF2-40B4-BE49-F238E27FC236}">
              <a16:creationId xmlns:a16="http://schemas.microsoft.com/office/drawing/2014/main" xmlns="" id="{C8CEEC83-31F7-45E2-830C-D41E03A26A4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a:extLst>
            <a:ext uri="{FF2B5EF4-FFF2-40B4-BE49-F238E27FC236}">
              <a16:creationId xmlns:a16="http://schemas.microsoft.com/office/drawing/2014/main" xmlns="" id="{2CFDA8FB-A161-4786-9AA1-99D77ECD18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a:extLst>
            <a:ext uri="{FF2B5EF4-FFF2-40B4-BE49-F238E27FC236}">
              <a16:creationId xmlns:a16="http://schemas.microsoft.com/office/drawing/2014/main" xmlns="" id="{924DF8C4-2F27-4847-849E-FF05BC0A6B7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a:extLst>
            <a:ext uri="{FF2B5EF4-FFF2-40B4-BE49-F238E27FC236}">
              <a16:creationId xmlns:a16="http://schemas.microsoft.com/office/drawing/2014/main" xmlns="" id="{0201B21F-E917-414D-B274-56B4079B40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19" name="直線コネクタ 418">
          <a:extLst>
            <a:ext uri="{FF2B5EF4-FFF2-40B4-BE49-F238E27FC236}">
              <a16:creationId xmlns:a16="http://schemas.microsoft.com/office/drawing/2014/main" xmlns="" id="{15A70524-3C63-48F8-A330-729CD0BA24AB}"/>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20" name="【消防施設】&#10;有形固定資産減価償却率最小値テキスト">
          <a:extLst>
            <a:ext uri="{FF2B5EF4-FFF2-40B4-BE49-F238E27FC236}">
              <a16:creationId xmlns:a16="http://schemas.microsoft.com/office/drawing/2014/main" xmlns="" id="{B2BE71D3-8142-429A-AF52-57E1056101CF}"/>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21" name="直線コネクタ 420">
          <a:extLst>
            <a:ext uri="{FF2B5EF4-FFF2-40B4-BE49-F238E27FC236}">
              <a16:creationId xmlns:a16="http://schemas.microsoft.com/office/drawing/2014/main" xmlns="" id="{BA59819E-1C00-4962-A117-9633A51C7692}"/>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22" name="【消防施設】&#10;有形固定資産減価償却率最大値テキスト">
          <a:extLst>
            <a:ext uri="{FF2B5EF4-FFF2-40B4-BE49-F238E27FC236}">
              <a16:creationId xmlns:a16="http://schemas.microsoft.com/office/drawing/2014/main" xmlns="" id="{453E5E15-89E9-4D49-86FE-1F6D1B4C2E34}"/>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23" name="直線コネクタ 422">
          <a:extLst>
            <a:ext uri="{FF2B5EF4-FFF2-40B4-BE49-F238E27FC236}">
              <a16:creationId xmlns:a16="http://schemas.microsoft.com/office/drawing/2014/main" xmlns="" id="{CFE6DF5A-EB67-419D-9B40-F43A10DB7A1C}"/>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24" name="【消防施設】&#10;有形固定資産減価償却率平均値テキスト">
          <a:extLst>
            <a:ext uri="{FF2B5EF4-FFF2-40B4-BE49-F238E27FC236}">
              <a16:creationId xmlns:a16="http://schemas.microsoft.com/office/drawing/2014/main" xmlns="" id="{B905345D-59C0-49A5-843F-87ED1D0D70AD}"/>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25" name="フローチャート: 判断 424">
          <a:extLst>
            <a:ext uri="{FF2B5EF4-FFF2-40B4-BE49-F238E27FC236}">
              <a16:creationId xmlns:a16="http://schemas.microsoft.com/office/drawing/2014/main" xmlns="" id="{A02BF89E-54F6-4152-BC14-C5AE15C2142F}"/>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26" name="フローチャート: 判断 425">
          <a:extLst>
            <a:ext uri="{FF2B5EF4-FFF2-40B4-BE49-F238E27FC236}">
              <a16:creationId xmlns:a16="http://schemas.microsoft.com/office/drawing/2014/main" xmlns="" id="{AC570198-7A0B-464D-8E43-4F411FEF57F6}"/>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27" name="n_1aveValue【消防施設】&#10;有形固定資産減価償却率">
          <a:extLst>
            <a:ext uri="{FF2B5EF4-FFF2-40B4-BE49-F238E27FC236}">
              <a16:creationId xmlns:a16="http://schemas.microsoft.com/office/drawing/2014/main" xmlns="" id="{DFFF5AF7-2845-4C7A-8C98-710036B56861}"/>
            </a:ext>
          </a:extLst>
        </xdr:cNvPr>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28" name="フローチャート: 判断 427">
          <a:extLst>
            <a:ext uri="{FF2B5EF4-FFF2-40B4-BE49-F238E27FC236}">
              <a16:creationId xmlns:a16="http://schemas.microsoft.com/office/drawing/2014/main" xmlns="" id="{95F750B4-BF25-4489-9F65-8A29932DF1CB}"/>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29" name="n_2aveValue【消防施設】&#10;有形固定資産減価償却率">
          <a:extLst>
            <a:ext uri="{FF2B5EF4-FFF2-40B4-BE49-F238E27FC236}">
              <a16:creationId xmlns:a16="http://schemas.microsoft.com/office/drawing/2014/main" xmlns="" id="{882F990D-448E-45E8-9268-693920229F80}"/>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xmlns="" id="{C722B5B1-2149-4849-9564-CEC8665BFA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xmlns="" id="{31CE4E39-B9D4-4A60-B206-FD3FC9A920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xmlns="" id="{C0B4307D-39A2-4C76-BF31-321C914E9B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xmlns="" id="{601DE702-849B-4BB0-A8F1-7993251903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xmlns="" id="{684D0820-F12B-4502-A8C4-7DFB28D0F6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5262</xdr:rowOff>
    </xdr:from>
    <xdr:to>
      <xdr:col>85</xdr:col>
      <xdr:colOff>177800</xdr:colOff>
      <xdr:row>79</xdr:row>
      <xdr:rowOff>106862</xdr:rowOff>
    </xdr:to>
    <xdr:sp macro="" textlink="">
      <xdr:nvSpPr>
        <xdr:cNvPr id="435" name="楕円 434">
          <a:extLst>
            <a:ext uri="{FF2B5EF4-FFF2-40B4-BE49-F238E27FC236}">
              <a16:creationId xmlns:a16="http://schemas.microsoft.com/office/drawing/2014/main" xmlns="" id="{A5F02502-4F3C-4AE7-8996-CA100F5743E9}"/>
            </a:ext>
          </a:extLst>
        </xdr:cNvPr>
        <xdr:cNvSpPr/>
      </xdr:nvSpPr>
      <xdr:spPr>
        <a:xfrm>
          <a:off x="16268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28139</xdr:rowOff>
    </xdr:from>
    <xdr:ext cx="405111" cy="259045"/>
    <xdr:sp macro="" textlink="">
      <xdr:nvSpPr>
        <xdr:cNvPr id="436" name="【消防施設】&#10;有形固定資産減価償却率該当値テキスト">
          <a:extLst>
            <a:ext uri="{FF2B5EF4-FFF2-40B4-BE49-F238E27FC236}">
              <a16:creationId xmlns:a16="http://schemas.microsoft.com/office/drawing/2014/main" xmlns="" id="{F2120858-27FB-4808-88F3-A093AA302ECF}"/>
            </a:ext>
          </a:extLst>
        </xdr:cNvPr>
        <xdr:cNvSpPr txBox="1"/>
      </xdr:nvSpPr>
      <xdr:spPr>
        <a:xfrm>
          <a:off x="16357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a:extLst>
            <a:ext uri="{FF2B5EF4-FFF2-40B4-BE49-F238E27FC236}">
              <a16:creationId xmlns:a16="http://schemas.microsoft.com/office/drawing/2014/main" xmlns="" id="{A016B86D-EF70-4369-AB6E-EE3C698191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a:extLst>
            <a:ext uri="{FF2B5EF4-FFF2-40B4-BE49-F238E27FC236}">
              <a16:creationId xmlns:a16="http://schemas.microsoft.com/office/drawing/2014/main" xmlns="" id="{8812CA82-A108-4B8B-A269-55420E6535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a:extLst>
            <a:ext uri="{FF2B5EF4-FFF2-40B4-BE49-F238E27FC236}">
              <a16:creationId xmlns:a16="http://schemas.microsoft.com/office/drawing/2014/main" xmlns="" id="{302738F0-715F-4207-A42D-02E72C6E39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a:extLst>
            <a:ext uri="{FF2B5EF4-FFF2-40B4-BE49-F238E27FC236}">
              <a16:creationId xmlns:a16="http://schemas.microsoft.com/office/drawing/2014/main" xmlns="" id="{6774DE88-9CD7-44CF-8246-DFC1C175D6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a:extLst>
            <a:ext uri="{FF2B5EF4-FFF2-40B4-BE49-F238E27FC236}">
              <a16:creationId xmlns:a16="http://schemas.microsoft.com/office/drawing/2014/main" xmlns="" id="{60422A62-BAED-4EC8-8F82-ABDDB93D1B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a:extLst>
            <a:ext uri="{FF2B5EF4-FFF2-40B4-BE49-F238E27FC236}">
              <a16:creationId xmlns:a16="http://schemas.microsoft.com/office/drawing/2014/main" xmlns="" id="{8012C8B0-7E09-48DE-B4F6-3D1134912A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a:extLst>
            <a:ext uri="{FF2B5EF4-FFF2-40B4-BE49-F238E27FC236}">
              <a16:creationId xmlns:a16="http://schemas.microsoft.com/office/drawing/2014/main" xmlns="" id="{2A3ECB1F-37D1-41D0-A750-CC3C76B9FF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a:extLst>
            <a:ext uri="{FF2B5EF4-FFF2-40B4-BE49-F238E27FC236}">
              <a16:creationId xmlns:a16="http://schemas.microsoft.com/office/drawing/2014/main" xmlns="" id="{7BB24E32-5526-4DCA-803D-C4DC3B1C74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a:extLst>
            <a:ext uri="{FF2B5EF4-FFF2-40B4-BE49-F238E27FC236}">
              <a16:creationId xmlns:a16="http://schemas.microsoft.com/office/drawing/2014/main" xmlns="" id="{CBE9411D-80B7-41EF-912C-0633C665C2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a:extLst>
            <a:ext uri="{FF2B5EF4-FFF2-40B4-BE49-F238E27FC236}">
              <a16:creationId xmlns:a16="http://schemas.microsoft.com/office/drawing/2014/main" xmlns="" id="{07794305-F0C1-491F-8FCA-409A59E825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7" name="直線コネクタ 446">
          <a:extLst>
            <a:ext uri="{FF2B5EF4-FFF2-40B4-BE49-F238E27FC236}">
              <a16:creationId xmlns:a16="http://schemas.microsoft.com/office/drawing/2014/main" xmlns="" id="{74202A42-C124-4671-B717-82451E588B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8" name="テキスト ボックス 447">
          <a:extLst>
            <a:ext uri="{FF2B5EF4-FFF2-40B4-BE49-F238E27FC236}">
              <a16:creationId xmlns:a16="http://schemas.microsoft.com/office/drawing/2014/main" xmlns="" id="{C56E5096-2F09-4876-9266-273BC9B8F78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9" name="直線コネクタ 448">
          <a:extLst>
            <a:ext uri="{FF2B5EF4-FFF2-40B4-BE49-F238E27FC236}">
              <a16:creationId xmlns:a16="http://schemas.microsoft.com/office/drawing/2014/main" xmlns="" id="{603915E0-B2CF-4929-ABA2-CBDF36B759D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0" name="テキスト ボックス 449">
          <a:extLst>
            <a:ext uri="{FF2B5EF4-FFF2-40B4-BE49-F238E27FC236}">
              <a16:creationId xmlns:a16="http://schemas.microsoft.com/office/drawing/2014/main" xmlns="" id="{A681F9FF-BAF1-4EC6-A46E-22FC99AD72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1" name="直線コネクタ 450">
          <a:extLst>
            <a:ext uri="{FF2B5EF4-FFF2-40B4-BE49-F238E27FC236}">
              <a16:creationId xmlns:a16="http://schemas.microsoft.com/office/drawing/2014/main" xmlns="" id="{0AC21465-7BE4-47B5-B19B-EB55D7960BD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2" name="テキスト ボックス 451">
          <a:extLst>
            <a:ext uri="{FF2B5EF4-FFF2-40B4-BE49-F238E27FC236}">
              <a16:creationId xmlns:a16="http://schemas.microsoft.com/office/drawing/2014/main" xmlns="" id="{B5D2A0F4-A707-494B-A4C2-6AF442FB57C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3" name="直線コネクタ 452">
          <a:extLst>
            <a:ext uri="{FF2B5EF4-FFF2-40B4-BE49-F238E27FC236}">
              <a16:creationId xmlns:a16="http://schemas.microsoft.com/office/drawing/2014/main" xmlns="" id="{0F4D3229-2D9B-4373-8BB7-CB0DCD71AF8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4" name="テキスト ボックス 453">
          <a:extLst>
            <a:ext uri="{FF2B5EF4-FFF2-40B4-BE49-F238E27FC236}">
              <a16:creationId xmlns:a16="http://schemas.microsoft.com/office/drawing/2014/main" xmlns="" id="{8EE90016-F09B-40F2-A07D-7B6C1464B49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a:extLst>
            <a:ext uri="{FF2B5EF4-FFF2-40B4-BE49-F238E27FC236}">
              <a16:creationId xmlns:a16="http://schemas.microsoft.com/office/drawing/2014/main" xmlns="" id="{F37324C2-8B15-4280-90E6-CA990C4912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a:extLst>
            <a:ext uri="{FF2B5EF4-FFF2-40B4-BE49-F238E27FC236}">
              <a16:creationId xmlns:a16="http://schemas.microsoft.com/office/drawing/2014/main" xmlns="" id="{FCA10F27-08B3-4024-8F05-A45F7218F2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a:extLst>
            <a:ext uri="{FF2B5EF4-FFF2-40B4-BE49-F238E27FC236}">
              <a16:creationId xmlns:a16="http://schemas.microsoft.com/office/drawing/2014/main" xmlns="" id="{502E2848-6A14-459D-9AD0-5141FA909B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58" name="直線コネクタ 457">
          <a:extLst>
            <a:ext uri="{FF2B5EF4-FFF2-40B4-BE49-F238E27FC236}">
              <a16:creationId xmlns:a16="http://schemas.microsoft.com/office/drawing/2014/main" xmlns="" id="{2DFDC376-0561-49CE-9F20-447EFACD4C05}"/>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59" name="【消防施設】&#10;一人当たり面積最小値テキスト">
          <a:extLst>
            <a:ext uri="{FF2B5EF4-FFF2-40B4-BE49-F238E27FC236}">
              <a16:creationId xmlns:a16="http://schemas.microsoft.com/office/drawing/2014/main" xmlns="" id="{8F28873D-936E-4255-8957-5BC5AC4449D3}"/>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60" name="直線コネクタ 459">
          <a:extLst>
            <a:ext uri="{FF2B5EF4-FFF2-40B4-BE49-F238E27FC236}">
              <a16:creationId xmlns:a16="http://schemas.microsoft.com/office/drawing/2014/main" xmlns="" id="{77BA8ACF-4C4A-401E-BBF2-11B53CEB8E7D}"/>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61" name="【消防施設】&#10;一人当たり面積最大値テキスト">
          <a:extLst>
            <a:ext uri="{FF2B5EF4-FFF2-40B4-BE49-F238E27FC236}">
              <a16:creationId xmlns:a16="http://schemas.microsoft.com/office/drawing/2014/main" xmlns="" id="{4BADA178-F9F3-449A-A54F-877360761B36}"/>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62" name="直線コネクタ 461">
          <a:extLst>
            <a:ext uri="{FF2B5EF4-FFF2-40B4-BE49-F238E27FC236}">
              <a16:creationId xmlns:a16="http://schemas.microsoft.com/office/drawing/2014/main" xmlns="" id="{038D9327-CB94-47CA-BFD8-E7953DA802FE}"/>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63" name="【消防施設】&#10;一人当たり面積平均値テキスト">
          <a:extLst>
            <a:ext uri="{FF2B5EF4-FFF2-40B4-BE49-F238E27FC236}">
              <a16:creationId xmlns:a16="http://schemas.microsoft.com/office/drawing/2014/main" xmlns="" id="{2CC99522-9A10-4B43-8FC3-9D9B5500C6C7}"/>
            </a:ext>
          </a:extLst>
        </xdr:cNvPr>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64" name="フローチャート: 判断 463">
          <a:extLst>
            <a:ext uri="{FF2B5EF4-FFF2-40B4-BE49-F238E27FC236}">
              <a16:creationId xmlns:a16="http://schemas.microsoft.com/office/drawing/2014/main" xmlns="" id="{E653F604-1692-4489-9FD8-CC3504C5957F}"/>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65" name="フローチャート: 判断 464">
          <a:extLst>
            <a:ext uri="{FF2B5EF4-FFF2-40B4-BE49-F238E27FC236}">
              <a16:creationId xmlns:a16="http://schemas.microsoft.com/office/drawing/2014/main" xmlns="" id="{787A187B-92E1-48BC-8F0B-55287D15646D}"/>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66" name="n_1aveValue【消防施設】&#10;一人当たり面積">
          <a:extLst>
            <a:ext uri="{FF2B5EF4-FFF2-40B4-BE49-F238E27FC236}">
              <a16:creationId xmlns:a16="http://schemas.microsoft.com/office/drawing/2014/main" xmlns="" id="{6FAB2AC5-0FC1-460E-957E-BEA4C5607EBE}"/>
            </a:ext>
          </a:extLst>
        </xdr:cNvPr>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67" name="フローチャート: 判断 466">
          <a:extLst>
            <a:ext uri="{FF2B5EF4-FFF2-40B4-BE49-F238E27FC236}">
              <a16:creationId xmlns:a16="http://schemas.microsoft.com/office/drawing/2014/main" xmlns="" id="{9A710859-2F60-4E9D-B28B-3B29447F7BCE}"/>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68" name="n_2aveValue【消防施設】&#10;一人当たり面積">
          <a:extLst>
            <a:ext uri="{FF2B5EF4-FFF2-40B4-BE49-F238E27FC236}">
              <a16:creationId xmlns:a16="http://schemas.microsoft.com/office/drawing/2014/main" xmlns="" id="{A00EB06C-2255-469E-9482-2B9785DA9ACA}"/>
            </a:ext>
          </a:extLst>
        </xdr:cNvPr>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xmlns="" id="{F396B997-07EB-4BA5-9B51-8E5925DC4E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xmlns="" id="{8E41C912-07A6-4BC9-9269-88028D9183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xmlns="" id="{A2FCEB6E-89C2-4791-BE13-D77DB2F09E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xmlns="" id="{300C0522-88C1-4348-9153-255BB48F1D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xmlns="" id="{5EE5CF83-E788-4A92-9E41-753998BFAA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119887</xdr:rowOff>
    </xdr:from>
    <xdr:to>
      <xdr:col>116</xdr:col>
      <xdr:colOff>114300</xdr:colOff>
      <xdr:row>86</xdr:row>
      <xdr:rowOff>50037</xdr:rowOff>
    </xdr:to>
    <xdr:sp macro="" textlink="">
      <xdr:nvSpPr>
        <xdr:cNvPr id="474" name="楕円 473">
          <a:extLst>
            <a:ext uri="{FF2B5EF4-FFF2-40B4-BE49-F238E27FC236}">
              <a16:creationId xmlns:a16="http://schemas.microsoft.com/office/drawing/2014/main" xmlns="" id="{47FBBFDC-68D1-48B9-857A-79B361FDAAF1}"/>
            </a:ext>
          </a:extLst>
        </xdr:cNvPr>
        <xdr:cNvSpPr/>
      </xdr:nvSpPr>
      <xdr:spPr>
        <a:xfrm>
          <a:off x="22110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34814</xdr:rowOff>
    </xdr:from>
    <xdr:ext cx="469744" cy="259045"/>
    <xdr:sp macro="" textlink="">
      <xdr:nvSpPr>
        <xdr:cNvPr id="475" name="【消防施設】&#10;一人当たり面積該当値テキスト">
          <a:extLst>
            <a:ext uri="{FF2B5EF4-FFF2-40B4-BE49-F238E27FC236}">
              <a16:creationId xmlns:a16="http://schemas.microsoft.com/office/drawing/2014/main" xmlns="" id="{194D68AC-C18C-419D-8271-D061C96FB919}"/>
            </a:ext>
          </a:extLst>
        </xdr:cNvPr>
        <xdr:cNvSpPr txBox="1"/>
      </xdr:nvSpPr>
      <xdr:spPr>
        <a:xfrm>
          <a:off x="22199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xmlns="" id="{839A8724-8389-4A8A-831C-846FD16406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xmlns="" id="{34CDC2E4-B371-4544-BEC9-1E2B673EB8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xmlns="" id="{31CA57B2-0D13-44AC-B80A-B4921CDA27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xmlns="" id="{3C574B30-AE67-4CA4-AC39-543A517694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xmlns="" id="{0C5B6108-111A-4AA3-BAE3-67B7BC47A1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xmlns="" id="{EEFD8ED7-4CDD-442B-80DD-46C7940E87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xmlns="" id="{7F726C6C-F02F-44A1-B50C-29AAD5EA19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xmlns="" id="{A7A34C34-66B1-4EA3-8391-80C52D8096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a:extLst>
            <a:ext uri="{FF2B5EF4-FFF2-40B4-BE49-F238E27FC236}">
              <a16:creationId xmlns:a16="http://schemas.microsoft.com/office/drawing/2014/main" xmlns="" id="{7906394A-363D-4D3D-BB9F-258FAEF8C7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a:extLst>
            <a:ext uri="{FF2B5EF4-FFF2-40B4-BE49-F238E27FC236}">
              <a16:creationId xmlns:a16="http://schemas.microsoft.com/office/drawing/2014/main" xmlns="" id="{3D61565D-19B2-4CAA-A7FA-C7BB3A5D21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a:extLst>
            <a:ext uri="{FF2B5EF4-FFF2-40B4-BE49-F238E27FC236}">
              <a16:creationId xmlns:a16="http://schemas.microsoft.com/office/drawing/2014/main" xmlns="" id="{4D57CF64-9972-463E-B4CA-A25F0457ECB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a:extLst>
            <a:ext uri="{FF2B5EF4-FFF2-40B4-BE49-F238E27FC236}">
              <a16:creationId xmlns:a16="http://schemas.microsoft.com/office/drawing/2014/main" xmlns="" id="{E3357F97-EBA7-4024-A343-BECFE2D1976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a:extLst>
            <a:ext uri="{FF2B5EF4-FFF2-40B4-BE49-F238E27FC236}">
              <a16:creationId xmlns:a16="http://schemas.microsoft.com/office/drawing/2014/main" xmlns="" id="{3560B5EB-4038-4F80-8F81-59796FFA690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a:extLst>
            <a:ext uri="{FF2B5EF4-FFF2-40B4-BE49-F238E27FC236}">
              <a16:creationId xmlns:a16="http://schemas.microsoft.com/office/drawing/2014/main" xmlns="" id="{4146BCE8-0B5C-484F-8F24-EED599F290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a:extLst>
            <a:ext uri="{FF2B5EF4-FFF2-40B4-BE49-F238E27FC236}">
              <a16:creationId xmlns:a16="http://schemas.microsoft.com/office/drawing/2014/main" xmlns="" id="{CE51D5F2-7433-434E-B519-92ABE85644D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a:extLst>
            <a:ext uri="{FF2B5EF4-FFF2-40B4-BE49-F238E27FC236}">
              <a16:creationId xmlns:a16="http://schemas.microsoft.com/office/drawing/2014/main" xmlns="" id="{B1CB74A4-EBDE-41BA-9E79-5F7A8E4F7CF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a:extLst>
            <a:ext uri="{FF2B5EF4-FFF2-40B4-BE49-F238E27FC236}">
              <a16:creationId xmlns:a16="http://schemas.microsoft.com/office/drawing/2014/main" xmlns="" id="{76DF31FC-CFFC-4E2D-9F0D-7549B76193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a:extLst>
            <a:ext uri="{FF2B5EF4-FFF2-40B4-BE49-F238E27FC236}">
              <a16:creationId xmlns:a16="http://schemas.microsoft.com/office/drawing/2014/main" xmlns="" id="{E889E543-3CAE-4B7E-B9B2-8D7C226618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a:extLst>
            <a:ext uri="{FF2B5EF4-FFF2-40B4-BE49-F238E27FC236}">
              <a16:creationId xmlns:a16="http://schemas.microsoft.com/office/drawing/2014/main" xmlns="" id="{F9AAACB1-C2FC-4C62-93B8-FCC7C5064F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a:extLst>
            <a:ext uri="{FF2B5EF4-FFF2-40B4-BE49-F238E27FC236}">
              <a16:creationId xmlns:a16="http://schemas.microsoft.com/office/drawing/2014/main" xmlns="" id="{A1AE58EB-1EFD-439B-845D-26D4DF09369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a:extLst>
            <a:ext uri="{FF2B5EF4-FFF2-40B4-BE49-F238E27FC236}">
              <a16:creationId xmlns:a16="http://schemas.microsoft.com/office/drawing/2014/main" xmlns="" id="{8E42407E-CD81-4172-9DDC-89B8658F2E8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a:extLst>
            <a:ext uri="{FF2B5EF4-FFF2-40B4-BE49-F238E27FC236}">
              <a16:creationId xmlns:a16="http://schemas.microsoft.com/office/drawing/2014/main" xmlns="" id="{950013AF-2640-4724-AAF5-A19C45BF37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a:extLst>
            <a:ext uri="{FF2B5EF4-FFF2-40B4-BE49-F238E27FC236}">
              <a16:creationId xmlns:a16="http://schemas.microsoft.com/office/drawing/2014/main" xmlns="" id="{8780DC6A-BF3D-469E-B6E0-742902705A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a:extLst>
            <a:ext uri="{FF2B5EF4-FFF2-40B4-BE49-F238E27FC236}">
              <a16:creationId xmlns:a16="http://schemas.microsoft.com/office/drawing/2014/main" xmlns="" id="{22A9FE2E-9187-4A2B-9DE6-BFAF071808E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a:extLst>
            <a:ext uri="{FF2B5EF4-FFF2-40B4-BE49-F238E27FC236}">
              <a16:creationId xmlns:a16="http://schemas.microsoft.com/office/drawing/2014/main" xmlns="" id="{3B477EA4-1195-432C-9225-5333CE7C30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01" name="直線コネクタ 500">
          <a:extLst>
            <a:ext uri="{FF2B5EF4-FFF2-40B4-BE49-F238E27FC236}">
              <a16:creationId xmlns:a16="http://schemas.microsoft.com/office/drawing/2014/main" xmlns="" id="{D768FF5F-9934-4122-B28F-C157968E7C6F}"/>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02" name="【庁舎】&#10;有形固定資産減価償却率最小値テキスト">
          <a:extLst>
            <a:ext uri="{FF2B5EF4-FFF2-40B4-BE49-F238E27FC236}">
              <a16:creationId xmlns:a16="http://schemas.microsoft.com/office/drawing/2014/main" xmlns="" id="{136B704C-C84A-461B-8BAC-D2A68A99CC21}"/>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03" name="直線コネクタ 502">
          <a:extLst>
            <a:ext uri="{FF2B5EF4-FFF2-40B4-BE49-F238E27FC236}">
              <a16:creationId xmlns:a16="http://schemas.microsoft.com/office/drawing/2014/main" xmlns="" id="{508EF773-852C-410B-92E3-44F708C2A60B}"/>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4" name="【庁舎】&#10;有形固定資産減価償却率最大値テキスト">
          <a:extLst>
            <a:ext uri="{FF2B5EF4-FFF2-40B4-BE49-F238E27FC236}">
              <a16:creationId xmlns:a16="http://schemas.microsoft.com/office/drawing/2014/main" xmlns="" id="{87253A1B-A09E-421C-80EB-C148734F302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5" name="直線コネクタ 504">
          <a:extLst>
            <a:ext uri="{FF2B5EF4-FFF2-40B4-BE49-F238E27FC236}">
              <a16:creationId xmlns:a16="http://schemas.microsoft.com/office/drawing/2014/main" xmlns="" id="{F518164D-10A9-4943-B266-D4978D8FD23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06" name="【庁舎】&#10;有形固定資産減価償却率平均値テキスト">
          <a:extLst>
            <a:ext uri="{FF2B5EF4-FFF2-40B4-BE49-F238E27FC236}">
              <a16:creationId xmlns:a16="http://schemas.microsoft.com/office/drawing/2014/main" xmlns="" id="{ED264522-29C3-4EA6-A1A5-64843C92F44B}"/>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07" name="フローチャート: 判断 506">
          <a:extLst>
            <a:ext uri="{FF2B5EF4-FFF2-40B4-BE49-F238E27FC236}">
              <a16:creationId xmlns:a16="http://schemas.microsoft.com/office/drawing/2014/main" xmlns="" id="{37585528-F35A-4840-BE2C-6AA9F8326185}"/>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08" name="フローチャート: 判断 507">
          <a:extLst>
            <a:ext uri="{FF2B5EF4-FFF2-40B4-BE49-F238E27FC236}">
              <a16:creationId xmlns:a16="http://schemas.microsoft.com/office/drawing/2014/main" xmlns="" id="{92EEFFD8-BA8B-448A-BB6F-CF569660018A}"/>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09" name="n_1aveValue【庁舎】&#10;有形固定資産減価償却率">
          <a:extLst>
            <a:ext uri="{FF2B5EF4-FFF2-40B4-BE49-F238E27FC236}">
              <a16:creationId xmlns:a16="http://schemas.microsoft.com/office/drawing/2014/main" xmlns="" id="{605FB3BF-03EE-4566-9DE0-FA3E2D895A2E}"/>
            </a:ext>
          </a:extLst>
        </xdr:cNvPr>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10" name="フローチャート: 判断 509">
          <a:extLst>
            <a:ext uri="{FF2B5EF4-FFF2-40B4-BE49-F238E27FC236}">
              <a16:creationId xmlns:a16="http://schemas.microsoft.com/office/drawing/2014/main" xmlns="" id="{9B9FEEA8-443D-4FF5-9DE3-4DA5E44815E6}"/>
            </a:ext>
          </a:extLst>
        </xdr:cNvPr>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11" name="n_2aveValue【庁舎】&#10;有形固定資産減価償却率">
          <a:extLst>
            <a:ext uri="{FF2B5EF4-FFF2-40B4-BE49-F238E27FC236}">
              <a16:creationId xmlns:a16="http://schemas.microsoft.com/office/drawing/2014/main" xmlns="" id="{440B930D-4E8E-43C6-A0D1-AC8D201C8B02}"/>
            </a:ext>
          </a:extLst>
        </xdr:cNvPr>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4BF24998-CEB7-439F-BC10-140CD00F3B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xmlns="" id="{522CE31B-5965-490B-85FB-2FA63293F4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xmlns="" id="{9AABF391-15E8-4E48-A812-4C7925D885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FBFE2B0E-6396-4801-BF1E-DDE7847409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DDABB520-0F99-4C8A-AF21-31C0CD8ED8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120106</xdr:rowOff>
    </xdr:from>
    <xdr:to>
      <xdr:col>85</xdr:col>
      <xdr:colOff>177800</xdr:colOff>
      <xdr:row>101</xdr:row>
      <xdr:rowOff>50256</xdr:rowOff>
    </xdr:to>
    <xdr:sp macro="" textlink="">
      <xdr:nvSpPr>
        <xdr:cNvPr id="517" name="楕円 516">
          <a:extLst>
            <a:ext uri="{FF2B5EF4-FFF2-40B4-BE49-F238E27FC236}">
              <a16:creationId xmlns:a16="http://schemas.microsoft.com/office/drawing/2014/main" xmlns="" id="{9A64D8AC-BA58-404A-943A-B8EF20625F33}"/>
            </a:ext>
          </a:extLst>
        </xdr:cNvPr>
        <xdr:cNvSpPr/>
      </xdr:nvSpPr>
      <xdr:spPr>
        <a:xfrm>
          <a:off x="162687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142983</xdr:rowOff>
    </xdr:from>
    <xdr:ext cx="405111" cy="259045"/>
    <xdr:sp macro="" textlink="">
      <xdr:nvSpPr>
        <xdr:cNvPr id="518" name="【庁舎】&#10;有形固定資産減価償却率該当値テキスト">
          <a:extLst>
            <a:ext uri="{FF2B5EF4-FFF2-40B4-BE49-F238E27FC236}">
              <a16:creationId xmlns:a16="http://schemas.microsoft.com/office/drawing/2014/main" xmlns="" id="{A3422689-1ECE-487D-A062-25979D758FAB}"/>
            </a:ext>
          </a:extLst>
        </xdr:cNvPr>
        <xdr:cNvSpPr txBox="1"/>
      </xdr:nvSpPr>
      <xdr:spPr>
        <a:xfrm>
          <a:off x="16357600" y="171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a:extLst>
            <a:ext uri="{FF2B5EF4-FFF2-40B4-BE49-F238E27FC236}">
              <a16:creationId xmlns:a16="http://schemas.microsoft.com/office/drawing/2014/main" xmlns="" id="{AB379A35-8797-45A4-BDEE-739669CA1B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a:extLst>
            <a:ext uri="{FF2B5EF4-FFF2-40B4-BE49-F238E27FC236}">
              <a16:creationId xmlns:a16="http://schemas.microsoft.com/office/drawing/2014/main" xmlns="" id="{EF688988-DC21-4B01-BCE1-AC8F6F7BCA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a:extLst>
            <a:ext uri="{FF2B5EF4-FFF2-40B4-BE49-F238E27FC236}">
              <a16:creationId xmlns:a16="http://schemas.microsoft.com/office/drawing/2014/main" xmlns="" id="{E27AA384-D91A-40D3-B0D6-65F366BF6D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a:extLst>
            <a:ext uri="{FF2B5EF4-FFF2-40B4-BE49-F238E27FC236}">
              <a16:creationId xmlns:a16="http://schemas.microsoft.com/office/drawing/2014/main" xmlns="" id="{90A2DFFE-CC6F-4DD2-A05B-FE1F6E4E6C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a:extLst>
            <a:ext uri="{FF2B5EF4-FFF2-40B4-BE49-F238E27FC236}">
              <a16:creationId xmlns:a16="http://schemas.microsoft.com/office/drawing/2014/main" xmlns="" id="{00AF4E1B-41BD-4D90-9760-AD1745E63F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a:extLst>
            <a:ext uri="{FF2B5EF4-FFF2-40B4-BE49-F238E27FC236}">
              <a16:creationId xmlns:a16="http://schemas.microsoft.com/office/drawing/2014/main" xmlns="" id="{EC111581-2903-4475-B95D-B74CDCC649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a:extLst>
            <a:ext uri="{FF2B5EF4-FFF2-40B4-BE49-F238E27FC236}">
              <a16:creationId xmlns:a16="http://schemas.microsoft.com/office/drawing/2014/main" xmlns="" id="{F9E10EFD-3A4F-4F67-AB06-ECD5BA8A2F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a:extLst>
            <a:ext uri="{FF2B5EF4-FFF2-40B4-BE49-F238E27FC236}">
              <a16:creationId xmlns:a16="http://schemas.microsoft.com/office/drawing/2014/main" xmlns="" id="{5BCB7B16-43EE-4AF5-835F-6B7EDADEAB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a:extLst>
            <a:ext uri="{FF2B5EF4-FFF2-40B4-BE49-F238E27FC236}">
              <a16:creationId xmlns:a16="http://schemas.microsoft.com/office/drawing/2014/main" xmlns="" id="{78F7E59B-B656-4457-839B-DE8ED329FD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a:extLst>
            <a:ext uri="{FF2B5EF4-FFF2-40B4-BE49-F238E27FC236}">
              <a16:creationId xmlns:a16="http://schemas.microsoft.com/office/drawing/2014/main" xmlns="" id="{FB69DD69-7ADA-477D-8CFA-085EA8E4B1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a:extLst>
            <a:ext uri="{FF2B5EF4-FFF2-40B4-BE49-F238E27FC236}">
              <a16:creationId xmlns:a16="http://schemas.microsoft.com/office/drawing/2014/main" xmlns="" id="{5C96EBAE-4F45-479E-A973-958DBE4388A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a:extLst>
            <a:ext uri="{FF2B5EF4-FFF2-40B4-BE49-F238E27FC236}">
              <a16:creationId xmlns:a16="http://schemas.microsoft.com/office/drawing/2014/main" xmlns="" id="{00F1E1D4-FE7E-4F22-BE07-6A19838DFC6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a:extLst>
            <a:ext uri="{FF2B5EF4-FFF2-40B4-BE49-F238E27FC236}">
              <a16:creationId xmlns:a16="http://schemas.microsoft.com/office/drawing/2014/main" xmlns="" id="{1DE54ED5-97A0-4BB1-9E65-5BF7BDCDEC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a:extLst>
            <a:ext uri="{FF2B5EF4-FFF2-40B4-BE49-F238E27FC236}">
              <a16:creationId xmlns:a16="http://schemas.microsoft.com/office/drawing/2014/main" xmlns="" id="{4A78F2C1-6C07-433D-BEC1-4B34727D3F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a:extLst>
            <a:ext uri="{FF2B5EF4-FFF2-40B4-BE49-F238E27FC236}">
              <a16:creationId xmlns:a16="http://schemas.microsoft.com/office/drawing/2014/main" xmlns="" id="{946C372B-D60E-4198-9DD6-7E42AAD55B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a:extLst>
            <a:ext uri="{FF2B5EF4-FFF2-40B4-BE49-F238E27FC236}">
              <a16:creationId xmlns:a16="http://schemas.microsoft.com/office/drawing/2014/main" xmlns="" id="{DC951281-7CE6-4C7E-912E-B14C0C4DACC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a:extLst>
            <a:ext uri="{FF2B5EF4-FFF2-40B4-BE49-F238E27FC236}">
              <a16:creationId xmlns:a16="http://schemas.microsoft.com/office/drawing/2014/main" xmlns="" id="{6B7D4BD6-7290-4980-B22F-C38637391AA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a:extLst>
            <a:ext uri="{FF2B5EF4-FFF2-40B4-BE49-F238E27FC236}">
              <a16:creationId xmlns:a16="http://schemas.microsoft.com/office/drawing/2014/main" xmlns="" id="{81B9EC15-66BA-48F9-90AF-9A8C8AB2662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a:extLst>
            <a:ext uri="{FF2B5EF4-FFF2-40B4-BE49-F238E27FC236}">
              <a16:creationId xmlns:a16="http://schemas.microsoft.com/office/drawing/2014/main" xmlns="" id="{48DF3B16-8A12-4152-8838-0A40E96BA5A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a:extLst>
            <a:ext uri="{FF2B5EF4-FFF2-40B4-BE49-F238E27FC236}">
              <a16:creationId xmlns:a16="http://schemas.microsoft.com/office/drawing/2014/main" xmlns="" id="{9B2EB9BA-EEB9-4120-A449-AB16F39B4DF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a:extLst>
            <a:ext uri="{FF2B5EF4-FFF2-40B4-BE49-F238E27FC236}">
              <a16:creationId xmlns:a16="http://schemas.microsoft.com/office/drawing/2014/main" xmlns="" id="{151C6956-582F-4858-A68D-F0D04DAB37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0" name="テキスト ボックス 539">
          <a:extLst>
            <a:ext uri="{FF2B5EF4-FFF2-40B4-BE49-F238E27FC236}">
              <a16:creationId xmlns:a16="http://schemas.microsoft.com/office/drawing/2014/main" xmlns="" id="{9F7DFAAE-2C53-466B-AA16-97F94CE449F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a:extLst>
            <a:ext uri="{FF2B5EF4-FFF2-40B4-BE49-F238E27FC236}">
              <a16:creationId xmlns:a16="http://schemas.microsoft.com/office/drawing/2014/main" xmlns="" id="{4766AE8F-B11F-4E7D-9EB6-F13DB99FC0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42" name="直線コネクタ 541">
          <a:extLst>
            <a:ext uri="{FF2B5EF4-FFF2-40B4-BE49-F238E27FC236}">
              <a16:creationId xmlns:a16="http://schemas.microsoft.com/office/drawing/2014/main" xmlns="" id="{B9B40142-B606-4E5A-AE86-07B55C0670CB}"/>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43" name="【庁舎】&#10;一人当たり面積最小値テキスト">
          <a:extLst>
            <a:ext uri="{FF2B5EF4-FFF2-40B4-BE49-F238E27FC236}">
              <a16:creationId xmlns:a16="http://schemas.microsoft.com/office/drawing/2014/main" xmlns="" id="{3C422DDA-AFAA-4D31-84EC-8EDFEF66D37E}"/>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44" name="直線コネクタ 543">
          <a:extLst>
            <a:ext uri="{FF2B5EF4-FFF2-40B4-BE49-F238E27FC236}">
              <a16:creationId xmlns:a16="http://schemas.microsoft.com/office/drawing/2014/main" xmlns="" id="{341A75E1-53E6-401E-998A-DE97E1527372}"/>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45" name="【庁舎】&#10;一人当たり面積最大値テキスト">
          <a:extLst>
            <a:ext uri="{FF2B5EF4-FFF2-40B4-BE49-F238E27FC236}">
              <a16:creationId xmlns:a16="http://schemas.microsoft.com/office/drawing/2014/main" xmlns="" id="{3BDE6994-B56F-48FA-87B1-796F61E093BC}"/>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46" name="直線コネクタ 545">
          <a:extLst>
            <a:ext uri="{FF2B5EF4-FFF2-40B4-BE49-F238E27FC236}">
              <a16:creationId xmlns:a16="http://schemas.microsoft.com/office/drawing/2014/main" xmlns="" id="{41A3EC52-5572-4672-BD7F-3CF67A2FE919}"/>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547" name="【庁舎】&#10;一人当たり面積平均値テキスト">
          <a:extLst>
            <a:ext uri="{FF2B5EF4-FFF2-40B4-BE49-F238E27FC236}">
              <a16:creationId xmlns:a16="http://schemas.microsoft.com/office/drawing/2014/main" xmlns="" id="{7FE96405-5BB9-4169-9FB6-45BAF61F1A87}"/>
            </a:ext>
          </a:extLst>
        </xdr:cNvPr>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48" name="フローチャート: 判断 547">
          <a:extLst>
            <a:ext uri="{FF2B5EF4-FFF2-40B4-BE49-F238E27FC236}">
              <a16:creationId xmlns:a16="http://schemas.microsoft.com/office/drawing/2014/main" xmlns="" id="{2650DFEA-0F58-4154-AE3D-080CB5FDB06D}"/>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49" name="フローチャート: 判断 548">
          <a:extLst>
            <a:ext uri="{FF2B5EF4-FFF2-40B4-BE49-F238E27FC236}">
              <a16:creationId xmlns:a16="http://schemas.microsoft.com/office/drawing/2014/main" xmlns="" id="{C6F73E4D-B47F-4F38-94C9-94A205BDED17}"/>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50" name="n_1aveValue【庁舎】&#10;一人当たり面積">
          <a:extLst>
            <a:ext uri="{FF2B5EF4-FFF2-40B4-BE49-F238E27FC236}">
              <a16:creationId xmlns:a16="http://schemas.microsoft.com/office/drawing/2014/main" xmlns="" id="{1158E582-DCF4-488A-AC3B-ECCD1909F71E}"/>
            </a:ext>
          </a:extLst>
        </xdr:cNvPr>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51" name="フローチャート: 判断 550">
          <a:extLst>
            <a:ext uri="{FF2B5EF4-FFF2-40B4-BE49-F238E27FC236}">
              <a16:creationId xmlns:a16="http://schemas.microsoft.com/office/drawing/2014/main" xmlns="" id="{711D50DF-C472-4FC0-A750-097D262037D6}"/>
            </a:ext>
          </a:extLst>
        </xdr:cNvPr>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552" name="n_2aveValue【庁舎】&#10;一人当たり面積">
          <a:extLst>
            <a:ext uri="{FF2B5EF4-FFF2-40B4-BE49-F238E27FC236}">
              <a16:creationId xmlns:a16="http://schemas.microsoft.com/office/drawing/2014/main" xmlns="" id="{4DB2C3E9-3FE8-40C3-80AA-A8A1B178C631}"/>
            </a:ext>
          </a:extLst>
        </xdr:cNvPr>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xmlns="" id="{FB515095-A58F-42B3-9AF2-124FAA4F25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xmlns="" id="{C4062342-6301-45CD-95CB-7A73C70C90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EB578B7F-835B-4CCA-BFC6-CB47E60EAA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B12CD937-F3DD-4636-8A44-FB00C0FB56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BF4B2533-C866-4F38-A45B-9311222F36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54356</xdr:rowOff>
    </xdr:from>
    <xdr:to>
      <xdr:col>116</xdr:col>
      <xdr:colOff>114300</xdr:colOff>
      <xdr:row>108</xdr:row>
      <xdr:rowOff>155956</xdr:rowOff>
    </xdr:to>
    <xdr:sp macro="" textlink="">
      <xdr:nvSpPr>
        <xdr:cNvPr id="558" name="楕円 557">
          <a:extLst>
            <a:ext uri="{FF2B5EF4-FFF2-40B4-BE49-F238E27FC236}">
              <a16:creationId xmlns:a16="http://schemas.microsoft.com/office/drawing/2014/main" xmlns="" id="{150A7C13-D1C5-4637-A404-4F946B163F10}"/>
            </a:ext>
          </a:extLst>
        </xdr:cNvPr>
        <xdr:cNvSpPr/>
      </xdr:nvSpPr>
      <xdr:spPr>
        <a:xfrm>
          <a:off x="221107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559" name="【庁舎】&#10;一人当たり面積該当値テキスト">
          <a:extLst>
            <a:ext uri="{FF2B5EF4-FFF2-40B4-BE49-F238E27FC236}">
              <a16:creationId xmlns:a16="http://schemas.microsoft.com/office/drawing/2014/main" xmlns="" id="{801E66A9-4E27-4685-8197-19C4AD830C78}"/>
            </a:ext>
          </a:extLst>
        </xdr:cNvPr>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xmlns="" id="{1B2E87CC-DC1D-47E2-A85A-0FDF82C4B8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xmlns="" id="{C99B54F6-2F47-427B-9C07-54A4BBE8A1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xmlns="" id="{C4F39C60-FCA6-485A-9B91-427B15DBF0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ほとんどの施設について、有形固定資産減価償却率が類似団体平均を上回っている。これは、築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年を超える施設が多いためである。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類似団体平均と比較して特に値が高いのは、一般廃棄物処理施設、保健センター・保健所である。一般廃棄物処理施設の有形固定資産減価償却率については、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％で類似団体平均値（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ポイント上回っているものの、県平均値とは同程度である。また、保健センター・保健所の有形固定資産減価償却率については、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％で類似団体平均値（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ポイント上回っている。これは、施設が築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年と老朽化が進んでいるためである。</a:t>
          </a:r>
          <a:endParaRPr kumimoji="1" lang="en-US" altLang="ja-JP" sz="1300" strike="sng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今後も引き続き、公共施設等総合管理計画に基づき、施設の修繕、統合・複合化を積極的に進め費用抑制を図る。</a:t>
          </a:r>
          <a:endParaRPr lang="ja-JP" altLang="ja-JP" sz="1300" strike="sngStrike"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strike="sng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8,740
8,590
23.11
4,623,747
4,424,572
155,344
2,954,563
3,671,045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町税のうち、固定資産税は償却資産が減少したものの、土地及び家屋は増加したため、固定資産全体で</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百万円増加した。また、町民税は所得割が</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百万円減少したため、町税全体としては、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百万円減少した。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財政力指数は、類似団体平均を上回ってはいるが、企業誘致の促進や税収の徴収業務の強化に取り組み財源確保に努める。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58057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81038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69548</xdr:rowOff>
    </xdr:from>
    <xdr:to>
      <xdr:col>11</xdr:col>
      <xdr:colOff>31750</xdr:colOff>
      <xdr:row>40</xdr:row>
      <xdr:rowOff>81038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30238</xdr:rowOff>
    </xdr:from>
    <xdr:to>
      <xdr:col>11</xdr:col>
      <xdr:colOff>82550</xdr:colOff>
      <xdr:row>40</xdr:row>
      <xdr:rowOff>131838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142015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18748</xdr:rowOff>
    </xdr:from>
    <xdr:to>
      <xdr:col>7</xdr:col>
      <xdr:colOff>31750</xdr:colOff>
      <xdr:row>40</xdr:row>
      <xdr:rowOff>120348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130525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維持補修費等の経常経費が増加したことにより、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今後は、老朽化した施設を整備・更新するため水道事業会計や下水道事業特別会計への繰出金が増加していくことが見込まれることから、行政改革による経常経費の削減、歳入の財源確保に努め、類似団体平均値へと近づけ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15240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87945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78105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77891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149013</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9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62</xdr:row>
      <xdr:rowOff>68580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67837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84048</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H16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年度から実施して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行政改革運営プランにより、新規採用の抑制による職員数の削減や物件費の削減に努めてきたことなどから類似団体内でも低い値になっている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年度はは、臨時職員を一般職非常勤職員へ任用替えしたことや、スクールバスを購入したことにより、人件費・物件費は増加している。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今後も現在の水準を維持できるよう、事務事業評価の実施により事務事業の再編・整理、廃止・統合などによるコストの効率化を図っていく。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12427</xdr:rowOff>
    </xdr:from>
    <xdr:to>
      <xdr:col>23</xdr:col>
      <xdr:colOff>133350</xdr:colOff>
      <xdr:row>81</xdr:row>
      <xdr:rowOff>73468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899877"/>
          <a:ext cx="838200" cy="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12427</xdr:rowOff>
    </xdr:from>
    <xdr:to>
      <xdr:col>19</xdr:col>
      <xdr:colOff>133350</xdr:colOff>
      <xdr:row>81</xdr:row>
      <xdr:rowOff>16360</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389987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149805</xdr:rowOff>
    </xdr:from>
    <xdr:to>
      <xdr:col>15</xdr:col>
      <xdr:colOff>82550</xdr:colOff>
      <xdr:row>81</xdr:row>
      <xdr:rowOff>16360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865805"/>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132038</xdr:rowOff>
    </xdr:from>
    <xdr:to>
      <xdr:col>11</xdr:col>
      <xdr:colOff>31750</xdr:colOff>
      <xdr:row>80</xdr:row>
      <xdr:rowOff>149805</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848038"/>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22668</xdr:rowOff>
    </xdr:from>
    <xdr:to>
      <xdr:col>23</xdr:col>
      <xdr:colOff>184150</xdr:colOff>
      <xdr:row>81</xdr:row>
      <xdr:rowOff>124268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115395</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3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133077</xdr:rowOff>
    </xdr:from>
    <xdr:to>
      <xdr:col>19</xdr:col>
      <xdr:colOff>184150</xdr:colOff>
      <xdr:row>81</xdr:row>
      <xdr:rowOff>63227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73404</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1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137010</xdr:rowOff>
    </xdr:from>
    <xdr:to>
      <xdr:col>15</xdr:col>
      <xdr:colOff>133350</xdr:colOff>
      <xdr:row>81</xdr:row>
      <xdr:rowOff>67160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77337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99005</xdr:rowOff>
    </xdr:from>
    <xdr:to>
      <xdr:col>11</xdr:col>
      <xdr:colOff>82550</xdr:colOff>
      <xdr:row>81</xdr:row>
      <xdr:rowOff>29155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39332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5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81238</xdr:rowOff>
    </xdr:from>
    <xdr:to>
      <xdr:col>7</xdr:col>
      <xdr:colOff>31750</xdr:colOff>
      <xdr:row>81</xdr:row>
      <xdr:rowOff>11388</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7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21565</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56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ラスパイレス指数は近年ほぼ同水準で推移している（なお、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は前年度数値を引用している。）。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今後も引き続き国家公務員に準じた給与構造改革を推進する。また、人事評価制度を効果的に運用し、職責・能力に応じた適正な給与制度を維持する。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更に、ラスパイレス指数の算出基礎となる学歴・勤続年数における分布など、国家公務員の指数との乖離の著しい階層の要因を分析し、適正な給与体制の確立に努める。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84</xdr:row>
      <xdr:rowOff>168729</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45590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89202</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45590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89202</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a:off x="13512800" y="145820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21365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44345</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職員数の推移については、事務の効率化や組織体制の見直しなど、少数精鋭による機能的、効率的な行政運営を目指した行財政改革へ取り組む一方で、国・県が行う新たな施策や多様化する行政需要への対応など増加の一途をたどる事務へ対応するため、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％）の職員増により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っているが、類似団体平均値を下回っている。今後も、五霞町定員管理計画に基づき、少数精鋭を基本とし、事務事業に要する適正な職員数を確保しながら、可能な限り年齢構成の平準化を図るとともに、国や他の地方公共団体の動向を注視し、定員の適正化を推進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59913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167620"/>
          <a:ext cx="8382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52070</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14669</xdr:rowOff>
    </xdr:from>
    <xdr:to>
      <xdr:col>72</xdr:col>
      <xdr:colOff>203200</xdr:colOff>
      <xdr:row>59</xdr:row>
      <xdr:rowOff>52070</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130219"/>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6223</xdr:rowOff>
    </xdr:from>
    <xdr:to>
      <xdr:col>68</xdr:col>
      <xdr:colOff>152400</xdr:colOff>
      <xdr:row>59</xdr:row>
      <xdr:rowOff>14669</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12177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9113</xdr:rowOff>
    </xdr:from>
    <xdr:to>
      <xdr:col>81</xdr:col>
      <xdr:colOff>95250</xdr:colOff>
      <xdr:row>59</xdr:row>
      <xdr:rowOff>110713</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1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25640</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99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135319</xdr:rowOff>
    </xdr:from>
    <xdr:to>
      <xdr:col>68</xdr:col>
      <xdr:colOff>203200</xdr:colOff>
      <xdr:row>59</xdr:row>
      <xdr:rowOff>65469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0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75646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84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126873</xdr:rowOff>
    </xdr:from>
    <xdr:to>
      <xdr:col>64</xdr:col>
      <xdr:colOff>152400</xdr:colOff>
      <xdr:row>59</xdr:row>
      <xdr:rowOff>57023</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67200</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実質公債費比率は、上水道事業や下水道事業、道路整備事業、小中学校の耐震補強事業などの整備に伴い、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年度にかけて年間</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億円前後の地方債を発行したことにより、その償還のために類似団体平均を上回る状況が続いている。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年度には繰上償還や借り換えにより元利償還金等が減少し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年度には上水道の高料金化対策に要する経費が減少したため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％と減少傾向にある。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公債費負担は依然として高い数値で推移することが予想されるため、今後も引き続き、普通建設事業費の抑制に努めるとともに、将来にわたる公債費負担の適正化を図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42</xdr:row>
      <xdr:rowOff>44704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1047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43</xdr:row>
      <xdr:rowOff>8382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2456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56896</xdr:rowOff>
    </xdr:from>
    <xdr:to>
      <xdr:col>77</xdr:col>
      <xdr:colOff>95250</xdr:colOff>
      <xdr:row>40</xdr:row>
      <xdr:rowOff>158496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44</xdr:row>
      <xdr:rowOff>58928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38073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134112</xdr:rowOff>
    </xdr:from>
    <xdr:to>
      <xdr:col>73</xdr:col>
      <xdr:colOff>44450</xdr:colOff>
      <xdr:row>41</xdr:row>
      <xdr:rowOff>64262</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116840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6027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年度より、行政改革運営プランに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基づき新規採用を抑制していることから退職手当負担見込額が抑えられているものの、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。今後も、更なる事務事業の効率化を図るとともに、アウトソーシングの推進など民間活力の活用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、行政コストの削減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を進め、財政の健全化に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また、計画的な償還により町債残高が減少し、基金積立金の増加により充当可能基金が増加したため、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77343</xdr:rowOff>
    </xdr:from>
    <xdr:to>
      <xdr:col>81</xdr:col>
      <xdr:colOff>44450</xdr:colOff>
      <xdr:row>15</xdr:row>
      <xdr:rowOff>10456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47764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xdr:rowOff>
    </xdr:from>
    <xdr:to>
      <xdr:col>77</xdr:col>
      <xdr:colOff>44450</xdr:colOff>
      <xdr:row>15</xdr:row>
      <xdr:rowOff>21717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258220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21717</xdr:rowOff>
    </xdr:from>
    <xdr:to>
      <xdr:col>72</xdr:col>
      <xdr:colOff>203200</xdr:colOff>
      <xdr:row>15</xdr:row>
      <xdr:rowOff>73194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59346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73194</xdr:rowOff>
    </xdr:from>
    <xdr:to>
      <xdr:col>68</xdr:col>
      <xdr:colOff>152400</xdr:colOff>
      <xdr:row>16</xdr:row>
      <xdr:rowOff>18373</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644944"/>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26543</xdr:rowOff>
    </xdr:from>
    <xdr:to>
      <xdr:col>81</xdr:col>
      <xdr:colOff>95250</xdr:colOff>
      <xdr:row>14</xdr:row>
      <xdr:rowOff>128143</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170070</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3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131106</xdr:rowOff>
    </xdr:from>
    <xdr:to>
      <xdr:col>77</xdr:col>
      <xdr:colOff>95250</xdr:colOff>
      <xdr:row>15</xdr:row>
      <xdr:rowOff>61256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46033</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617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142367</xdr:rowOff>
    </xdr:from>
    <xdr:to>
      <xdr:col>73</xdr:col>
      <xdr:colOff>44450</xdr:colOff>
      <xdr:row>15</xdr:row>
      <xdr:rowOff>72517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57294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62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22394</xdr:rowOff>
    </xdr:from>
    <xdr:to>
      <xdr:col>68</xdr:col>
      <xdr:colOff>203200</xdr:colOff>
      <xdr:row>15</xdr:row>
      <xdr:rowOff>123994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108771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6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8,740
8,590
23.11
4,623,747
4,424,572
155,344
2,954,563
3,671,045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臨時職員を一般</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非常勤職員</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へ任用替え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年度以降は類似団体平均値より多くなっているため、</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63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年度は、臨時職員の一部を一般非常勤職員に採用したため、Ｈ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年度は、類似団体平均よりも下回っているものの、ふるさと応援寄附金業務委託料の増加や需用費の増加などにより、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今後は、情報システム化を進め、経費の圧縮に努めていく。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29845</xdr:rowOff>
    </xdr:from>
    <xdr:to>
      <xdr:col>82</xdr:col>
      <xdr:colOff>107950</xdr:colOff>
      <xdr:row>15</xdr:row>
      <xdr:rowOff>75565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6015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29845</xdr:rowOff>
    </xdr:from>
    <xdr:to>
      <xdr:col>78</xdr:col>
      <xdr:colOff>69850</xdr:colOff>
      <xdr:row>15</xdr:row>
      <xdr:rowOff>64135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601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15</xdr:row>
      <xdr:rowOff>64135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51587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98425</xdr:rowOff>
    </xdr:from>
    <xdr:to>
      <xdr:col>69</xdr:col>
      <xdr:colOff>92075</xdr:colOff>
      <xdr:row>14</xdr:row>
      <xdr:rowOff>115570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98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24765</xdr:rowOff>
    </xdr:from>
    <xdr:to>
      <xdr:col>82</xdr:col>
      <xdr:colOff>158750</xdr:colOff>
      <xdr:row>15</xdr:row>
      <xdr:rowOff>126365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41292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4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150495</xdr:rowOff>
    </xdr:from>
    <xdr:to>
      <xdr:col>78</xdr:col>
      <xdr:colOff>120650</xdr:colOff>
      <xdr:row>15</xdr:row>
      <xdr:rowOff>80645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90822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31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99712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159402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高齢者支援事業等の扶助費が増加したことにより、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6.4</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類似団体平均値を大きく上回っており、少子高齢化により今後も上昇が見込まれ、課題となっている。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146050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町道等の維持補修費が増加したことにより、Ｈ</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下水道事業に係る繰出金が主な要因である。これまで整備してきた下水道施設の公債費負担や維持管理経費として、下水道特別会計への繰出金が多額となっているためである。</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年度から上下水道施設の包括的な民間委託により維持管理費の削減をしているが、今後も経営の効率化に努めていく。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9705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26416</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933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161290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897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129286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897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補助費等のうち消防・救急やごみ処理業務などの一部事務組合に対する負担金が全体の</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割以上を占めている</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H25</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平均値に近づいたが、Ｈ</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年度は、五霞ＩＣ周辺土地区画整理組合補助金等の増によりＨ</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18.7</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％となっている。Ｈ</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、五霞ＩＣ周辺土地区画整理組合補助金等の増により</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補助金は増加したが、経常経費全体が増加したため、</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17.2</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　今後も各種協議会等負担金の適正化に努めていく。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67564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5140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67564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523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124714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年度までは、減少傾向にあったものの、</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年度は、主に臨時財政対策債の据置期間満了による元金の償還が増加し、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ポイント増加の</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ポイントとなった。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同様に類似団体平均を大きく下回っているものの、公債費負担は依然として高い数値で推移することが予想されるため、引き続き、地方債の発行を伴う普通建設事業を抑制し、計画的な事業実施を行いながら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xmlns=""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xmlns=""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a:extLst>
            <a:ext uri="{FF2B5EF4-FFF2-40B4-BE49-F238E27FC236}">
              <a16:creationId xmlns:a16="http://schemas.microsoft.com/office/drawing/2014/main" xmlns="" id="{00000000-0008-0000-0400-000065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xmlns=""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49276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098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77</xdr:row>
      <xdr:rowOff>14987</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2209800" y="130794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37846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1320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5" name="楕円 374">
          <a:extLst>
            <a:ext uri="{FF2B5EF4-FFF2-40B4-BE49-F238E27FC236}">
              <a16:creationId xmlns:a16="http://schemas.microsoft.com/office/drawing/2014/main" xmlns="" id="{00000000-0008-0000-0400-000077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76" name="公債費該当値テキスト">
          <a:extLst>
            <a:ext uri="{FF2B5EF4-FFF2-40B4-BE49-F238E27FC236}">
              <a16:creationId xmlns:a16="http://schemas.microsoft.com/office/drawing/2014/main" xmlns="" id="{00000000-0008-0000-0400-000078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xmlns=""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xmlns=""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補助</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は若干減少したものの、人件費・</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扶助費の増加により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大きく上回っているため、今後も各費目の歳出削減に努めていく。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xmlns=""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xmlns=""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xmlns=""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152146</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5671800" y="135961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a:extLst>
            <a:ext uri="{FF2B5EF4-FFF2-40B4-BE49-F238E27FC236}">
              <a16:creationId xmlns:a16="http://schemas.microsoft.com/office/drawing/2014/main" xmlns="" id="{00000000-0008-0000-0400-0000A0010000}"/>
            </a:ext>
          </a:extLst>
        </xdr:cNvPr>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xmlns=""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79</xdr:row>
      <xdr:rowOff>51563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4782800" y="134452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78</xdr:row>
      <xdr:rowOff>72137</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3893800" y="132166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14987</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3004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34" name="楕円 433">
          <a:extLst>
            <a:ext uri="{FF2B5EF4-FFF2-40B4-BE49-F238E27FC236}">
              <a16:creationId xmlns:a16="http://schemas.microsoft.com/office/drawing/2014/main" xmlns="" id="{00000000-0008-0000-0400-0000B2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35" name="公債費以外該当値テキスト">
          <a:extLst>
            <a:ext uri="{FF2B5EF4-FFF2-40B4-BE49-F238E27FC236}">
              <a16:creationId xmlns:a16="http://schemas.microsoft.com/office/drawing/2014/main" xmlns="" id="{00000000-0008-0000-0400-0000B3010000}"/>
            </a:ext>
          </a:extLst>
        </xdr:cNvPr>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2626</xdr:rowOff>
    </xdr:from>
    <xdr:to>
      <xdr:col>29</xdr:col>
      <xdr:colOff>127000</xdr:colOff>
      <xdr:row>19</xdr:row>
      <xdr:rowOff>24398</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307801"/>
          <a:ext cx="647700" cy="2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24398</xdr:rowOff>
    </xdr:from>
    <xdr:to>
      <xdr:col>26</xdr:col>
      <xdr:colOff>50800</xdr:colOff>
      <xdr:row>19</xdr:row>
      <xdr:rowOff>46902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329573"/>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46902</xdr:rowOff>
    </xdr:from>
    <xdr:to>
      <xdr:col>22</xdr:col>
      <xdr:colOff>114300</xdr:colOff>
      <xdr:row>19</xdr:row>
      <xdr:rowOff>87592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352077"/>
          <a:ext cx="698500" cy="4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87592</xdr:rowOff>
    </xdr:from>
    <xdr:to>
      <xdr:col>18</xdr:col>
      <xdr:colOff>177800</xdr:colOff>
      <xdr:row>19</xdr:row>
      <xdr:rowOff>102113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92767"/>
          <a:ext cx="698500" cy="1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123276</xdr:rowOff>
    </xdr:from>
    <xdr:to>
      <xdr:col>29</xdr:col>
      <xdr:colOff>177800</xdr:colOff>
      <xdr:row>19</xdr:row>
      <xdr:rowOff>53426</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95353</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22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145048</xdr:rowOff>
    </xdr:from>
    <xdr:to>
      <xdr:col>26</xdr:col>
      <xdr:colOff>101600</xdr:colOff>
      <xdr:row>19</xdr:row>
      <xdr:rowOff>75198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59975</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65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167552</xdr:rowOff>
    </xdr:from>
    <xdr:to>
      <xdr:col>22</xdr:col>
      <xdr:colOff>165100</xdr:colOff>
      <xdr:row>19</xdr:row>
      <xdr:rowOff>97702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30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82479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36792</xdr:rowOff>
    </xdr:from>
    <xdr:to>
      <xdr:col>19</xdr:col>
      <xdr:colOff>38100</xdr:colOff>
      <xdr:row>19</xdr:row>
      <xdr:rowOff>138392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3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123169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4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51313</xdr:rowOff>
    </xdr:from>
    <xdr:to>
      <xdr:col>15</xdr:col>
      <xdr:colOff>101600</xdr:colOff>
      <xdr:row>19</xdr:row>
      <xdr:rowOff>152913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137690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44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244203</xdr:rowOff>
    </xdr:from>
    <xdr:to>
      <xdr:col>29</xdr:col>
      <xdr:colOff>127000</xdr:colOff>
      <xdr:row>35</xdr:row>
      <xdr:rowOff>319710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854553"/>
          <a:ext cx="647700" cy="7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244203</xdr:rowOff>
    </xdr:from>
    <xdr:to>
      <xdr:col>26</xdr:col>
      <xdr:colOff>50800</xdr:colOff>
      <xdr:row>35</xdr:row>
      <xdr:rowOff>298679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854553"/>
          <a:ext cx="698500" cy="5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84389</xdr:rowOff>
    </xdr:from>
    <xdr:to>
      <xdr:col>22</xdr:col>
      <xdr:colOff>114300</xdr:colOff>
      <xdr:row>35</xdr:row>
      <xdr:rowOff>298679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694739"/>
          <a:ext cx="698500" cy="21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16952</xdr:rowOff>
    </xdr:from>
    <xdr:to>
      <xdr:col>18</xdr:col>
      <xdr:colOff>177800</xdr:colOff>
      <xdr:row>35</xdr:row>
      <xdr:rowOff>84389</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627302"/>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268910</xdr:rowOff>
    </xdr:from>
    <xdr:to>
      <xdr:col>29</xdr:col>
      <xdr:colOff>177800</xdr:colOff>
      <xdr:row>36</xdr:row>
      <xdr:rowOff>27610</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79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240987</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193403</xdr:rowOff>
    </xdr:from>
    <xdr:to>
      <xdr:col>26</xdr:col>
      <xdr:colOff>101600</xdr:colOff>
      <xdr:row>35</xdr:row>
      <xdr:rowOff>295003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0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305180</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7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247879</xdr:rowOff>
    </xdr:from>
    <xdr:to>
      <xdr:col>22</xdr:col>
      <xdr:colOff>165100</xdr:colOff>
      <xdr:row>36</xdr:row>
      <xdr:rowOff>6579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5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334256</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4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33589</xdr:rowOff>
    </xdr:from>
    <xdr:to>
      <xdr:col>19</xdr:col>
      <xdr:colOff>38100</xdr:colOff>
      <xdr:row>35</xdr:row>
      <xdr:rowOff>135189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64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145366</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4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309052</xdr:rowOff>
    </xdr:from>
    <xdr:to>
      <xdr:col>15</xdr:col>
      <xdr:colOff>101600</xdr:colOff>
      <xdr:row>35</xdr:row>
      <xdr:rowOff>67752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57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77929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34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8,740
8,590
23.11
4,623,747
4,424,572
155,344
2,954,563
3,671,045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39429</xdr:rowOff>
    </xdr:from>
    <xdr:to>
      <xdr:col>24</xdr:col>
      <xdr:colOff>63500</xdr:colOff>
      <xdr:row>37</xdr:row>
      <xdr:rowOff>73116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83079"/>
          <a:ext cx="8382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73116</xdr:rowOff>
    </xdr:from>
    <xdr:to>
      <xdr:col>19</xdr:col>
      <xdr:colOff>177800</xdr:colOff>
      <xdr:row>37</xdr:row>
      <xdr:rowOff>103879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16766"/>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103879</xdr:rowOff>
    </xdr:from>
    <xdr:to>
      <xdr:col>15</xdr:col>
      <xdr:colOff>50800</xdr:colOff>
      <xdr:row>37</xdr:row>
      <xdr:rowOff>133893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47529"/>
          <a:ext cx="889000" cy="3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127059</xdr:rowOff>
    </xdr:from>
    <xdr:to>
      <xdr:col>10</xdr:col>
      <xdr:colOff>114300</xdr:colOff>
      <xdr:row>37</xdr:row>
      <xdr:rowOff>133893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470709"/>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160079</xdr:rowOff>
    </xdr:from>
    <xdr:to>
      <xdr:col>24</xdr:col>
      <xdr:colOff>114300</xdr:colOff>
      <xdr:row>37</xdr:row>
      <xdr:rowOff>90229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138506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22316</xdr:rowOff>
    </xdr:from>
    <xdr:to>
      <xdr:col>20</xdr:col>
      <xdr:colOff>38100</xdr:colOff>
      <xdr:row>37</xdr:row>
      <xdr:rowOff>123916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115043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53079</xdr:rowOff>
    </xdr:from>
    <xdr:to>
      <xdr:col>15</xdr:col>
      <xdr:colOff>101600</xdr:colOff>
      <xdr:row>37</xdr:row>
      <xdr:rowOff>154679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145805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83093</xdr:rowOff>
    </xdr:from>
    <xdr:to>
      <xdr:col>10</xdr:col>
      <xdr:colOff>165100</xdr:colOff>
      <xdr:row>38</xdr:row>
      <xdr:rowOff>13243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4370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76259</xdr:rowOff>
    </xdr:from>
    <xdr:to>
      <xdr:col>6</xdr:col>
      <xdr:colOff>38100</xdr:colOff>
      <xdr:row>38</xdr:row>
      <xdr:rowOff>6409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168985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70829</xdr:rowOff>
    </xdr:from>
    <xdr:to>
      <xdr:col>24</xdr:col>
      <xdr:colOff>63500</xdr:colOff>
      <xdr:row>58</xdr:row>
      <xdr:rowOff>79115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10014929"/>
          <a:ext cx="8382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66663</xdr:rowOff>
    </xdr:from>
    <xdr:to>
      <xdr:col>19</xdr:col>
      <xdr:colOff>177800</xdr:colOff>
      <xdr:row>58</xdr:row>
      <xdr:rowOff>79115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100107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66663</xdr:rowOff>
    </xdr:from>
    <xdr:to>
      <xdr:col>15</xdr:col>
      <xdr:colOff>50800</xdr:colOff>
      <xdr:row>58</xdr:row>
      <xdr:rowOff>88193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10010763"/>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88193</xdr:rowOff>
    </xdr:from>
    <xdr:to>
      <xdr:col>10</xdr:col>
      <xdr:colOff>114300</xdr:colOff>
      <xdr:row>58</xdr:row>
      <xdr:rowOff>105041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10032293"/>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20029</xdr:rowOff>
    </xdr:from>
    <xdr:to>
      <xdr:col>24</xdr:col>
      <xdr:colOff>114300</xdr:colOff>
      <xdr:row>58</xdr:row>
      <xdr:rowOff>121629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9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106406</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8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28315</xdr:rowOff>
    </xdr:from>
    <xdr:to>
      <xdr:col>20</xdr:col>
      <xdr:colOff>38100</xdr:colOff>
      <xdr:row>58</xdr:row>
      <xdr:rowOff>129915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121042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100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15863</xdr:rowOff>
    </xdr:from>
    <xdr:to>
      <xdr:col>15</xdr:col>
      <xdr:colOff>101600</xdr:colOff>
      <xdr:row>58</xdr:row>
      <xdr:rowOff>117463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9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108590</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100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37393</xdr:rowOff>
    </xdr:from>
    <xdr:to>
      <xdr:col>10</xdr:col>
      <xdr:colOff>165100</xdr:colOff>
      <xdr:row>58</xdr:row>
      <xdr:rowOff>138993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9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130120</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0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54241</xdr:rowOff>
    </xdr:from>
    <xdr:to>
      <xdr:col>6</xdr:col>
      <xdr:colOff>38100</xdr:colOff>
      <xdr:row>58</xdr:row>
      <xdr:rowOff>155841</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9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146968</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0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1073</xdr:rowOff>
    </xdr:from>
    <xdr:to>
      <xdr:col>24</xdr:col>
      <xdr:colOff>63500</xdr:colOff>
      <xdr:row>78</xdr:row>
      <xdr:rowOff>158807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374173"/>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146081</xdr:rowOff>
    </xdr:from>
    <xdr:to>
      <xdr:col>19</xdr:col>
      <xdr:colOff>177800</xdr:colOff>
      <xdr:row>78</xdr:row>
      <xdr:rowOff>158807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19181"/>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146081</xdr:rowOff>
    </xdr:from>
    <xdr:to>
      <xdr:col>15</xdr:col>
      <xdr:colOff>50800</xdr:colOff>
      <xdr:row>78</xdr:row>
      <xdr:rowOff>152788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51918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100228</xdr:rowOff>
    </xdr:from>
    <xdr:to>
      <xdr:col>10</xdr:col>
      <xdr:colOff>114300</xdr:colOff>
      <xdr:row>78</xdr:row>
      <xdr:rowOff>152788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473328"/>
          <a:ext cx="8890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121723</xdr:rowOff>
    </xdr:from>
    <xdr:to>
      <xdr:col>24</xdr:col>
      <xdr:colOff>114300</xdr:colOff>
      <xdr:row>78</xdr:row>
      <xdr:rowOff>51873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3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100150</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108007</xdr:rowOff>
    </xdr:from>
    <xdr:to>
      <xdr:col>20</xdr:col>
      <xdr:colOff>38100</xdr:colOff>
      <xdr:row>79</xdr:row>
      <xdr:rowOff>38157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29284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95281</xdr:rowOff>
    </xdr:from>
    <xdr:to>
      <xdr:col>15</xdr:col>
      <xdr:colOff>101600</xdr:colOff>
      <xdr:row>79</xdr:row>
      <xdr:rowOff>25431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16558</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101988</xdr:rowOff>
    </xdr:from>
    <xdr:to>
      <xdr:col>10</xdr:col>
      <xdr:colOff>165100</xdr:colOff>
      <xdr:row>79</xdr:row>
      <xdr:rowOff>32138</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23265</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49428</xdr:rowOff>
    </xdr:from>
    <xdr:to>
      <xdr:col>6</xdr:col>
      <xdr:colOff>38100</xdr:colOff>
      <xdr:row>78</xdr:row>
      <xdr:rowOff>151028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142155</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84837</xdr:rowOff>
    </xdr:from>
    <xdr:to>
      <xdr:col>24</xdr:col>
      <xdr:colOff>63500</xdr:colOff>
      <xdr:row>96</xdr:row>
      <xdr:rowOff>112319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544037"/>
          <a:ext cx="8382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112319</xdr:rowOff>
    </xdr:from>
    <xdr:to>
      <xdr:col>19</xdr:col>
      <xdr:colOff>177800</xdr:colOff>
      <xdr:row>96</xdr:row>
      <xdr:rowOff>168757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571519"/>
          <a:ext cx="889000" cy="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168757</xdr:rowOff>
    </xdr:from>
    <xdr:to>
      <xdr:col>15</xdr:col>
      <xdr:colOff>50800</xdr:colOff>
      <xdr:row>97</xdr:row>
      <xdr:rowOff>30747</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627957"/>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30747</xdr:rowOff>
    </xdr:from>
    <xdr:to>
      <xdr:col>10</xdr:col>
      <xdr:colOff>114300</xdr:colOff>
      <xdr:row>97</xdr:row>
      <xdr:rowOff>87668</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661397"/>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34037</xdr:rowOff>
    </xdr:from>
    <xdr:to>
      <xdr:col>24</xdr:col>
      <xdr:colOff>114300</xdr:colOff>
      <xdr:row>96</xdr:row>
      <xdr:rowOff>135637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56914</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3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61519</xdr:rowOff>
    </xdr:from>
    <xdr:to>
      <xdr:col>20</xdr:col>
      <xdr:colOff>38100</xdr:colOff>
      <xdr:row>96</xdr:row>
      <xdr:rowOff>163119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117957</xdr:rowOff>
    </xdr:from>
    <xdr:to>
      <xdr:col>15</xdr:col>
      <xdr:colOff>101600</xdr:colOff>
      <xdr:row>97</xdr:row>
      <xdr:rowOff>48107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5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64634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3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151397</xdr:rowOff>
    </xdr:from>
    <xdr:to>
      <xdr:col>10</xdr:col>
      <xdr:colOff>165100</xdr:colOff>
      <xdr:row>97</xdr:row>
      <xdr:rowOff>81547</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6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98074</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3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36868</xdr:rowOff>
    </xdr:from>
    <xdr:to>
      <xdr:col>6</xdr:col>
      <xdr:colOff>38100</xdr:colOff>
      <xdr:row>97</xdr:row>
      <xdr:rowOff>138468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154995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4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58543</xdr:rowOff>
    </xdr:from>
    <xdr:to>
      <xdr:col>55</xdr:col>
      <xdr:colOff>0</xdr:colOff>
      <xdr:row>37</xdr:row>
      <xdr:rowOff>90956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02193"/>
          <a:ext cx="838200" cy="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90956</xdr:rowOff>
    </xdr:from>
    <xdr:to>
      <xdr:col>50</xdr:col>
      <xdr:colOff>114300</xdr:colOff>
      <xdr:row>37</xdr:row>
      <xdr:rowOff>136015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34606"/>
          <a:ext cx="889000" cy="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136015</xdr:rowOff>
    </xdr:from>
    <xdr:to>
      <xdr:col>45</xdr:col>
      <xdr:colOff>177800</xdr:colOff>
      <xdr:row>37</xdr:row>
      <xdr:rowOff>145769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79665"/>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145769</xdr:rowOff>
    </xdr:from>
    <xdr:to>
      <xdr:col>41</xdr:col>
      <xdr:colOff>50800</xdr:colOff>
      <xdr:row>38</xdr:row>
      <xdr:rowOff>1033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89419"/>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7743</xdr:rowOff>
    </xdr:from>
    <xdr:to>
      <xdr:col>55</xdr:col>
      <xdr:colOff>50800</xdr:colOff>
      <xdr:row>37</xdr:row>
      <xdr:rowOff>109343</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30620</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40156</xdr:rowOff>
    </xdr:from>
    <xdr:to>
      <xdr:col>50</xdr:col>
      <xdr:colOff>165100</xdr:colOff>
      <xdr:row>37</xdr:row>
      <xdr:rowOff>141756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132883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4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85215</xdr:rowOff>
    </xdr:from>
    <xdr:to>
      <xdr:col>46</xdr:col>
      <xdr:colOff>38100</xdr:colOff>
      <xdr:row>38</xdr:row>
      <xdr:rowOff>15365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6492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2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94969</xdr:rowOff>
    </xdr:from>
    <xdr:to>
      <xdr:col>41</xdr:col>
      <xdr:colOff>101600</xdr:colOff>
      <xdr:row>38</xdr:row>
      <xdr:rowOff>25119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16246</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121684</xdr:rowOff>
    </xdr:from>
    <xdr:to>
      <xdr:col>36</xdr:col>
      <xdr:colOff>165100</xdr:colOff>
      <xdr:row>38</xdr:row>
      <xdr:rowOff>51834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42960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127290</xdr:rowOff>
    </xdr:from>
    <xdr:to>
      <xdr:col>55</xdr:col>
      <xdr:colOff>0</xdr:colOff>
      <xdr:row>58</xdr:row>
      <xdr:rowOff>133495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7139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124805</xdr:rowOff>
    </xdr:from>
    <xdr:to>
      <xdr:col>50</xdr:col>
      <xdr:colOff>114300</xdr:colOff>
      <xdr:row>58</xdr:row>
      <xdr:rowOff>127290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68905"/>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124805</xdr:rowOff>
    </xdr:from>
    <xdr:to>
      <xdr:col>45</xdr:col>
      <xdr:colOff>177800</xdr:colOff>
      <xdr:row>58</xdr:row>
      <xdr:rowOff>135617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68905"/>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134263</xdr:rowOff>
    </xdr:from>
    <xdr:to>
      <xdr:col>41</xdr:col>
      <xdr:colOff>50800</xdr:colOff>
      <xdr:row>58</xdr:row>
      <xdr:rowOff>135617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78363"/>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82695</xdr:rowOff>
    </xdr:from>
    <xdr:to>
      <xdr:col>55</xdr:col>
      <xdr:colOff>50800</xdr:colOff>
      <xdr:row>59</xdr:row>
      <xdr:rowOff>12845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76490</xdr:rowOff>
    </xdr:from>
    <xdr:to>
      <xdr:col>50</xdr:col>
      <xdr:colOff>165100</xdr:colOff>
      <xdr:row>59</xdr:row>
      <xdr:rowOff>6640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169217</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74005</xdr:rowOff>
    </xdr:from>
    <xdr:to>
      <xdr:col>46</xdr:col>
      <xdr:colOff>38100</xdr:colOff>
      <xdr:row>59</xdr:row>
      <xdr:rowOff>4155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166732</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84817</xdr:rowOff>
    </xdr:from>
    <xdr:to>
      <xdr:col>41</xdr:col>
      <xdr:colOff>101600</xdr:colOff>
      <xdr:row>59</xdr:row>
      <xdr:rowOff>14967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6094</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83463</xdr:rowOff>
    </xdr:from>
    <xdr:to>
      <xdr:col>36</xdr:col>
      <xdr:colOff>165100</xdr:colOff>
      <xdr:row>59</xdr:row>
      <xdr:rowOff>13613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4740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138237</xdr:rowOff>
    </xdr:from>
    <xdr:to>
      <xdr:col>55</xdr:col>
      <xdr:colOff>0</xdr:colOff>
      <xdr:row>78</xdr:row>
      <xdr:rowOff>138699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9639300" y="13511337"/>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138699</xdr:rowOff>
    </xdr:from>
    <xdr:to>
      <xdr:col>50</xdr:col>
      <xdr:colOff>114300</xdr:colOff>
      <xdr:row>78</xdr:row>
      <xdr:rowOff>139478</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8750300" y="13511799"/>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138252</xdr:rowOff>
    </xdr:from>
    <xdr:to>
      <xdr:col>45</xdr:col>
      <xdr:colOff>177800</xdr:colOff>
      <xdr:row>78</xdr:row>
      <xdr:rowOff>139478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7861300" y="13511352"/>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87437</xdr:rowOff>
    </xdr:from>
    <xdr:to>
      <xdr:col>55</xdr:col>
      <xdr:colOff>50800</xdr:colOff>
      <xdr:row>79</xdr:row>
      <xdr:rowOff>17587</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87899</xdr:rowOff>
    </xdr:from>
    <xdr:to>
      <xdr:col>50</xdr:col>
      <xdr:colOff>165100</xdr:colOff>
      <xdr:row>79</xdr:row>
      <xdr:rowOff>18049</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4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9176</xdr:rowOff>
    </xdr:from>
    <xdr:ext cx="469744"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04428" y="1355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88678</xdr:rowOff>
    </xdr:from>
    <xdr:to>
      <xdr:col>46</xdr:col>
      <xdr:colOff>38100</xdr:colOff>
      <xdr:row>79</xdr:row>
      <xdr:rowOff>18828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9955</xdr:rowOff>
    </xdr:from>
    <xdr:ext cx="378565"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61017" y="1355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87452</xdr:rowOff>
    </xdr:from>
    <xdr:to>
      <xdr:col>41</xdr:col>
      <xdr:colOff>101600</xdr:colOff>
      <xdr:row>79</xdr:row>
      <xdr:rowOff>17602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8729</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26428" y="1355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130727</xdr:rowOff>
    </xdr:from>
    <xdr:to>
      <xdr:col>55</xdr:col>
      <xdr:colOff>0</xdr:colOff>
      <xdr:row>98</xdr:row>
      <xdr:rowOff>141064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932827"/>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65870</xdr:rowOff>
    </xdr:from>
    <xdr:to>
      <xdr:col>50</xdr:col>
      <xdr:colOff>114300</xdr:colOff>
      <xdr:row>98</xdr:row>
      <xdr:rowOff>130727</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867970"/>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65870</xdr:rowOff>
    </xdr:from>
    <xdr:to>
      <xdr:col>45</xdr:col>
      <xdr:colOff>177800</xdr:colOff>
      <xdr:row>99</xdr:row>
      <xdr:rowOff>4913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867970"/>
          <a:ext cx="889000" cy="1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90264</xdr:rowOff>
    </xdr:from>
    <xdr:to>
      <xdr:col>55</xdr:col>
      <xdr:colOff>50800</xdr:colOff>
      <xdr:row>99</xdr:row>
      <xdr:rowOff>20414</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8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5191</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8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79927</xdr:rowOff>
    </xdr:from>
    <xdr:to>
      <xdr:col>50</xdr:col>
      <xdr:colOff>165100</xdr:colOff>
      <xdr:row>99</xdr:row>
      <xdr:rowOff>10077</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8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9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15070</xdr:rowOff>
    </xdr:from>
    <xdr:to>
      <xdr:col>46</xdr:col>
      <xdr:colOff>38100</xdr:colOff>
      <xdr:row>98</xdr:row>
      <xdr:rowOff>116670</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8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107797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9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125563</xdr:rowOff>
    </xdr:from>
    <xdr:to>
      <xdr:col>41</xdr:col>
      <xdr:colOff>101600</xdr:colOff>
      <xdr:row>99</xdr:row>
      <xdr:rowOff>55713</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9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46840</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70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xmlns=""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xmlns=""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xmlns=""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xmlns=""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xmlns=""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xmlns=""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xmlns=""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xmlns=""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144980</xdr:rowOff>
    </xdr:from>
    <xdr:to>
      <xdr:col>85</xdr:col>
      <xdr:colOff>127000</xdr:colOff>
      <xdr:row>77</xdr:row>
      <xdr:rowOff>153988</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5481300" y="13346630"/>
          <a:ext cx="8382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a:extLst>
            <a:ext uri="{FF2B5EF4-FFF2-40B4-BE49-F238E27FC236}">
              <a16:creationId xmlns:a16="http://schemas.microsoft.com/office/drawing/2014/main" xmlns="" id="{00000000-0008-0000-0600-000061020000}"/>
            </a:ext>
          </a:extLst>
        </xdr:cNvPr>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xmlns=""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141520</xdr:rowOff>
    </xdr:from>
    <xdr:to>
      <xdr:col>81</xdr:col>
      <xdr:colOff>50800</xdr:colOff>
      <xdr:row>77</xdr:row>
      <xdr:rowOff>153988</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4592300" y="13343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xmlns=""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94007</xdr:rowOff>
    </xdr:from>
    <xdr:to>
      <xdr:col>76</xdr:col>
      <xdr:colOff>114300</xdr:colOff>
      <xdr:row>77</xdr:row>
      <xdr:rowOff>141520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3703300" y="13295657"/>
          <a:ext cx="889000" cy="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77809</xdr:rowOff>
    </xdr:from>
    <xdr:to>
      <xdr:col>71</xdr:col>
      <xdr:colOff>177800</xdr:colOff>
      <xdr:row>77</xdr:row>
      <xdr:rowOff>94007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814300" y="13279459"/>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94180</xdr:rowOff>
    </xdr:from>
    <xdr:to>
      <xdr:col>85</xdr:col>
      <xdr:colOff>177800</xdr:colOff>
      <xdr:row>78</xdr:row>
      <xdr:rowOff>24330</xdr:rowOff>
    </xdr:to>
    <xdr:sp macro="" textlink="">
      <xdr:nvSpPr>
        <xdr:cNvPr id="627" name="楕円 626">
          <a:extLst>
            <a:ext uri="{FF2B5EF4-FFF2-40B4-BE49-F238E27FC236}">
              <a16:creationId xmlns:a16="http://schemas.microsoft.com/office/drawing/2014/main" xmlns="" id="{00000000-0008-0000-0600-000073020000}"/>
            </a:ext>
          </a:extLst>
        </xdr:cNvPr>
        <xdr:cNvSpPr/>
      </xdr:nvSpPr>
      <xdr:spPr>
        <a:xfrm>
          <a:off x="162687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72607</xdr:rowOff>
    </xdr:from>
    <xdr:ext cx="534377" cy="259045"/>
    <xdr:sp macro="" textlink="">
      <xdr:nvSpPr>
        <xdr:cNvPr id="628" name="公債費該当値テキスト">
          <a:extLst>
            <a:ext uri="{FF2B5EF4-FFF2-40B4-BE49-F238E27FC236}">
              <a16:creationId xmlns:a16="http://schemas.microsoft.com/office/drawing/2014/main" xmlns="" id="{00000000-0008-0000-0600-000074020000}"/>
            </a:ext>
          </a:extLst>
        </xdr:cNvPr>
        <xdr:cNvSpPr txBox="1"/>
      </xdr:nvSpPr>
      <xdr:spPr>
        <a:xfrm>
          <a:off x="16370300" y="132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103188</xdr:rowOff>
    </xdr:from>
    <xdr:to>
      <xdr:col>81</xdr:col>
      <xdr:colOff>101600</xdr:colOff>
      <xdr:row>78</xdr:row>
      <xdr:rowOff>33338</xdr:rowOff>
    </xdr:to>
    <xdr:sp macro="" textlink="">
      <xdr:nvSpPr>
        <xdr:cNvPr id="629" name="楕円 628">
          <a:extLst>
            <a:ext uri="{FF2B5EF4-FFF2-40B4-BE49-F238E27FC236}">
              <a16:creationId xmlns:a16="http://schemas.microsoft.com/office/drawing/2014/main" xmlns="" id="{00000000-0008-0000-0600-000075020000}"/>
            </a:ext>
          </a:extLst>
        </xdr:cNvPr>
        <xdr:cNvSpPr/>
      </xdr:nvSpPr>
      <xdr:spPr>
        <a:xfrm>
          <a:off x="15430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24465</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3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90720</xdr:rowOff>
    </xdr:from>
    <xdr:to>
      <xdr:col>76</xdr:col>
      <xdr:colOff>165100</xdr:colOff>
      <xdr:row>78</xdr:row>
      <xdr:rowOff>20870</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4541500" y="13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11997</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33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43207</xdr:rowOff>
    </xdr:from>
    <xdr:to>
      <xdr:col>72</xdr:col>
      <xdr:colOff>38100</xdr:colOff>
      <xdr:row>77</xdr:row>
      <xdr:rowOff>144807</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3652500" y="132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135934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3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27009</xdr:rowOff>
    </xdr:from>
    <xdr:to>
      <xdr:col>67</xdr:col>
      <xdr:colOff>101600</xdr:colOff>
      <xdr:row>77</xdr:row>
      <xdr:rowOff>128609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2763500" y="132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119736</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332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xmlns=""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xmlns=""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9841</xdr:rowOff>
    </xdr:from>
    <xdr:to>
      <xdr:col>85</xdr:col>
      <xdr:colOff>127000</xdr:colOff>
      <xdr:row>99</xdr:row>
      <xdr:rowOff>18490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5481300" y="16983391"/>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a:extLst>
            <a:ext uri="{FF2B5EF4-FFF2-40B4-BE49-F238E27FC236}">
              <a16:creationId xmlns:a16="http://schemas.microsoft.com/office/drawing/2014/main" xmlns="" id="{00000000-0008-0000-0600-00009A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xmlns=""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18490</xdr:rowOff>
    </xdr:from>
    <xdr:to>
      <xdr:col>81</xdr:col>
      <xdr:colOff>50800</xdr:colOff>
      <xdr:row>99</xdr:row>
      <xdr:rowOff>42300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4592300" y="16992040"/>
          <a:ext cx="889000" cy="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xmlns=""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26077</xdr:rowOff>
    </xdr:from>
    <xdr:to>
      <xdr:col>76</xdr:col>
      <xdr:colOff>114300</xdr:colOff>
      <xdr:row>99</xdr:row>
      <xdr:rowOff>42300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3703300" y="16999627"/>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20168</xdr:rowOff>
    </xdr:from>
    <xdr:to>
      <xdr:col>71</xdr:col>
      <xdr:colOff>177800</xdr:colOff>
      <xdr:row>99</xdr:row>
      <xdr:rowOff>26077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814300" y="16993718"/>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130491</xdr:rowOff>
    </xdr:from>
    <xdr:to>
      <xdr:col>85</xdr:col>
      <xdr:colOff>177800</xdr:colOff>
      <xdr:row>99</xdr:row>
      <xdr:rowOff>60641</xdr:rowOff>
    </xdr:to>
    <xdr:sp macro="" textlink="">
      <xdr:nvSpPr>
        <xdr:cNvPr id="684" name="楕円 683">
          <a:extLst>
            <a:ext uri="{FF2B5EF4-FFF2-40B4-BE49-F238E27FC236}">
              <a16:creationId xmlns:a16="http://schemas.microsoft.com/office/drawing/2014/main" xmlns="" id="{00000000-0008-0000-0600-0000AC020000}"/>
            </a:ext>
          </a:extLst>
        </xdr:cNvPr>
        <xdr:cNvSpPr/>
      </xdr:nvSpPr>
      <xdr:spPr>
        <a:xfrm>
          <a:off x="16268700" y="16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85" name="積立金該当値テキスト">
          <a:extLst>
            <a:ext uri="{FF2B5EF4-FFF2-40B4-BE49-F238E27FC236}">
              <a16:creationId xmlns:a16="http://schemas.microsoft.com/office/drawing/2014/main" xmlns="" id="{00000000-0008-0000-0600-0000AD020000}"/>
            </a:ext>
          </a:extLst>
        </xdr:cNvPr>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139140</xdr:rowOff>
    </xdr:from>
    <xdr:to>
      <xdr:col>81</xdr:col>
      <xdr:colOff>101600</xdr:colOff>
      <xdr:row>99</xdr:row>
      <xdr:rowOff>69290</xdr:rowOff>
    </xdr:to>
    <xdr:sp macro="" textlink="">
      <xdr:nvSpPr>
        <xdr:cNvPr id="686" name="楕円 685">
          <a:extLst>
            <a:ext uri="{FF2B5EF4-FFF2-40B4-BE49-F238E27FC236}">
              <a16:creationId xmlns:a16="http://schemas.microsoft.com/office/drawing/2014/main" xmlns="" id="{00000000-0008-0000-0600-0000AE020000}"/>
            </a:ext>
          </a:extLst>
        </xdr:cNvPr>
        <xdr:cNvSpPr/>
      </xdr:nvSpPr>
      <xdr:spPr>
        <a:xfrm>
          <a:off x="15430500" y="16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60417</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703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162950</xdr:rowOff>
    </xdr:from>
    <xdr:to>
      <xdr:col>76</xdr:col>
      <xdr:colOff>165100</xdr:colOff>
      <xdr:row>99</xdr:row>
      <xdr:rowOff>93100</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4541500" y="169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84227</xdr:rowOff>
    </xdr:from>
    <xdr:ext cx="469744"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57428" y="170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146727</xdr:rowOff>
    </xdr:from>
    <xdr:to>
      <xdr:col>72</xdr:col>
      <xdr:colOff>38100</xdr:colOff>
      <xdr:row>99</xdr:row>
      <xdr:rowOff>76877</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3652500" y="169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68004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70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140818</xdr:rowOff>
    </xdr:from>
    <xdr:to>
      <xdr:col>67</xdr:col>
      <xdr:colOff>101600</xdr:colOff>
      <xdr:row>99</xdr:row>
      <xdr:rowOff>70968</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2763500" y="169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62095</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70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xmlns=""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xmlns=""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132888</xdr:rowOff>
    </xdr:from>
    <xdr:to>
      <xdr:col>116</xdr:col>
      <xdr:colOff>63500</xdr:colOff>
      <xdr:row>38</xdr:row>
      <xdr:rowOff>134168</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21323300" y="6647988"/>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a:extLst>
            <a:ext uri="{FF2B5EF4-FFF2-40B4-BE49-F238E27FC236}">
              <a16:creationId xmlns:a16="http://schemas.microsoft.com/office/drawing/2014/main" xmlns="" id="{00000000-0008-0000-0600-0000D1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xmlns=""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132888</xdr:rowOff>
    </xdr:from>
    <xdr:to>
      <xdr:col>111</xdr:col>
      <xdr:colOff>177800</xdr:colOff>
      <xdr:row>38</xdr:row>
      <xdr:rowOff>135128</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0434300" y="664798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xmlns=""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135128</xdr:rowOff>
    </xdr:from>
    <xdr:to>
      <xdr:col>107</xdr:col>
      <xdr:colOff>50800</xdr:colOff>
      <xdr:row>38</xdr:row>
      <xdr:rowOff>135905</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19545300" y="6650228"/>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135813</xdr:rowOff>
    </xdr:from>
    <xdr:to>
      <xdr:col>102</xdr:col>
      <xdr:colOff>114300</xdr:colOff>
      <xdr:row>38</xdr:row>
      <xdr:rowOff>135905</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656300" y="665091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83368</xdr:rowOff>
    </xdr:from>
    <xdr:to>
      <xdr:col>116</xdr:col>
      <xdr:colOff>114300</xdr:colOff>
      <xdr:row>39</xdr:row>
      <xdr:rowOff>13518</xdr:rowOff>
    </xdr:to>
    <xdr:sp macro="" textlink="">
      <xdr:nvSpPr>
        <xdr:cNvPr id="739" name="楕円 738">
          <a:extLst>
            <a:ext uri="{FF2B5EF4-FFF2-40B4-BE49-F238E27FC236}">
              <a16:creationId xmlns:a16="http://schemas.microsoft.com/office/drawing/2014/main" xmlns="" id="{00000000-0008-0000-0600-0000E3020000}"/>
            </a:ext>
          </a:extLst>
        </xdr:cNvPr>
        <xdr:cNvSpPr/>
      </xdr:nvSpPr>
      <xdr:spPr>
        <a:xfrm>
          <a:off x="221107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169745</xdr:rowOff>
    </xdr:from>
    <xdr:ext cx="378565" cy="259045"/>
    <xdr:sp macro="" textlink="">
      <xdr:nvSpPr>
        <xdr:cNvPr id="740" name="投資及び出資金該当値テキスト">
          <a:extLst>
            <a:ext uri="{FF2B5EF4-FFF2-40B4-BE49-F238E27FC236}">
              <a16:creationId xmlns:a16="http://schemas.microsoft.com/office/drawing/2014/main" xmlns="" id="{00000000-0008-0000-0600-0000E4020000}"/>
            </a:ext>
          </a:extLst>
        </xdr:cNvPr>
        <xdr:cNvSpPr txBox="1"/>
      </xdr:nvSpPr>
      <xdr:spPr>
        <a:xfrm>
          <a:off x="22212300" y="651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82088</xdr:rowOff>
    </xdr:from>
    <xdr:to>
      <xdr:col>112</xdr:col>
      <xdr:colOff>38100</xdr:colOff>
      <xdr:row>39</xdr:row>
      <xdr:rowOff>12238</xdr:rowOff>
    </xdr:to>
    <xdr:sp macro="" textlink="">
      <xdr:nvSpPr>
        <xdr:cNvPr id="741" name="楕円 740">
          <a:extLst>
            <a:ext uri="{FF2B5EF4-FFF2-40B4-BE49-F238E27FC236}">
              <a16:creationId xmlns:a16="http://schemas.microsoft.com/office/drawing/2014/main" xmlns="" id="{00000000-0008-0000-0600-0000E5020000}"/>
            </a:ext>
          </a:extLst>
        </xdr:cNvPr>
        <xdr:cNvSpPr/>
      </xdr:nvSpPr>
      <xdr:spPr>
        <a:xfrm>
          <a:off x="21272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3365</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34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84328</xdr:rowOff>
    </xdr:from>
    <xdr:to>
      <xdr:col>107</xdr:col>
      <xdr:colOff>101600</xdr:colOff>
      <xdr:row>39</xdr:row>
      <xdr:rowOff>14478</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038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5605</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85105</xdr:rowOff>
    </xdr:from>
    <xdr:to>
      <xdr:col>102</xdr:col>
      <xdr:colOff>165100</xdr:colOff>
      <xdr:row>39</xdr:row>
      <xdr:rowOff>15255</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19494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6382</xdr:rowOff>
    </xdr:from>
    <xdr:ext cx="313932"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88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85013</xdr:rowOff>
    </xdr:from>
    <xdr:to>
      <xdr:col>98</xdr:col>
      <xdr:colOff>38100</xdr:colOff>
      <xdr:row>39</xdr:row>
      <xdr:rowOff>15163</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18605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6290</xdr:rowOff>
    </xdr:from>
    <xdr:ext cx="313932"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99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98121</xdr:rowOff>
    </xdr:from>
    <xdr:to>
      <xdr:col>116</xdr:col>
      <xdr:colOff>63500</xdr:colOff>
      <xdr:row>59</xdr:row>
      <xdr:rowOff>98506</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213671"/>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98121</xdr:rowOff>
    </xdr:from>
    <xdr:to>
      <xdr:col>111</xdr:col>
      <xdr:colOff>177800</xdr:colOff>
      <xdr:row>59</xdr:row>
      <xdr:rowOff>98359</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21367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98130</xdr:rowOff>
    </xdr:from>
    <xdr:to>
      <xdr:col>107</xdr:col>
      <xdr:colOff>50800</xdr:colOff>
      <xdr:row>59</xdr:row>
      <xdr:rowOff>98359</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21368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98130</xdr:rowOff>
    </xdr:from>
    <xdr:to>
      <xdr:col>102</xdr:col>
      <xdr:colOff>114300</xdr:colOff>
      <xdr:row>59</xdr:row>
      <xdr:rowOff>98330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8656300" y="1021368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47706</xdr:rowOff>
    </xdr:from>
    <xdr:to>
      <xdr:col>116</xdr:col>
      <xdr:colOff>114300</xdr:colOff>
      <xdr:row>59</xdr:row>
      <xdr:rowOff>149306</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1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47321</xdr:rowOff>
    </xdr:from>
    <xdr:to>
      <xdr:col>112</xdr:col>
      <xdr:colOff>38100</xdr:colOff>
      <xdr:row>59</xdr:row>
      <xdr:rowOff>148921</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101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140048</xdr:rowOff>
    </xdr:from>
    <xdr:ext cx="378565"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4017" y="10255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47559</xdr:rowOff>
    </xdr:from>
    <xdr:to>
      <xdr:col>107</xdr:col>
      <xdr:colOff>101600</xdr:colOff>
      <xdr:row>59</xdr:row>
      <xdr:rowOff>149159</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1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140286</xdr:rowOff>
    </xdr:from>
    <xdr:ext cx="378565"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5017" y="1025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47330</xdr:rowOff>
    </xdr:from>
    <xdr:to>
      <xdr:col>102</xdr:col>
      <xdr:colOff>165100</xdr:colOff>
      <xdr:row>59</xdr:row>
      <xdr:rowOff>148930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140057</xdr:rowOff>
    </xdr:from>
    <xdr:ext cx="378565"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6017" y="1025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47530</xdr:rowOff>
    </xdr:from>
    <xdr:to>
      <xdr:col>98</xdr:col>
      <xdr:colOff>38100</xdr:colOff>
      <xdr:row>59</xdr:row>
      <xdr:rowOff>149130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10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140257</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7017" y="1025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48819</xdr:rowOff>
    </xdr:from>
    <xdr:to>
      <xdr:col>116</xdr:col>
      <xdr:colOff>63500</xdr:colOff>
      <xdr:row>76</xdr:row>
      <xdr:rowOff>58153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1323300" y="13079019"/>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48819</xdr:rowOff>
    </xdr:from>
    <xdr:to>
      <xdr:col>111</xdr:col>
      <xdr:colOff>177800</xdr:colOff>
      <xdr:row>76</xdr:row>
      <xdr:rowOff>85344</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0434300" y="13079019"/>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85344</xdr:rowOff>
    </xdr:from>
    <xdr:to>
      <xdr:col>107</xdr:col>
      <xdr:colOff>50800</xdr:colOff>
      <xdr:row>76</xdr:row>
      <xdr:rowOff>169050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3115544"/>
          <a:ext cx="889000" cy="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164998</xdr:rowOff>
    </xdr:from>
    <xdr:to>
      <xdr:col>102</xdr:col>
      <xdr:colOff>114300</xdr:colOff>
      <xdr:row>76</xdr:row>
      <xdr:rowOff>169050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656300" y="13195198"/>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7353</xdr:rowOff>
    </xdr:from>
    <xdr:to>
      <xdr:col>116</xdr:col>
      <xdr:colOff>114300</xdr:colOff>
      <xdr:row>76</xdr:row>
      <xdr:rowOff>108953</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3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157230</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30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169469</xdr:rowOff>
    </xdr:from>
    <xdr:to>
      <xdr:col>112</xdr:col>
      <xdr:colOff>38100</xdr:colOff>
      <xdr:row>76</xdr:row>
      <xdr:rowOff>99619</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3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90746</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34544</xdr:rowOff>
    </xdr:from>
    <xdr:to>
      <xdr:col>107</xdr:col>
      <xdr:colOff>101600</xdr:colOff>
      <xdr:row>76</xdr:row>
      <xdr:rowOff>136144</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30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127271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1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118250</xdr:rowOff>
    </xdr:from>
    <xdr:to>
      <xdr:col>102</xdr:col>
      <xdr:colOff>165100</xdr:colOff>
      <xdr:row>77</xdr:row>
      <xdr:rowOff>48400</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31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39527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2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114198</xdr:rowOff>
    </xdr:from>
    <xdr:to>
      <xdr:col>98</xdr:col>
      <xdr:colOff>38100</xdr:colOff>
      <xdr:row>77</xdr:row>
      <xdr:rowOff>44348</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31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35475</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2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維持補修費：町道等維持補修費が増加したが、一人当たりのコストは類似団体平均より低い状況にある。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少子高齢化の進展に伴い，扶助費が年々増加傾向にある。一人当たりのコストは類似団体平均よりも高いが、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全国平均・県平均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より低い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普通建設事業費：中学校体育館耐震化工事の皆減により減少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。一人当たりのコスト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は類似団体平均より低い状況にある。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積立金：公共施設等総合管理計画事業準備基金、五霞町ふるさと応援基金積立金により増加したが、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一人当たりのコスト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類似団体平均より低い状況にある。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今後、老朽化した公共施設の維持・更新のための維持補修費及び普通建設事業費の増加が見込まれる。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8,740
8,590
23.11
4,623,747
4,424,572
155,344
2,954,563
3,671,045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74386</xdr:rowOff>
    </xdr:from>
    <xdr:to>
      <xdr:col>24</xdr:col>
      <xdr:colOff>63500</xdr:colOff>
      <xdr:row>34</xdr:row>
      <xdr:rowOff>91857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903686"/>
          <a:ext cx="8382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160437</xdr:rowOff>
    </xdr:from>
    <xdr:to>
      <xdr:col>19</xdr:col>
      <xdr:colOff>177800</xdr:colOff>
      <xdr:row>34</xdr:row>
      <xdr:rowOff>91857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81828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160437</xdr:rowOff>
    </xdr:from>
    <xdr:to>
      <xdr:col>15</xdr:col>
      <xdr:colOff>50800</xdr:colOff>
      <xdr:row>34</xdr:row>
      <xdr:rowOff>159458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818287"/>
          <a:ext cx="889000" cy="17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159458</xdr:rowOff>
    </xdr:from>
    <xdr:to>
      <xdr:col>10</xdr:col>
      <xdr:colOff>114300</xdr:colOff>
      <xdr:row>35</xdr:row>
      <xdr:rowOff>54628</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98875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23586</xdr:rowOff>
    </xdr:from>
    <xdr:to>
      <xdr:col>24</xdr:col>
      <xdr:colOff>114300</xdr:colOff>
      <xdr:row>34</xdr:row>
      <xdr:rowOff>125186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46463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41057</xdr:rowOff>
    </xdr:from>
    <xdr:to>
      <xdr:col>20</xdr:col>
      <xdr:colOff>38100</xdr:colOff>
      <xdr:row>34</xdr:row>
      <xdr:rowOff>142657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8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133784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9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109637</xdr:rowOff>
    </xdr:from>
    <xdr:to>
      <xdr:col>15</xdr:col>
      <xdr:colOff>101600</xdr:colOff>
      <xdr:row>34</xdr:row>
      <xdr:rowOff>39787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7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56314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5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108658</xdr:rowOff>
    </xdr:from>
    <xdr:to>
      <xdr:col>10</xdr:col>
      <xdr:colOff>165100</xdr:colOff>
      <xdr:row>35</xdr:row>
      <xdr:rowOff>38808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9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29935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03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3828</xdr:rowOff>
    </xdr:from>
    <xdr:to>
      <xdr:col>6</xdr:col>
      <xdr:colOff>38100</xdr:colOff>
      <xdr:row>35</xdr:row>
      <xdr:rowOff>105428</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96555</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0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170806</xdr:rowOff>
    </xdr:from>
    <xdr:to>
      <xdr:col>24</xdr:col>
      <xdr:colOff>63500</xdr:colOff>
      <xdr:row>59</xdr:row>
      <xdr:rowOff>2866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3797300" y="10114906"/>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170806</xdr:rowOff>
    </xdr:from>
    <xdr:to>
      <xdr:col>19</xdr:col>
      <xdr:colOff>177800</xdr:colOff>
      <xdr:row>59</xdr:row>
      <xdr:rowOff>26887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114906"/>
          <a:ext cx="8890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21337</xdr:rowOff>
    </xdr:from>
    <xdr:to>
      <xdr:col>15</xdr:col>
      <xdr:colOff>50800</xdr:colOff>
      <xdr:row>59</xdr:row>
      <xdr:rowOff>26887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136887"/>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19569</xdr:rowOff>
    </xdr:from>
    <xdr:to>
      <xdr:col>10</xdr:col>
      <xdr:colOff>114300</xdr:colOff>
      <xdr:row>59</xdr:row>
      <xdr:rowOff>21337</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135119"/>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123516</xdr:rowOff>
    </xdr:from>
    <xdr:to>
      <xdr:col>24</xdr:col>
      <xdr:colOff>114300</xdr:colOff>
      <xdr:row>59</xdr:row>
      <xdr:rowOff>53666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52555</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120006</xdr:rowOff>
    </xdr:from>
    <xdr:to>
      <xdr:col>20</xdr:col>
      <xdr:colOff>38100</xdr:colOff>
      <xdr:row>59</xdr:row>
      <xdr:rowOff>50156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41283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147537</xdr:rowOff>
    </xdr:from>
    <xdr:to>
      <xdr:col>15</xdr:col>
      <xdr:colOff>101600</xdr:colOff>
      <xdr:row>59</xdr:row>
      <xdr:rowOff>77687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68814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141987</xdr:rowOff>
    </xdr:from>
    <xdr:to>
      <xdr:col>10</xdr:col>
      <xdr:colOff>165100</xdr:colOff>
      <xdr:row>59</xdr:row>
      <xdr:rowOff>72137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63264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140219</xdr:rowOff>
    </xdr:from>
    <xdr:to>
      <xdr:col>6</xdr:col>
      <xdr:colOff>38100</xdr:colOff>
      <xdr:row>59</xdr:row>
      <xdr:rowOff>70369</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61496</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18168</xdr:rowOff>
    </xdr:from>
    <xdr:to>
      <xdr:col>24</xdr:col>
      <xdr:colOff>63500</xdr:colOff>
      <xdr:row>78</xdr:row>
      <xdr:rowOff>22130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3219818"/>
          <a:ext cx="838200" cy="17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18168</xdr:rowOff>
    </xdr:from>
    <xdr:to>
      <xdr:col>19</xdr:col>
      <xdr:colOff>177800</xdr:colOff>
      <xdr:row>78</xdr:row>
      <xdr:rowOff>79251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219818"/>
          <a:ext cx="889000" cy="2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79251</xdr:rowOff>
    </xdr:from>
    <xdr:to>
      <xdr:col>15</xdr:col>
      <xdr:colOff>50800</xdr:colOff>
      <xdr:row>78</xdr:row>
      <xdr:rowOff>130747</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452351"/>
          <a:ext cx="8890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130747</xdr:rowOff>
    </xdr:from>
    <xdr:to>
      <xdr:col>10</xdr:col>
      <xdr:colOff>114300</xdr:colOff>
      <xdr:row>78</xdr:row>
      <xdr:rowOff>140066</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503847"/>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142780</xdr:rowOff>
    </xdr:from>
    <xdr:to>
      <xdr:col>24</xdr:col>
      <xdr:colOff>114300</xdr:colOff>
      <xdr:row>78</xdr:row>
      <xdr:rowOff>72930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3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121207</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32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138818</xdr:rowOff>
    </xdr:from>
    <xdr:to>
      <xdr:col>20</xdr:col>
      <xdr:colOff>38100</xdr:colOff>
      <xdr:row>77</xdr:row>
      <xdr:rowOff>68968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1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60095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26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28451</xdr:rowOff>
    </xdr:from>
    <xdr:to>
      <xdr:col>15</xdr:col>
      <xdr:colOff>101600</xdr:colOff>
      <xdr:row>78</xdr:row>
      <xdr:rowOff>130051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121178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4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79947</xdr:rowOff>
    </xdr:from>
    <xdr:to>
      <xdr:col>10</xdr:col>
      <xdr:colOff>165100</xdr:colOff>
      <xdr:row>79</xdr:row>
      <xdr:rowOff>10097</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1224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5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89266</xdr:rowOff>
    </xdr:from>
    <xdr:to>
      <xdr:col>6</xdr:col>
      <xdr:colOff>38100</xdr:colOff>
      <xdr:row>79</xdr:row>
      <xdr:rowOff>19416</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4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10543</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55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27606</xdr:rowOff>
    </xdr:from>
    <xdr:to>
      <xdr:col>24</xdr:col>
      <xdr:colOff>63500</xdr:colOff>
      <xdr:row>98</xdr:row>
      <xdr:rowOff>32381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29706"/>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32381</xdr:rowOff>
    </xdr:from>
    <xdr:to>
      <xdr:col>19</xdr:col>
      <xdr:colOff>177800</xdr:colOff>
      <xdr:row>98</xdr:row>
      <xdr:rowOff>37602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3448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22087</xdr:rowOff>
    </xdr:from>
    <xdr:to>
      <xdr:col>15</xdr:col>
      <xdr:colOff>50800</xdr:colOff>
      <xdr:row>98</xdr:row>
      <xdr:rowOff>37602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24187"/>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22087</xdr:rowOff>
    </xdr:from>
    <xdr:to>
      <xdr:col>10</xdr:col>
      <xdr:colOff>114300</xdr:colOff>
      <xdr:row>98</xdr:row>
      <xdr:rowOff>47268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24187"/>
          <a:ext cx="889000" cy="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148256</xdr:rowOff>
    </xdr:from>
    <xdr:to>
      <xdr:col>24</xdr:col>
      <xdr:colOff>114300</xdr:colOff>
      <xdr:row>98</xdr:row>
      <xdr:rowOff>78406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153031</xdr:rowOff>
    </xdr:from>
    <xdr:to>
      <xdr:col>20</xdr:col>
      <xdr:colOff>38100</xdr:colOff>
      <xdr:row>98</xdr:row>
      <xdr:rowOff>83181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74308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158252</xdr:rowOff>
    </xdr:from>
    <xdr:to>
      <xdr:col>15</xdr:col>
      <xdr:colOff>101600</xdr:colOff>
      <xdr:row>98</xdr:row>
      <xdr:rowOff>88402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79529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142737</xdr:rowOff>
    </xdr:from>
    <xdr:to>
      <xdr:col>10</xdr:col>
      <xdr:colOff>165100</xdr:colOff>
      <xdr:row>98</xdr:row>
      <xdr:rowOff>72887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64014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167918</xdr:rowOff>
    </xdr:from>
    <xdr:to>
      <xdr:col>6</xdr:col>
      <xdr:colOff>38100</xdr:colOff>
      <xdr:row>98</xdr:row>
      <xdr:rowOff>98068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89195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40640</xdr:rowOff>
    </xdr:from>
    <xdr:to>
      <xdr:col>55</xdr:col>
      <xdr:colOff>0</xdr:colOff>
      <xdr:row>39</xdr:row>
      <xdr:rowOff>40640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40640</xdr:rowOff>
    </xdr:from>
    <xdr:to>
      <xdr:col>50</xdr:col>
      <xdr:colOff>114300</xdr:colOff>
      <xdr:row>39</xdr:row>
      <xdr:rowOff>40640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40640</xdr:rowOff>
    </xdr:from>
    <xdr:to>
      <xdr:col>45</xdr:col>
      <xdr:colOff>177800</xdr:colOff>
      <xdr:row>39</xdr:row>
      <xdr:rowOff>40640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40640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161290</xdr:rowOff>
    </xdr:from>
    <xdr:to>
      <xdr:col>55</xdr:col>
      <xdr:colOff>50800</xdr:colOff>
      <xdr:row>39</xdr:row>
      <xdr:rowOff>91440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76217</xdr:rowOff>
    </xdr:from>
    <xdr:ext cx="313932"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161290</xdr:rowOff>
    </xdr:from>
    <xdr:to>
      <xdr:col>50</xdr:col>
      <xdr:colOff>165100</xdr:colOff>
      <xdr:row>39</xdr:row>
      <xdr:rowOff>91440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82567</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82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161290</xdr:rowOff>
    </xdr:from>
    <xdr:to>
      <xdr:col>46</xdr:col>
      <xdr:colOff>38100</xdr:colOff>
      <xdr:row>39</xdr:row>
      <xdr:rowOff>91440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82567</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93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161290</xdr:rowOff>
    </xdr:from>
    <xdr:to>
      <xdr:col>41</xdr:col>
      <xdr:colOff>101600</xdr:colOff>
      <xdr:row>39</xdr:row>
      <xdr:rowOff>91440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82567</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04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54762</xdr:rowOff>
    </xdr:from>
    <xdr:to>
      <xdr:col>55</xdr:col>
      <xdr:colOff>0</xdr:colOff>
      <xdr:row>59</xdr:row>
      <xdr:rowOff>55650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10170312"/>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19690</xdr:rowOff>
    </xdr:from>
    <xdr:to>
      <xdr:col>50</xdr:col>
      <xdr:colOff>114300</xdr:colOff>
      <xdr:row>59</xdr:row>
      <xdr:rowOff>54762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8750300" y="10135240"/>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19690</xdr:rowOff>
    </xdr:from>
    <xdr:to>
      <xdr:col>45</xdr:col>
      <xdr:colOff>177800</xdr:colOff>
      <xdr:row>59</xdr:row>
      <xdr:rowOff>59765</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10135240"/>
          <a:ext cx="889000" cy="4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51712</xdr:rowOff>
    </xdr:from>
    <xdr:to>
      <xdr:col>41</xdr:col>
      <xdr:colOff>50800</xdr:colOff>
      <xdr:row>59</xdr:row>
      <xdr:rowOff>59765</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10167262"/>
          <a:ext cx="889000" cy="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4850</xdr:rowOff>
    </xdr:from>
    <xdr:to>
      <xdr:col>55</xdr:col>
      <xdr:colOff>50800</xdr:colOff>
      <xdr:row>59</xdr:row>
      <xdr:rowOff>106450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1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3962</xdr:rowOff>
    </xdr:from>
    <xdr:to>
      <xdr:col>50</xdr:col>
      <xdr:colOff>165100</xdr:colOff>
      <xdr:row>59</xdr:row>
      <xdr:rowOff>105562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101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96689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2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140340</xdr:rowOff>
    </xdr:from>
    <xdr:to>
      <xdr:col>46</xdr:col>
      <xdr:colOff>38100</xdr:colOff>
      <xdr:row>59</xdr:row>
      <xdr:rowOff>70490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0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87017</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85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8965</xdr:rowOff>
    </xdr:from>
    <xdr:to>
      <xdr:col>41</xdr:col>
      <xdr:colOff>101600</xdr:colOff>
      <xdr:row>59</xdr:row>
      <xdr:rowOff>110565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1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101692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1021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912</xdr:rowOff>
    </xdr:from>
    <xdr:to>
      <xdr:col>36</xdr:col>
      <xdr:colOff>165100</xdr:colOff>
      <xdr:row>59</xdr:row>
      <xdr:rowOff>102512</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1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93639</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102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30201</xdr:rowOff>
    </xdr:from>
    <xdr:to>
      <xdr:col>55</xdr:col>
      <xdr:colOff>0</xdr:colOff>
      <xdr:row>79</xdr:row>
      <xdr:rowOff>32010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574751"/>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30201</xdr:rowOff>
    </xdr:from>
    <xdr:to>
      <xdr:col>50</xdr:col>
      <xdr:colOff>114300</xdr:colOff>
      <xdr:row>79</xdr:row>
      <xdr:rowOff>30848</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574751"/>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30429</xdr:rowOff>
    </xdr:from>
    <xdr:to>
      <xdr:col>45</xdr:col>
      <xdr:colOff>177800</xdr:colOff>
      <xdr:row>79</xdr:row>
      <xdr:rowOff>30848</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57497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28866</xdr:rowOff>
    </xdr:from>
    <xdr:to>
      <xdr:col>41</xdr:col>
      <xdr:colOff>50800</xdr:colOff>
      <xdr:row>79</xdr:row>
      <xdr:rowOff>30429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573416"/>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152660</xdr:rowOff>
    </xdr:from>
    <xdr:to>
      <xdr:col>55</xdr:col>
      <xdr:colOff>50800</xdr:colOff>
      <xdr:row>79</xdr:row>
      <xdr:rowOff>82810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67587</xdr:rowOff>
    </xdr:from>
    <xdr:ext cx="378565"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44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150851</xdr:rowOff>
    </xdr:from>
    <xdr:to>
      <xdr:col>50</xdr:col>
      <xdr:colOff>165100</xdr:colOff>
      <xdr:row>79</xdr:row>
      <xdr:rowOff>81001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72128</xdr:rowOff>
    </xdr:from>
    <xdr:ext cx="378565"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50017" y="1361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151498</xdr:rowOff>
    </xdr:from>
    <xdr:to>
      <xdr:col>46</xdr:col>
      <xdr:colOff>38100</xdr:colOff>
      <xdr:row>79</xdr:row>
      <xdr:rowOff>81648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72775</xdr:rowOff>
    </xdr:from>
    <xdr:ext cx="378565"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61017" y="1361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151079</xdr:rowOff>
    </xdr:from>
    <xdr:to>
      <xdr:col>41</xdr:col>
      <xdr:colOff>101600</xdr:colOff>
      <xdr:row>79</xdr:row>
      <xdr:rowOff>81229</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72356</xdr:rowOff>
    </xdr:from>
    <xdr:ext cx="378565"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72017" y="1361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149516</xdr:rowOff>
    </xdr:from>
    <xdr:to>
      <xdr:col>36</xdr:col>
      <xdr:colOff>165100</xdr:colOff>
      <xdr:row>79</xdr:row>
      <xdr:rowOff>79666</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5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70793</xdr:rowOff>
    </xdr:from>
    <xdr:ext cx="378565"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3017" y="1361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67923</xdr:rowOff>
    </xdr:from>
    <xdr:to>
      <xdr:col>55</xdr:col>
      <xdr:colOff>0</xdr:colOff>
      <xdr:row>99</xdr:row>
      <xdr:rowOff>75581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704147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75581</xdr:rowOff>
    </xdr:from>
    <xdr:to>
      <xdr:col>50</xdr:col>
      <xdr:colOff>114300</xdr:colOff>
      <xdr:row>99</xdr:row>
      <xdr:rowOff>81110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7049131"/>
          <a:ext cx="889000" cy="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81110</xdr:rowOff>
    </xdr:from>
    <xdr:to>
      <xdr:col>45</xdr:col>
      <xdr:colOff>177800</xdr:colOff>
      <xdr:row>99</xdr:row>
      <xdr:rowOff>85764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7054660"/>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85764</xdr:rowOff>
    </xdr:from>
    <xdr:to>
      <xdr:col>41</xdr:col>
      <xdr:colOff>50800</xdr:colOff>
      <xdr:row>99</xdr:row>
      <xdr:rowOff>85930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7059314"/>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17123</xdr:rowOff>
    </xdr:from>
    <xdr:to>
      <xdr:col>55</xdr:col>
      <xdr:colOff>50800</xdr:colOff>
      <xdr:row>99</xdr:row>
      <xdr:rowOff>118723</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147950</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7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24781</xdr:rowOff>
    </xdr:from>
    <xdr:to>
      <xdr:col>50</xdr:col>
      <xdr:colOff>165100</xdr:colOff>
      <xdr:row>99</xdr:row>
      <xdr:rowOff>126381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9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117508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70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30310</xdr:rowOff>
    </xdr:from>
    <xdr:to>
      <xdr:col>46</xdr:col>
      <xdr:colOff>38100</xdr:colOff>
      <xdr:row>99</xdr:row>
      <xdr:rowOff>131910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70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123037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70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34964</xdr:rowOff>
    </xdr:from>
    <xdr:to>
      <xdr:col>41</xdr:col>
      <xdr:colOff>101600</xdr:colOff>
      <xdr:row>99</xdr:row>
      <xdr:rowOff>136564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70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127691</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71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35130</xdr:rowOff>
    </xdr:from>
    <xdr:to>
      <xdr:col>36</xdr:col>
      <xdr:colOff>165100</xdr:colOff>
      <xdr:row>99</xdr:row>
      <xdr:rowOff>136730</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7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127857</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71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10737</xdr:rowOff>
    </xdr:from>
    <xdr:to>
      <xdr:col>85</xdr:col>
      <xdr:colOff>127000</xdr:colOff>
      <xdr:row>38</xdr:row>
      <xdr:rowOff>13480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5481300" y="652583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2236</xdr:rowOff>
    </xdr:from>
    <xdr:to>
      <xdr:col>81</xdr:col>
      <xdr:colOff>50800</xdr:colOff>
      <xdr:row>38</xdr:row>
      <xdr:rowOff>13480</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4592300" y="6517336"/>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2236</xdr:rowOff>
    </xdr:from>
    <xdr:to>
      <xdr:col>76</xdr:col>
      <xdr:colOff>114300</xdr:colOff>
      <xdr:row>38</xdr:row>
      <xdr:rowOff>20524</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3703300" y="6517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20524</xdr:rowOff>
    </xdr:from>
    <xdr:to>
      <xdr:col>71</xdr:col>
      <xdr:colOff>177800</xdr:colOff>
      <xdr:row>38</xdr:row>
      <xdr:rowOff>21133</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2814300" y="653562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131387</xdr:rowOff>
    </xdr:from>
    <xdr:to>
      <xdr:col>85</xdr:col>
      <xdr:colOff>177800</xdr:colOff>
      <xdr:row>38</xdr:row>
      <xdr:rowOff>61537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6268700" y="64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46314</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3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134130</xdr:rowOff>
    </xdr:from>
    <xdr:to>
      <xdr:col>81</xdr:col>
      <xdr:colOff>101600</xdr:colOff>
      <xdr:row>38</xdr:row>
      <xdr:rowOff>64280</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5430500" y="64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55407</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14111" y="65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122885</xdr:rowOff>
    </xdr:from>
    <xdr:to>
      <xdr:col>76</xdr:col>
      <xdr:colOff>165100</xdr:colOff>
      <xdr:row>38</xdr:row>
      <xdr:rowOff>53036</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4541500" y="6466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44163</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5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141173</xdr:rowOff>
    </xdr:from>
    <xdr:to>
      <xdr:col>72</xdr:col>
      <xdr:colOff>38100</xdr:colOff>
      <xdr:row>38</xdr:row>
      <xdr:rowOff>71323</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3652500" y="64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62451</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5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141783</xdr:rowOff>
    </xdr:from>
    <xdr:to>
      <xdr:col>67</xdr:col>
      <xdr:colOff>101600</xdr:colOff>
      <xdr:row>38</xdr:row>
      <xdr:rowOff>71933</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27635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63060</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5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86934</xdr:rowOff>
    </xdr:from>
    <xdr:to>
      <xdr:col>85</xdr:col>
      <xdr:colOff>127000</xdr:colOff>
      <xdr:row>57</xdr:row>
      <xdr:rowOff>128096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5481300" y="9859584"/>
          <a:ext cx="8382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46944</xdr:rowOff>
    </xdr:from>
    <xdr:to>
      <xdr:col>81</xdr:col>
      <xdr:colOff>50800</xdr:colOff>
      <xdr:row>57</xdr:row>
      <xdr:rowOff>128096</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819594"/>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46944</xdr:rowOff>
    </xdr:from>
    <xdr:to>
      <xdr:col>76</xdr:col>
      <xdr:colOff>114300</xdr:colOff>
      <xdr:row>57</xdr:row>
      <xdr:rowOff>148588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819594"/>
          <a:ext cx="889000" cy="10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148588</xdr:rowOff>
    </xdr:from>
    <xdr:to>
      <xdr:col>71</xdr:col>
      <xdr:colOff>177800</xdr:colOff>
      <xdr:row>57</xdr:row>
      <xdr:rowOff>149782</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9921238"/>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36134</xdr:rowOff>
    </xdr:from>
    <xdr:to>
      <xdr:col>85</xdr:col>
      <xdr:colOff>177800</xdr:colOff>
      <xdr:row>57</xdr:row>
      <xdr:rowOff>137734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8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122511</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72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77296</xdr:rowOff>
    </xdr:from>
    <xdr:to>
      <xdr:col>81</xdr:col>
      <xdr:colOff>101600</xdr:colOff>
      <xdr:row>58</xdr:row>
      <xdr:rowOff>7446</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8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170023</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167594</xdr:rowOff>
    </xdr:from>
    <xdr:to>
      <xdr:col>76</xdr:col>
      <xdr:colOff>165100</xdr:colOff>
      <xdr:row>57</xdr:row>
      <xdr:rowOff>97744</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7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88871</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98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97788</xdr:rowOff>
    </xdr:from>
    <xdr:to>
      <xdr:col>72</xdr:col>
      <xdr:colOff>38100</xdr:colOff>
      <xdr:row>58</xdr:row>
      <xdr:rowOff>27938</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8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19065</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9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98982</xdr:rowOff>
    </xdr:from>
    <xdr:to>
      <xdr:col>67</xdr:col>
      <xdr:colOff>101600</xdr:colOff>
      <xdr:row>58</xdr:row>
      <xdr:rowOff>29132</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8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20259</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9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144980</xdr:rowOff>
    </xdr:from>
    <xdr:to>
      <xdr:col>85</xdr:col>
      <xdr:colOff>127000</xdr:colOff>
      <xdr:row>97</xdr:row>
      <xdr:rowOff>153988</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775630"/>
          <a:ext cx="8382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141520</xdr:rowOff>
    </xdr:from>
    <xdr:to>
      <xdr:col>81</xdr:col>
      <xdr:colOff>50800</xdr:colOff>
      <xdr:row>97</xdr:row>
      <xdr:rowOff>153988</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772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94007</xdr:rowOff>
    </xdr:from>
    <xdr:to>
      <xdr:col>76</xdr:col>
      <xdr:colOff>114300</xdr:colOff>
      <xdr:row>97</xdr:row>
      <xdr:rowOff>141520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724657"/>
          <a:ext cx="889000" cy="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77809</xdr:rowOff>
    </xdr:from>
    <xdr:to>
      <xdr:col>71</xdr:col>
      <xdr:colOff>177800</xdr:colOff>
      <xdr:row>97</xdr:row>
      <xdr:rowOff>94007</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708459"/>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94180</xdr:rowOff>
    </xdr:from>
    <xdr:to>
      <xdr:col>85</xdr:col>
      <xdr:colOff>177800</xdr:colOff>
      <xdr:row>98</xdr:row>
      <xdr:rowOff>24330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72607</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0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103188</xdr:rowOff>
    </xdr:from>
    <xdr:to>
      <xdr:col>81</xdr:col>
      <xdr:colOff>101600</xdr:colOff>
      <xdr:row>98</xdr:row>
      <xdr:rowOff>33338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24465</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90720</xdr:rowOff>
    </xdr:from>
    <xdr:to>
      <xdr:col>76</xdr:col>
      <xdr:colOff>165100</xdr:colOff>
      <xdr:row>98</xdr:row>
      <xdr:rowOff>20870</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11997</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8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43207</xdr:rowOff>
    </xdr:from>
    <xdr:to>
      <xdr:col>72</xdr:col>
      <xdr:colOff>38100</xdr:colOff>
      <xdr:row>97</xdr:row>
      <xdr:rowOff>144807</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135934</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7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27009</xdr:rowOff>
    </xdr:from>
    <xdr:to>
      <xdr:col>67</xdr:col>
      <xdr:colOff>101600</xdr:colOff>
      <xdr:row>97</xdr:row>
      <xdr:rowOff>128609</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6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119736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7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94742</xdr:rowOff>
    </xdr:from>
    <xdr:to>
      <xdr:col>116</xdr:col>
      <xdr:colOff>63500</xdr:colOff>
      <xdr:row>37</xdr:row>
      <xdr:rowOff>130175</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1323300" y="5581142"/>
          <a:ext cx="838200" cy="89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67708</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8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130175</xdr:rowOff>
    </xdr:from>
    <xdr:to>
      <xdr:col>111</xdr:col>
      <xdr:colOff>177800</xdr:colOff>
      <xdr:row>38</xdr:row>
      <xdr:rowOff>121031</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0434300" y="6473825"/>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25417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121031</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flipV="1">
          <a:off x="19545300" y="663613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43942</xdr:rowOff>
    </xdr:from>
    <xdr:to>
      <xdr:col>116</xdr:col>
      <xdr:colOff>114300</xdr:colOff>
      <xdr:row>32</xdr:row>
      <xdr:rowOff>145542</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55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66819</xdr:rowOff>
    </xdr:from>
    <xdr:ext cx="469744"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79375</xdr:rowOff>
    </xdr:from>
    <xdr:to>
      <xdr:col>112</xdr:col>
      <xdr:colOff>38100</xdr:colOff>
      <xdr:row>38</xdr:row>
      <xdr:rowOff>9525</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26052</xdr:rowOff>
    </xdr:from>
    <xdr:ext cx="378565"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34017" y="6198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70231</xdr:rowOff>
    </xdr:from>
    <xdr:to>
      <xdr:col>107</xdr:col>
      <xdr:colOff>101600</xdr:colOff>
      <xdr:row>39</xdr:row>
      <xdr:rowOff>381</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162958</xdr:rowOff>
    </xdr:from>
    <xdr:ext cx="378565"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5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総務費：防犯拠点施設整備工事の皆減により減少した。類似団体平均より低い状況にある。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民生費：保育所緊急整備事業補助金及び認定こども園整備事業補助金の皆減により減少した。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より低い状況にある。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土木費：五霞町五霞インターチェンジ周辺地区土地区画整理組合補助金の増加により増加した。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教育費：小・中学校空調設備設置工事の皆増により増加したが、類似団体平均より低い状況にある。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諸支出金：公共施設等総合管理計画事業準備基金、五霞町ふるさと応援基金積立金の増加により増加した。Ｈ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年度及び類似団体平均より高い状況にある。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今後は、少子高齢化の進展に伴い民生費等の増加が見込まれる。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実質収支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黒字であるが、実質単年度収支は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5.44</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％の赤字となった。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等に基づく公共施設の統廃合・修繕に係る費用や水道事業会計への出資金の増加等が見込まれるため、今後の財政運営は厳しいものが予想される。今後は、更なる一般財源の確保と歳出抑制に努め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利子分の積立てにより、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年度より増額となった。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○実質収支額</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地方税、地方交付税、県支出金が減少したため、実質収支額が減少した。</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年度は財政調整基金積立金があったが、</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は利子の積立てのみのため</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年度より減少した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a:solidFill>
                <a:sysClr val="windowText" lastClr="000000"/>
              </a:solidFill>
              <a:effectLst/>
              <a:latin typeface="ＭＳ ゴシック" panose="020B0609070205080204" pitchFamily="49" charset="-128"/>
              <a:ea typeface="ＭＳ ゴシック" panose="020B0609070205080204" pitchFamily="49" charset="-128"/>
              <a:cs typeface="+mn-cs"/>
            </a:rPr>
            <a:t>　連結実質赤字比率については、全会計において黒字であり赤字比率はない。しかしながら、</a:t>
          </a:r>
          <a:r>
            <a:rPr lang="ja-JP" altLang="en-US" sz="1300" b="0" i="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ja-JP" sz="1300" b="0" i="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一般会計からの他会計への繰</a:t>
          </a:r>
          <a:r>
            <a:rPr lang="ja-JP" altLang="en-US" sz="1300" b="0" i="0">
              <a:solidFill>
                <a:sysClr val="windowText" lastClr="000000"/>
              </a:solidFill>
              <a:effectLst/>
              <a:latin typeface="ＭＳ ゴシック" panose="020B0609070205080204" pitchFamily="49" charset="-128"/>
              <a:ea typeface="ＭＳ ゴシック" panose="020B0609070205080204" pitchFamily="49" charset="-128"/>
              <a:cs typeface="+mn-cs"/>
            </a:rPr>
            <a:t>出し</a:t>
          </a:r>
          <a:r>
            <a:rPr lang="ja-JP" altLang="ja-JP" sz="1300" b="0" i="0">
              <a:solidFill>
                <a:sysClr val="windowText" lastClr="000000"/>
              </a:solidFill>
              <a:effectLst/>
              <a:latin typeface="ＭＳ ゴシック" panose="020B0609070205080204" pitchFamily="49" charset="-128"/>
              <a:ea typeface="ＭＳ ゴシック" panose="020B0609070205080204" pitchFamily="49" charset="-128"/>
              <a:cs typeface="+mn-cs"/>
            </a:rPr>
            <a:t>が増加することが予想されるため、歳出を最小限に留め健全な財政運営を行う必要がある。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○水道事業会計・・・</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H20</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年度以降、使用料金の減収などにより年々黒字は減少傾向にあり、</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年度と比べ</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減少の</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6.39</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fontAlgn="base"/>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年度の歳入ではふるさと応援</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寄附金が増額となった</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が、町税、県支出金、繰入金等が減少した。歳出では、総務費や民生費は減少したが、土木費、教育費、公共施設等総合管理計画事業準備基金等の積立てによる諸支出金等が増加したことにより、全体で</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5.39</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ポイント減少の</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5.25%</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base" latinLnBrk="0" hangingPunct="1"/>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保険給付費等の減により</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0.38</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ポイント増の</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2.92</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○介護保険事業特別会計・・・</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保険給付費は増加したが、国庫支出金や支払基金交付金が増加したことにより</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0.21</a:t>
          </a:r>
          <a:r>
            <a:rPr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4623747</v>
      </c>
      <c r="BO4" s="410"/>
      <c r="BP4" s="410"/>
      <c r="BQ4" s="410"/>
      <c r="BR4" s="410"/>
      <c r="BS4" s="410"/>
      <c r="BT4" s="410"/>
      <c r="BU4" s="411"/>
      <c r="BV4" s="409">
        <v>4925057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10.6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4424572</v>
      </c>
      <c r="BO5" s="447"/>
      <c r="BP5" s="447"/>
      <c r="BQ5" s="447"/>
      <c r="BR5" s="447"/>
      <c r="BS5" s="447"/>
      <c r="BT5" s="447"/>
      <c r="BU5" s="448"/>
      <c r="BV5" s="446">
        <v>4375040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94.8</v>
      </c>
      <c r="CU5" s="444"/>
      <c r="CV5" s="444"/>
      <c r="CW5" s="444"/>
      <c r="CX5" s="444"/>
      <c r="CY5" s="444"/>
      <c r="CZ5" s="444"/>
      <c r="DA5" s="445"/>
      <c r="DB5" s="443">
        <v>92.1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199175</v>
      </c>
      <c r="BO6" s="447"/>
      <c r="BP6" s="447"/>
      <c r="BQ6" s="447"/>
      <c r="BR6" s="447"/>
      <c r="BS6" s="447"/>
      <c r="BT6" s="447"/>
      <c r="BU6" s="448"/>
      <c r="BV6" s="446">
        <v>550017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102.3</v>
      </c>
      <c r="CU6" s="484"/>
      <c r="CV6" s="484"/>
      <c r="CW6" s="484"/>
      <c r="CX6" s="484"/>
      <c r="CY6" s="484"/>
      <c r="CZ6" s="484"/>
      <c r="DA6" s="485"/>
      <c r="DB6" s="483">
        <v>98.8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43831</v>
      </c>
      <c r="BO7" s="447"/>
      <c r="BP7" s="447"/>
      <c r="BQ7" s="447"/>
      <c r="BR7" s="447"/>
      <c r="BS7" s="447"/>
      <c r="BT7" s="447"/>
      <c r="BU7" s="448"/>
      <c r="BV7" s="446">
        <v>232725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2954563</v>
      </c>
      <c r="CU7" s="447"/>
      <c r="CV7" s="447"/>
      <c r="CW7" s="447"/>
      <c r="CX7" s="447"/>
      <c r="CY7" s="447"/>
      <c r="CZ7" s="447"/>
      <c r="DA7" s="448"/>
      <c r="DB7" s="446">
        <v>2981884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155344</v>
      </c>
      <c r="BO8" s="447"/>
      <c r="BP8" s="447"/>
      <c r="BQ8" s="447"/>
      <c r="BR8" s="447"/>
      <c r="BS8" s="447"/>
      <c r="BT8" s="447"/>
      <c r="BU8" s="448"/>
      <c r="BV8" s="446">
        <v>317292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8786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-161948</v>
      </c>
      <c r="BO9" s="447"/>
      <c r="BP9" s="447"/>
      <c r="BQ9" s="447"/>
      <c r="BR9" s="447"/>
      <c r="BS9" s="447"/>
      <c r="BT9" s="447"/>
      <c r="BU9" s="448"/>
      <c r="BV9" s="446">
        <v>-141844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7.7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9410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1092</v>
      </c>
      <c r="BO10" s="447"/>
      <c r="BP10" s="447"/>
      <c r="BQ10" s="447"/>
      <c r="BR10" s="447"/>
      <c r="BS10" s="447"/>
      <c r="BT10" s="447"/>
      <c r="BU10" s="448"/>
      <c r="BV10" s="446">
        <v>164063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8740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8590</v>
      </c>
      <c r="S13" s="528"/>
      <c r="T13" s="528"/>
      <c r="U13" s="528"/>
      <c r="V13" s="529"/>
      <c r="W13" s="462" t="s">
        <v>132</v>
      </c>
      <c r="X13" s="463"/>
      <c r="Y13" s="463"/>
      <c r="Z13" s="463"/>
      <c r="AA13" s="463"/>
      <c r="AB13" s="453"/>
      <c r="AC13" s="497">
        <v>256</v>
      </c>
      <c r="AD13" s="498"/>
      <c r="AE13" s="498"/>
      <c r="AF13" s="498"/>
      <c r="AG13" s="537"/>
      <c r="AH13" s="497">
        <v>237</v>
      </c>
      <c r="AI13" s="498"/>
      <c r="AJ13" s="498"/>
      <c r="AK13" s="498"/>
      <c r="AL13" s="499"/>
      <c r="AM13" s="475" t="s">
        <v>133</v>
      </c>
      <c r="AN13" s="476"/>
      <c r="AO13" s="476"/>
      <c r="AP13" s="476"/>
      <c r="AQ13" s="476"/>
      <c r="AR13" s="476"/>
      <c r="AS13" s="476"/>
      <c r="AT13" s="477"/>
      <c r="AU13" s="478" t="s">
        <v>98</v>
      </c>
      <c r="AV13" s="479"/>
      <c r="AW13" s="479"/>
      <c r="AX13" s="479"/>
      <c r="AY13" s="480" t="s">
        <v>134</v>
      </c>
      <c r="AZ13" s="481"/>
      <c r="BA13" s="481"/>
      <c r="BB13" s="481"/>
      <c r="BC13" s="481"/>
      <c r="BD13" s="481"/>
      <c r="BE13" s="481"/>
      <c r="BF13" s="481"/>
      <c r="BG13" s="481"/>
      <c r="BH13" s="481"/>
      <c r="BI13" s="481"/>
      <c r="BJ13" s="481"/>
      <c r="BK13" s="481"/>
      <c r="BL13" s="481"/>
      <c r="BM13" s="482"/>
      <c r="BN13" s="446">
        <v>-160856</v>
      </c>
      <c r="BO13" s="447"/>
      <c r="BP13" s="447"/>
      <c r="BQ13" s="447"/>
      <c r="BR13" s="447"/>
      <c r="BS13" s="447"/>
      <c r="BT13" s="447"/>
      <c r="BU13" s="448"/>
      <c r="BV13" s="446">
        <v>22219</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10.199999999999999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8858</v>
      </c>
      <c r="S14" s="528"/>
      <c r="T14" s="528"/>
      <c r="U14" s="528"/>
      <c r="V14" s="529"/>
      <c r="W14" s="436"/>
      <c r="X14" s="437"/>
      <c r="Y14" s="437"/>
      <c r="Z14" s="437"/>
      <c r="AA14" s="437"/>
      <c r="AB14" s="426"/>
      <c r="AC14" s="530">
        <v>5.8</v>
      </c>
      <c r="AD14" s="531"/>
      <c r="AE14" s="531"/>
      <c r="AF14" s="531"/>
      <c r="AG14" s="532"/>
      <c r="AH14" s="530">
        <v>5.3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13.3</v>
      </c>
      <c r="CU14" s="542"/>
      <c r="CV14" s="542"/>
      <c r="CW14" s="542"/>
      <c r="CX14" s="542"/>
      <c r="CY14" s="542"/>
      <c r="CZ14" s="542"/>
      <c r="DA14" s="543"/>
      <c r="DB14" s="541">
        <v>26.3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8715</v>
      </c>
      <c r="S15" s="528"/>
      <c r="T15" s="528"/>
      <c r="U15" s="528"/>
      <c r="V15" s="529"/>
      <c r="W15" s="462" t="s">
        <v>139</v>
      </c>
      <c r="X15" s="463"/>
      <c r="Y15" s="463"/>
      <c r="Z15" s="463"/>
      <c r="AA15" s="463"/>
      <c r="AB15" s="453"/>
      <c r="AC15" s="497">
        <v>1769</v>
      </c>
      <c r="AD15" s="498"/>
      <c r="AE15" s="498"/>
      <c r="AF15" s="498"/>
      <c r="AG15" s="537"/>
      <c r="AH15" s="497">
        <v>1893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1809662</v>
      </c>
      <c r="BO15" s="410"/>
      <c r="BP15" s="410"/>
      <c r="BQ15" s="410"/>
      <c r="BR15" s="410"/>
      <c r="BS15" s="410"/>
      <c r="BT15" s="410"/>
      <c r="BU15" s="411"/>
      <c r="BV15" s="409">
        <v>1844581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39.799999999999997</v>
      </c>
      <c r="AD16" s="531"/>
      <c r="AE16" s="531"/>
      <c r="AF16" s="531"/>
      <c r="AG16" s="532"/>
      <c r="AH16" s="530">
        <v>42.1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2197329</v>
      </c>
      <c r="BO16" s="447"/>
      <c r="BP16" s="447"/>
      <c r="BQ16" s="447"/>
      <c r="BR16" s="447"/>
      <c r="BS16" s="447"/>
      <c r="BT16" s="447"/>
      <c r="BU16" s="448"/>
      <c r="BV16" s="446">
        <v>2238000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2416</v>
      </c>
      <c r="AD17" s="498"/>
      <c r="AE17" s="498"/>
      <c r="AF17" s="498"/>
      <c r="AG17" s="537"/>
      <c r="AH17" s="497">
        <v>2363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2343546</v>
      </c>
      <c r="BO17" s="447"/>
      <c r="BP17" s="447"/>
      <c r="BQ17" s="447"/>
      <c r="BR17" s="447"/>
      <c r="BS17" s="447"/>
      <c r="BT17" s="447"/>
      <c r="BU17" s="448"/>
      <c r="BV17" s="446">
        <v>2385740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23.11</v>
      </c>
      <c r="M18" s="559"/>
      <c r="N18" s="559"/>
      <c r="O18" s="559"/>
      <c r="P18" s="559"/>
      <c r="Q18" s="559"/>
      <c r="R18" s="560"/>
      <c r="S18" s="560"/>
      <c r="T18" s="560"/>
      <c r="U18" s="560"/>
      <c r="V18" s="561"/>
      <c r="W18" s="464"/>
      <c r="X18" s="465"/>
      <c r="Y18" s="465"/>
      <c r="Z18" s="465"/>
      <c r="AA18" s="465"/>
      <c r="AB18" s="456"/>
      <c r="AC18" s="562">
        <v>54.4</v>
      </c>
      <c r="AD18" s="563"/>
      <c r="AE18" s="563"/>
      <c r="AF18" s="563"/>
      <c r="AG18" s="564"/>
      <c r="AH18" s="562">
        <v>52.6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2875512</v>
      </c>
      <c r="BO18" s="447"/>
      <c r="BP18" s="447"/>
      <c r="BQ18" s="447"/>
      <c r="BR18" s="447"/>
      <c r="BS18" s="447"/>
      <c r="BT18" s="447"/>
      <c r="BU18" s="448"/>
      <c r="BV18" s="446">
        <v>2797547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3752574</v>
      </c>
      <c r="BO19" s="447"/>
      <c r="BP19" s="447"/>
      <c r="BQ19" s="447"/>
      <c r="BR19" s="447"/>
      <c r="BS19" s="447"/>
      <c r="BT19" s="447"/>
      <c r="BU19" s="448"/>
      <c r="BV19" s="446">
        <v>3968244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2894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3671045</v>
      </c>
      <c r="BO23" s="447"/>
      <c r="BP23" s="447"/>
      <c r="BQ23" s="447"/>
      <c r="BR23" s="447"/>
      <c r="BS23" s="447"/>
      <c r="BT23" s="447"/>
      <c r="BU23" s="448"/>
      <c r="BV23" s="446">
        <v>3718417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7180</v>
      </c>
      <c r="R24" s="498"/>
      <c r="S24" s="498"/>
      <c r="T24" s="498"/>
      <c r="U24" s="498"/>
      <c r="V24" s="537"/>
      <c r="W24" s="596"/>
      <c r="X24" s="584"/>
      <c r="Y24" s="585"/>
      <c r="Z24" s="496" t="s">
        <v>163</v>
      </c>
      <c r="AA24" s="476"/>
      <c r="AB24" s="476"/>
      <c r="AC24" s="476"/>
      <c r="AD24" s="476"/>
      <c r="AE24" s="476"/>
      <c r="AF24" s="476"/>
      <c r="AG24" s="477"/>
      <c r="AH24" s="497">
        <v>85</v>
      </c>
      <c r="AI24" s="498"/>
      <c r="AJ24" s="498"/>
      <c r="AK24" s="498"/>
      <c r="AL24" s="537"/>
      <c r="AM24" s="497">
        <v>260440</v>
      </c>
      <c r="AN24" s="498"/>
      <c r="AO24" s="498"/>
      <c r="AP24" s="498"/>
      <c r="AQ24" s="498"/>
      <c r="AR24" s="537"/>
      <c r="AS24" s="497">
        <v>3064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2444977</v>
      </c>
      <c r="BO24" s="447"/>
      <c r="BP24" s="447"/>
      <c r="BQ24" s="447"/>
      <c r="BR24" s="447"/>
      <c r="BS24" s="447"/>
      <c r="BT24" s="447"/>
      <c r="BU24" s="448"/>
      <c r="BV24" s="446">
        <v>2465187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6220</v>
      </c>
      <c r="R25" s="498"/>
      <c r="S25" s="498"/>
      <c r="T25" s="498"/>
      <c r="U25" s="498"/>
      <c r="V25" s="537"/>
      <c r="W25" s="596"/>
      <c r="X25" s="584"/>
      <c r="Y25" s="585"/>
      <c r="Z25" s="496" t="s">
        <v>166</v>
      </c>
      <c r="AA25" s="476"/>
      <c r="AB25" s="476"/>
      <c r="AC25" s="476"/>
      <c r="AD25" s="476"/>
      <c r="AE25" s="476"/>
      <c r="AF25" s="476"/>
      <c r="AG25" s="477"/>
      <c r="AH25" s="497" t="s">
        <v>121</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960919</v>
      </c>
      <c r="BO25" s="410"/>
      <c r="BP25" s="410"/>
      <c r="BQ25" s="410"/>
      <c r="BR25" s="410"/>
      <c r="BS25" s="410"/>
      <c r="BT25" s="410"/>
      <c r="BU25" s="411"/>
      <c r="BV25" s="409">
        <v>302695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5410</v>
      </c>
      <c r="R26" s="498"/>
      <c r="S26" s="498"/>
      <c r="T26" s="498"/>
      <c r="U26" s="498"/>
      <c r="V26" s="537"/>
      <c r="W26" s="596"/>
      <c r="X26" s="584"/>
      <c r="Y26" s="585"/>
      <c r="Z26" s="496" t="s">
        <v>170</v>
      </c>
      <c r="AA26" s="606"/>
      <c r="AB26" s="606"/>
      <c r="AC26" s="606"/>
      <c r="AD26" s="606"/>
      <c r="AE26" s="606"/>
      <c r="AF26" s="606"/>
      <c r="AG26" s="607"/>
      <c r="AH26" s="497" t="s">
        <v>171</v>
      </c>
      <c r="AI26" s="498"/>
      <c r="AJ26" s="498"/>
      <c r="AK26" s="498"/>
      <c r="AL26" s="537"/>
      <c r="AM26" s="497" t="s">
        <v>167</v>
      </c>
      <c r="AN26" s="498"/>
      <c r="AO26" s="498"/>
      <c r="AP26" s="498"/>
      <c r="AQ26" s="498"/>
      <c r="AR26" s="537"/>
      <c r="AS26" s="497" t="s">
        <v>167</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3550</v>
      </c>
      <c r="R27" s="498"/>
      <c r="S27" s="498"/>
      <c r="T27" s="498"/>
      <c r="U27" s="498"/>
      <c r="V27" s="537"/>
      <c r="W27" s="596"/>
      <c r="X27" s="584"/>
      <c r="Y27" s="585"/>
      <c r="Z27" s="496" t="s">
        <v>174</v>
      </c>
      <c r="AA27" s="476"/>
      <c r="AB27" s="476"/>
      <c r="AC27" s="476"/>
      <c r="AD27" s="476"/>
      <c r="AE27" s="476"/>
      <c r="AF27" s="476"/>
      <c r="AG27" s="477"/>
      <c r="AH27" s="497" t="s">
        <v>122</v>
      </c>
      <c r="AI27" s="498"/>
      <c r="AJ27" s="498"/>
      <c r="AK27" s="498"/>
      <c r="AL27" s="537"/>
      <c r="AM27" s="497" t="s">
        <v>122</v>
      </c>
      <c r="AN27" s="498"/>
      <c r="AO27" s="498"/>
      <c r="AP27" s="498"/>
      <c r="AQ27" s="498"/>
      <c r="AR27" s="537"/>
      <c r="AS27" s="497" t="s">
        <v>122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129205</v>
      </c>
      <c r="BO27" s="620"/>
      <c r="BP27" s="620"/>
      <c r="BQ27" s="620"/>
      <c r="BR27" s="620"/>
      <c r="BS27" s="620"/>
      <c r="BT27" s="620"/>
      <c r="BU27" s="621"/>
      <c r="BV27" s="619">
        <v>129089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3160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121</v>
      </c>
      <c r="AN28" s="498"/>
      <c r="AO28" s="498"/>
      <c r="AP28" s="498"/>
      <c r="AQ28" s="498"/>
      <c r="AR28" s="537"/>
      <c r="AS28" s="497" t="s">
        <v>167</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1389838</v>
      </c>
      <c r="BO28" s="410"/>
      <c r="BP28" s="410"/>
      <c r="BQ28" s="410"/>
      <c r="BR28" s="410"/>
      <c r="BS28" s="410"/>
      <c r="BT28" s="410"/>
      <c r="BU28" s="411"/>
      <c r="BV28" s="409">
        <v>1388746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8</v>
      </c>
      <c r="M29" s="498"/>
      <c r="N29" s="498"/>
      <c r="O29" s="498"/>
      <c r="P29" s="537"/>
      <c r="Q29" s="497">
        <v>3010</v>
      </c>
      <c r="R29" s="498"/>
      <c r="S29" s="498"/>
      <c r="T29" s="498"/>
      <c r="U29" s="498"/>
      <c r="V29" s="537"/>
      <c r="W29" s="597"/>
      <c r="X29" s="598"/>
      <c r="Y29" s="599"/>
      <c r="Z29" s="496" t="s">
        <v>180</v>
      </c>
      <c r="AA29" s="476"/>
      <c r="AB29" s="476"/>
      <c r="AC29" s="476"/>
      <c r="AD29" s="476"/>
      <c r="AE29" s="476"/>
      <c r="AF29" s="476"/>
      <c r="AG29" s="477"/>
      <c r="AH29" s="497">
        <v>85</v>
      </c>
      <c r="AI29" s="498"/>
      <c r="AJ29" s="498"/>
      <c r="AK29" s="498"/>
      <c r="AL29" s="537"/>
      <c r="AM29" s="497">
        <v>260440</v>
      </c>
      <c r="AN29" s="498"/>
      <c r="AO29" s="498"/>
      <c r="AP29" s="498"/>
      <c r="AQ29" s="498"/>
      <c r="AR29" s="537"/>
      <c r="AS29" s="497">
        <v>3064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83286</v>
      </c>
      <c r="BO29" s="447"/>
      <c r="BP29" s="447"/>
      <c r="BQ29" s="447"/>
      <c r="BR29" s="447"/>
      <c r="BS29" s="447"/>
      <c r="BT29" s="447"/>
      <c r="BU29" s="448"/>
      <c r="BV29" s="446">
        <v>83273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1049327</v>
      </c>
      <c r="BO30" s="620"/>
      <c r="BP30" s="620"/>
      <c r="BQ30" s="620"/>
      <c r="BR30" s="620"/>
      <c r="BS30" s="620"/>
      <c r="BT30" s="620"/>
      <c r="BU30" s="621"/>
      <c r="BV30" s="619">
        <v>865632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五霞まちづくり交流センター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茨城租税債権管理機構（一般会計）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さしま環境管理事務組合（一般会計）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さしま環境管理事務組合（清水丘聖地霊園管理事業特別会計）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茨城西南地方広域市町村圏事務組合（一般会計）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茨城西南地方広域市町村圏事務組合（利根老人ホーム事業特別会計）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茨城西南地方広域市町村圏事務組合（特殊湛水防除事業特別会計）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kn6J5TNjanS+6Yd2OPMGmrMmfF45Tv68Keuix6pFsKSdoH0DEEdb8BEF5BCAcCDnDXse1LE4PBv5IJN/Gqjpw==" saltValue="WO0w84AexmRccPwVZBf0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15.03</v>
      </c>
      <c r="G34" s="33">
        <v>13.68</v>
      </c>
      <c r="H34" s="33">
        <v>10.49</v>
      </c>
      <c r="I34" s="33">
        <v>8.99</v>
      </c>
      <c r="J34" s="34">
        <v>6.39</v>
      </c>
      <c r="K34" s="22"/>
      <c r="L34" s="22"/>
      <c r="M34" s="22"/>
      <c r="N34" s="22"/>
      <c r="O34" s="22"/>
      <c r="P34" s="22"/>
    </row>
    <row r="35" spans="1:16" ht="39" customHeight="1" x14ac:dyDescent="0.15">
      <c r="A35" s="22"/>
      <c r="B35" s="35"/>
      <c r="C35" s="1218" t="s">
        <v>566</v>
      </c>
      <c r="D35" s="1219"/>
      <c r="E35" s="1220"/>
      <c r="F35" s="36">
        <v>10.96</v>
      </c>
      <c r="G35" s="37">
        <v>12.55</v>
      </c>
      <c r="H35" s="37">
        <v>15.23</v>
      </c>
      <c r="I35" s="37">
        <v>10.64</v>
      </c>
      <c r="J35" s="38">
        <v>5.25</v>
      </c>
      <c r="K35" s="22"/>
      <c r="L35" s="22"/>
      <c r="M35" s="22"/>
      <c r="N35" s="22"/>
      <c r="O35" s="22"/>
      <c r="P35" s="22"/>
    </row>
    <row r="36" spans="1:16" ht="39" customHeight="1" x14ac:dyDescent="0.15">
      <c r="A36" s="22"/>
      <c r="B36" s="35"/>
      <c r="C36" s="1218" t="s">
        <v>567</v>
      </c>
      <c r="D36" s="1219"/>
      <c r="E36" s="1220"/>
      <c r="F36" s="36">
        <v>1.81</v>
      </c>
      <c r="G36" s="37">
        <v>1.02</v>
      </c>
      <c r="H36" s="37">
        <v>0.62</v>
      </c>
      <c r="I36" s="37">
        <v>2.54</v>
      </c>
      <c r="J36" s="38">
        <v>2.92</v>
      </c>
      <c r="K36" s="22"/>
      <c r="L36" s="22"/>
      <c r="M36" s="22"/>
      <c r="N36" s="22"/>
      <c r="O36" s="22"/>
      <c r="P36" s="22"/>
    </row>
    <row r="37" spans="1:16" ht="39" customHeight="1" x14ac:dyDescent="0.15">
      <c r="A37" s="22"/>
      <c r="B37" s="35"/>
      <c r="C37" s="1218" t="s">
        <v>568</v>
      </c>
      <c r="D37" s="1219"/>
      <c r="E37" s="1220"/>
      <c r="F37" s="36">
        <v>0.21</v>
      </c>
      <c r="G37" s="37">
        <v>0.02</v>
      </c>
      <c r="H37" s="37">
        <v>0.73</v>
      </c>
      <c r="I37" s="37">
        <v>0.1</v>
      </c>
      <c r="J37" s="38">
        <v>0.31</v>
      </c>
      <c r="K37" s="22"/>
      <c r="L37" s="22"/>
      <c r="M37" s="22"/>
      <c r="N37" s="22"/>
      <c r="O37" s="22"/>
      <c r="P37" s="22"/>
    </row>
    <row r="38" spans="1:16" ht="39" customHeight="1" x14ac:dyDescent="0.15">
      <c r="A38" s="22"/>
      <c r="B38" s="35"/>
      <c r="C38" s="1218" t="s">
        <v>569</v>
      </c>
      <c r="D38" s="1219"/>
      <c r="E38" s="1220"/>
      <c r="F38" s="36">
        <v>0.18</v>
      </c>
      <c r="G38" s="37">
        <v>0.18</v>
      </c>
      <c r="H38" s="37">
        <v>0.18</v>
      </c>
      <c r="I38" s="37">
        <v>0.2</v>
      </c>
      <c r="J38" s="38">
        <v>0.18</v>
      </c>
      <c r="K38" s="22"/>
      <c r="L38" s="22"/>
      <c r="M38" s="22"/>
      <c r="N38" s="22"/>
      <c r="O38" s="22"/>
      <c r="P38" s="22"/>
    </row>
    <row r="39" spans="1:16" ht="39" customHeight="1" x14ac:dyDescent="0.15">
      <c r="A39" s="22"/>
      <c r="B39" s="35"/>
      <c r="C39" s="1218" t="s">
        <v>570</v>
      </c>
      <c r="D39" s="1219"/>
      <c r="E39" s="1220"/>
      <c r="F39" s="36">
        <v>0.03</v>
      </c>
      <c r="G39" s="37">
        <v>0.03</v>
      </c>
      <c r="H39" s="37">
        <v>0.03</v>
      </c>
      <c r="I39" s="37">
        <v>0.03</v>
      </c>
      <c r="J39" s="38">
        <v>0.03</v>
      </c>
      <c r="K39" s="22"/>
      <c r="L39" s="22"/>
      <c r="M39" s="22"/>
      <c r="N39" s="22"/>
      <c r="O39" s="22"/>
      <c r="P39" s="22"/>
    </row>
    <row r="40" spans="1:16" ht="39" customHeight="1" x14ac:dyDescent="0.15">
      <c r="A40" s="22"/>
      <c r="B40" s="35"/>
      <c r="C40" s="1218" t="s">
        <v>571</v>
      </c>
      <c r="D40" s="1219"/>
      <c r="E40" s="1220"/>
      <c r="F40" s="36">
        <v>0.01</v>
      </c>
      <c r="G40" s="37">
        <v>0.01</v>
      </c>
      <c r="H40" s="37">
        <v>0</v>
      </c>
      <c r="I40" s="37">
        <v>0.01</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572</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573</v>
      </c>
      <c r="D43" s="1222"/>
      <c r="E43" s="1223"/>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7ku1VPBhmVPm9RG0tIT0I2p/+fDWAKHuZYz3zQvYx4233jpVSKyIAmH7caJsX3sxZHIES7OiCoEwIBWmFWaPQ==" saltValue="R27zXpSVs/wiSnel0zhW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433</v>
      </c>
      <c r="L45" s="60">
        <v>433</v>
      </c>
      <c r="M45" s="60">
        <v>332</v>
      </c>
      <c r="N45" s="60">
        <v>304</v>
      </c>
      <c r="O45" s="61">
        <v>318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14</v>
      </c>
      <c r="F48" s="1228"/>
      <c r="G48" s="1228"/>
      <c r="H48" s="1228"/>
      <c r="I48" s="1228"/>
      <c r="J48" s="1229"/>
      <c r="K48" s="63">
        <v>300</v>
      </c>
      <c r="L48" s="64">
        <v>283</v>
      </c>
      <c r="M48" s="64">
        <v>267</v>
      </c>
      <c r="N48" s="64">
        <v>316</v>
      </c>
      <c r="O48" s="65">
        <v>276</v>
      </c>
      <c r="P48" s="48"/>
      <c r="Q48" s="48"/>
      <c r="R48" s="48"/>
      <c r="S48" s="48"/>
      <c r="T48" s="48"/>
      <c r="U48" s="48"/>
    </row>
    <row r="49" spans="1:21" ht="30.75" customHeight="1" x14ac:dyDescent="0.15">
      <c r="A49" s="48"/>
      <c r="B49" s="1236"/>
      <c r="C49" s="1237"/>
      <c r="D49" s="62"/>
      <c r="E49" s="1228" t="s">
        <v>15</v>
      </c>
      <c r="F49" s="1228"/>
      <c r="G49" s="1228"/>
      <c r="H49" s="1228"/>
      <c r="I49" s="1228"/>
      <c r="J49" s="1229"/>
      <c r="K49" s="63">
        <v>64</v>
      </c>
      <c r="L49" s="64">
        <v>60</v>
      </c>
      <c r="M49" s="64">
        <v>61</v>
      </c>
      <c r="N49" s="64">
        <v>62</v>
      </c>
      <c r="O49" s="65">
        <v>61</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450</v>
      </c>
      <c r="L52" s="64">
        <v>464</v>
      </c>
      <c r="M52" s="64">
        <v>436</v>
      </c>
      <c r="N52" s="64">
        <v>441</v>
      </c>
      <c r="O52" s="65">
        <v>445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347</v>
      </c>
      <c r="L53" s="69">
        <v>312</v>
      </c>
      <c r="M53" s="69">
        <v>224</v>
      </c>
      <c r="N53" s="69">
        <v>241</v>
      </c>
      <c r="O53" s="70">
        <v>210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v5V3j8AVFzjY3Nih8OVc1a8Z2YWEabPIaOVPJz7LBZoZ9zhWsr6M2nRMDZgfB3/tKhYPvETrnrzhuPu0NIUiQ==" saltValue="d5iBE5899k1bDCE6njkF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559</v>
      </c>
      <c r="J40" s="79" t="s">
        <v>560</v>
      </c>
      <c r="K40" s="79" t="s">
        <v>561</v>
      </c>
      <c r="L40" s="79" t="s">
        <v>562</v>
      </c>
      <c r="M40" s="80" t="s">
        <v>563</v>
      </c>
    </row>
    <row r="41" spans="2:13" ht="27.75" customHeight="1" x14ac:dyDescent="0.15">
      <c r="B41" s="1242" t="s">
        <v>23</v>
      </c>
      <c r="C41" s="1243"/>
      <c r="D41" s="81"/>
      <c r="E41" s="1248" t="s">
        <v>24</v>
      </c>
      <c r="F41" s="1248"/>
      <c r="G41" s="1248"/>
      <c r="H41" s="1249"/>
      <c r="I41" s="82">
        <v>3683</v>
      </c>
      <c r="J41" s="83">
        <v>3551</v>
      </c>
      <c r="K41" s="83">
        <v>3728</v>
      </c>
      <c r="L41" s="83">
        <v>3718</v>
      </c>
      <c r="M41" s="84">
        <v>3671</v>
      </c>
    </row>
    <row r="42" spans="2:13" ht="27.75" customHeight="1" x14ac:dyDescent="0.15">
      <c r="B42" s="1244"/>
      <c r="C42" s="1245"/>
      <c r="D42" s="85"/>
      <c r="E42" s="1250" t="s">
        <v>25</v>
      </c>
      <c r="F42" s="1250"/>
      <c r="G42" s="1250"/>
      <c r="H42" s="1251"/>
      <c r="I42" s="86" t="s">
        <v>516</v>
      </c>
      <c r="J42" s="87" t="s">
        <v>516</v>
      </c>
      <c r="K42" s="87" t="s">
        <v>516</v>
      </c>
      <c r="L42" s="87" t="s">
        <v>516</v>
      </c>
      <c r="M42" s="88" t="s">
        <v>516</v>
      </c>
    </row>
    <row r="43" spans="2:13" ht="27.75" customHeight="1" x14ac:dyDescent="0.15">
      <c r="B43" s="1244"/>
      <c r="C43" s="1245"/>
      <c r="D43" s="85"/>
      <c r="E43" s="1250" t="s">
        <v>26</v>
      </c>
      <c r="F43" s="1250"/>
      <c r="G43" s="1250"/>
      <c r="H43" s="1251"/>
      <c r="I43" s="86">
        <v>4330</v>
      </c>
      <c r="J43" s="87">
        <v>4141</v>
      </c>
      <c r="K43" s="87">
        <v>3788</v>
      </c>
      <c r="L43" s="87">
        <v>3741</v>
      </c>
      <c r="M43" s="88">
        <v>3651</v>
      </c>
    </row>
    <row r="44" spans="2:13" ht="27.75" customHeight="1" x14ac:dyDescent="0.15">
      <c r="B44" s="1244"/>
      <c r="C44" s="1245"/>
      <c r="D44" s="85"/>
      <c r="E44" s="1250" t="s">
        <v>27</v>
      </c>
      <c r="F44" s="1250"/>
      <c r="G44" s="1250"/>
      <c r="H44" s="1251"/>
      <c r="I44" s="86">
        <v>370</v>
      </c>
      <c r="J44" s="87">
        <v>348</v>
      </c>
      <c r="K44" s="87">
        <v>319</v>
      </c>
      <c r="L44" s="87">
        <v>276</v>
      </c>
      <c r="M44" s="88">
        <v>230</v>
      </c>
    </row>
    <row r="45" spans="2:13" ht="27.75" customHeight="1" x14ac:dyDescent="0.15">
      <c r="B45" s="1244"/>
      <c r="C45" s="1245"/>
      <c r="D45" s="85"/>
      <c r="E45" s="1250" t="s">
        <v>28</v>
      </c>
      <c r="F45" s="1250"/>
      <c r="G45" s="1250"/>
      <c r="H45" s="1251"/>
      <c r="I45" s="86">
        <v>942</v>
      </c>
      <c r="J45" s="87">
        <v>960</v>
      </c>
      <c r="K45" s="87">
        <v>986</v>
      </c>
      <c r="L45" s="87">
        <v>888</v>
      </c>
      <c r="M45" s="88">
        <v>828</v>
      </c>
    </row>
    <row r="46" spans="2:13" ht="27.75" customHeight="1" x14ac:dyDescent="0.15">
      <c r="B46" s="1244"/>
      <c r="C46" s="1245"/>
      <c r="D46" s="89"/>
      <c r="E46" s="1250" t="s">
        <v>29</v>
      </c>
      <c r="F46" s="1250"/>
      <c r="G46" s="1250"/>
      <c r="H46" s="1251"/>
      <c r="I46" s="86" t="s">
        <v>516</v>
      </c>
      <c r="J46" s="87" t="s">
        <v>516</v>
      </c>
      <c r="K46" s="87" t="s">
        <v>516</v>
      </c>
      <c r="L46" s="87" t="s">
        <v>516</v>
      </c>
      <c r="M46" s="88" t="s">
        <v>516</v>
      </c>
    </row>
    <row r="47" spans="2:13" ht="27.75" customHeight="1" x14ac:dyDescent="0.15">
      <c r="B47" s="1244"/>
      <c r="C47" s="1245"/>
      <c r="D47" s="90"/>
      <c r="E47" s="1252" t="s">
        <v>30</v>
      </c>
      <c r="F47" s="1253"/>
      <c r="G47" s="1253"/>
      <c r="H47" s="1254"/>
      <c r="I47" s="86" t="s">
        <v>516</v>
      </c>
      <c r="J47" s="87" t="s">
        <v>516</v>
      </c>
      <c r="K47" s="87" t="s">
        <v>516</v>
      </c>
      <c r="L47" s="87" t="s">
        <v>516</v>
      </c>
      <c r="M47" s="88" t="s">
        <v>516</v>
      </c>
    </row>
    <row r="48" spans="2:13" ht="27.75" customHeight="1" x14ac:dyDescent="0.15">
      <c r="B48" s="1244"/>
      <c r="C48" s="1245"/>
      <c r="D48" s="85"/>
      <c r="E48" s="1250" t="s">
        <v>31</v>
      </c>
      <c r="F48" s="1250"/>
      <c r="G48" s="1250"/>
      <c r="H48" s="1251"/>
      <c r="I48" s="86" t="s">
        <v>516</v>
      </c>
      <c r="J48" s="87" t="s">
        <v>516</v>
      </c>
      <c r="K48" s="87" t="s">
        <v>516</v>
      </c>
      <c r="L48" s="87" t="s">
        <v>516</v>
      </c>
      <c r="M48" s="88" t="s">
        <v>516</v>
      </c>
    </row>
    <row r="49" spans="2:13" ht="27.75" customHeight="1" x14ac:dyDescent="0.15">
      <c r="B49" s="1246"/>
      <c r="C49" s="1247"/>
      <c r="D49" s="85"/>
      <c r="E49" s="1250" t="s">
        <v>32</v>
      </c>
      <c r="F49" s="1250"/>
      <c r="G49" s="1250"/>
      <c r="H49" s="1251"/>
      <c r="I49" s="86" t="s">
        <v>516</v>
      </c>
      <c r="J49" s="87" t="s">
        <v>516</v>
      </c>
      <c r="K49" s="87" t="s">
        <v>516</v>
      </c>
      <c r="L49" s="87" t="s">
        <v>516</v>
      </c>
      <c r="M49" s="88" t="s">
        <v>516</v>
      </c>
    </row>
    <row r="50" spans="2:13" ht="27.75" customHeight="1" x14ac:dyDescent="0.15">
      <c r="B50" s="1255" t="s">
        <v>33</v>
      </c>
      <c r="C50" s="1256"/>
      <c r="D50" s="91"/>
      <c r="E50" s="1250" t="s">
        <v>34</v>
      </c>
      <c r="F50" s="1250"/>
      <c r="G50" s="1250"/>
      <c r="H50" s="1251"/>
      <c r="I50" s="86">
        <v>2449</v>
      </c>
      <c r="J50" s="87">
        <v>2600</v>
      </c>
      <c r="K50" s="87">
        <v>2556</v>
      </c>
      <c r="L50" s="87">
        <v>2568</v>
      </c>
      <c r="M50" s="88">
        <v>2783</v>
      </c>
    </row>
    <row r="51" spans="2:13" ht="27.75" customHeight="1" x14ac:dyDescent="0.15">
      <c r="B51" s="1244"/>
      <c r="C51" s="1245"/>
      <c r="D51" s="85"/>
      <c r="E51" s="1250" t="s">
        <v>35</v>
      </c>
      <c r="F51" s="1250"/>
      <c r="G51" s="1250"/>
      <c r="H51" s="1251"/>
      <c r="I51" s="86">
        <v>29</v>
      </c>
      <c r="J51" s="87">
        <v>23</v>
      </c>
      <c r="K51" s="87">
        <v>18</v>
      </c>
      <c r="L51" s="87">
        <v>14</v>
      </c>
      <c r="M51" s="88">
        <v>1</v>
      </c>
    </row>
    <row r="52" spans="2:13" ht="27.75" customHeight="1" x14ac:dyDescent="0.15">
      <c r="B52" s="1246"/>
      <c r="C52" s="1247"/>
      <c r="D52" s="85"/>
      <c r="E52" s="1250" t="s">
        <v>36</v>
      </c>
      <c r="F52" s="1250"/>
      <c r="G52" s="1250"/>
      <c r="H52" s="1251"/>
      <c r="I52" s="86">
        <v>5621</v>
      </c>
      <c r="J52" s="87">
        <v>5524</v>
      </c>
      <c r="K52" s="87">
        <v>5533</v>
      </c>
      <c r="L52" s="87">
        <v>5372</v>
      </c>
      <c r="M52" s="88">
        <v>5261</v>
      </c>
    </row>
    <row r="53" spans="2:13" ht="27.75" customHeight="1" thickBot="1" x14ac:dyDescent="0.2">
      <c r="B53" s="1257" t="s">
        <v>37</v>
      </c>
      <c r="C53" s="1258"/>
      <c r="D53" s="92"/>
      <c r="E53" s="1259" t="s">
        <v>38</v>
      </c>
      <c r="F53" s="1259"/>
      <c r="G53" s="1259"/>
      <c r="H53" s="1260"/>
      <c r="I53" s="93">
        <v>1226</v>
      </c>
      <c r="J53" s="94">
        <v>853</v>
      </c>
      <c r="K53" s="94">
        <v>714</v>
      </c>
      <c r="L53" s="94">
        <v>670</v>
      </c>
      <c r="M53" s="95">
        <v>336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eX896vKQkZAbvm3XniyPLCcrlcgnJF/kdpNylcRNiJyx2tRjczTbf6QSUfyVWVUZa5tYjmeB0+Zwp8NK72WXQ==" saltValue="LosW1sgz2skCiEm9zUF5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41</v>
      </c>
      <c r="D55" s="1269"/>
      <c r="E55" s="1270"/>
      <c r="F55" s="107">
        <v>1225</v>
      </c>
      <c r="G55" s="107">
        <v>1389</v>
      </c>
      <c r="H55" s="108">
        <v>1390</v>
      </c>
    </row>
    <row r="56" spans="2:8" ht="52.5" customHeight="1" x14ac:dyDescent="0.15">
      <c r="B56" s="109"/>
      <c r="C56" s="1271" t="s">
        <v>42</v>
      </c>
      <c r="D56" s="1271"/>
      <c r="E56" s="1272"/>
      <c r="F56" s="110">
        <v>83</v>
      </c>
      <c r="G56" s="110">
        <v>83</v>
      </c>
      <c r="H56" s="111">
        <v>83</v>
      </c>
    </row>
    <row r="57" spans="2:8" ht="53.25" customHeight="1" x14ac:dyDescent="0.15">
      <c r="B57" s="109"/>
      <c r="C57" s="1273" t="s">
        <v>43</v>
      </c>
      <c r="D57" s="1273"/>
      <c r="E57" s="1274"/>
      <c r="F57" s="112">
        <v>1053</v>
      </c>
      <c r="G57" s="112">
        <v>866</v>
      </c>
      <c r="H57" s="113">
        <v>1049</v>
      </c>
    </row>
    <row r="58" spans="2:8" ht="45.75" customHeight="1" x14ac:dyDescent="0.15">
      <c r="B58" s="114"/>
      <c r="C58" s="1261" t="s">
        <v>574</v>
      </c>
      <c r="D58" s="1262"/>
      <c r="E58" s="1263"/>
      <c r="F58" s="115">
        <v>816</v>
      </c>
      <c r="G58" s="115">
        <v>623</v>
      </c>
      <c r="H58" s="116">
        <v>581</v>
      </c>
    </row>
    <row r="59" spans="2:8" ht="45.75" customHeight="1" x14ac:dyDescent="0.15">
      <c r="B59" s="114"/>
      <c r="C59" s="1261" t="s">
        <v>575</v>
      </c>
      <c r="D59" s="1262"/>
      <c r="E59" s="1263"/>
      <c r="F59" s="115">
        <v>0</v>
      </c>
      <c r="G59" s="115">
        <v>0</v>
      </c>
      <c r="H59" s="116">
        <v>200</v>
      </c>
    </row>
    <row r="60" spans="2:8" ht="45.75" customHeight="1" x14ac:dyDescent="0.15">
      <c r="B60" s="114"/>
      <c r="C60" s="1261" t="s">
        <v>576</v>
      </c>
      <c r="D60" s="1262"/>
      <c r="E60" s="1263"/>
      <c r="F60" s="115">
        <v>168</v>
      </c>
      <c r="G60" s="115">
        <v>168</v>
      </c>
      <c r="H60" s="116">
        <v>168</v>
      </c>
    </row>
    <row r="61" spans="2:8" ht="45.75" customHeight="1" x14ac:dyDescent="0.15">
      <c r="B61" s="114"/>
      <c r="C61" s="1261" t="s">
        <v>577</v>
      </c>
      <c r="D61" s="1262"/>
      <c r="E61" s="1263"/>
      <c r="F61" s="115">
        <v>37</v>
      </c>
      <c r="G61" s="115">
        <v>37</v>
      </c>
      <c r="H61" s="116">
        <v>37</v>
      </c>
    </row>
    <row r="62" spans="2:8" ht="45.75" customHeight="1" thickBot="1" x14ac:dyDescent="0.2">
      <c r="B62" s="117"/>
      <c r="C62" s="1264" t="s">
        <v>578</v>
      </c>
      <c r="D62" s="1265"/>
      <c r="E62" s="1266"/>
      <c r="F62" s="118">
        <v>2</v>
      </c>
      <c r="G62" s="118">
        <v>8</v>
      </c>
      <c r="H62" s="119">
        <v>35</v>
      </c>
    </row>
    <row r="63" spans="2:8" ht="52.5" customHeight="1" thickBot="1" x14ac:dyDescent="0.2">
      <c r="B63" s="120"/>
      <c r="C63" s="1267" t="s">
        <v>44</v>
      </c>
      <c r="D63" s="1267"/>
      <c r="E63" s="1268"/>
      <c r="F63" s="121">
        <v>2360</v>
      </c>
      <c r="G63" s="121">
        <v>2338</v>
      </c>
      <c r="H63" s="122">
        <v>2522</v>
      </c>
    </row>
    <row r="64" spans="2:8" ht="15" customHeight="1" x14ac:dyDescent="0.15"/>
    <row r="65" ht="0" hidden="1" customHeight="1" x14ac:dyDescent="0.15"/>
    <row r="66" ht="0" hidden="1" customHeight="1" x14ac:dyDescent="0.15"/>
  </sheetData>
  <sheetProtection algorithmName="SHA-512" hashValue="wRVUD75tMtJUugy1s0GfH9AJypfRwwcN+cFrWYYhjOfvVdTZFbL1Zcv/pzHRsfe5eMFfRY2kTWkHSIw4kRpGwQ==" saltValue="VDfP5OICNB0HMUqIeJwA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4"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607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601</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77">
        <v>13.3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77">
        <v>36.700000000000003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604</v>
      </c>
      <c r="AO55" s="1281"/>
      <c r="AP55" s="1281"/>
      <c r="AQ55" s="1281"/>
      <c r="AR55" s="1281"/>
      <c r="AS55" s="1281"/>
      <c r="AT55" s="1281"/>
      <c r="AU55" s="1281"/>
      <c r="AV55" s="1281"/>
      <c r="AW55" s="1281"/>
      <c r="AX55" s="1281"/>
      <c r="AY55" s="1281"/>
      <c r="AZ55" s="1281"/>
      <c r="BA55" s="1281"/>
      <c r="BB55" s="1280" t="s">
        <v>602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77">
        <v>60.3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v>48.6</v>
      </c>
      <c r="BQ73" s="1277"/>
      <c r="BR73" s="1277"/>
      <c r="BS73" s="1277"/>
      <c r="BT73" s="1277"/>
      <c r="BU73" s="1277"/>
      <c r="BV73" s="1277"/>
      <c r="BW73" s="1277"/>
      <c r="BX73" s="1277">
        <v>34.1</v>
      </c>
      <c r="BY73" s="1277"/>
      <c r="BZ73" s="1277"/>
      <c r="CA73" s="1277"/>
      <c r="CB73" s="1277"/>
      <c r="CC73" s="1277"/>
      <c r="CD73" s="1277"/>
      <c r="CE73" s="1277"/>
      <c r="CF73" s="1277">
        <v>27.7</v>
      </c>
      <c r="CG73" s="1277"/>
      <c r="CH73" s="1277"/>
      <c r="CI73" s="1277"/>
      <c r="CJ73" s="1277"/>
      <c r="CK73" s="1277"/>
      <c r="CL73" s="1277"/>
      <c r="CM73" s="1277"/>
      <c r="CN73" s="1277">
        <v>26.3</v>
      </c>
      <c r="CO73" s="1277"/>
      <c r="CP73" s="1277"/>
      <c r="CQ73" s="1277"/>
      <c r="CR73" s="1277"/>
      <c r="CS73" s="1277"/>
      <c r="CT73" s="1277"/>
      <c r="CU73" s="1277"/>
      <c r="CV73" s="1277">
        <v>13.3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14.5</v>
      </c>
      <c r="BQ75" s="1277"/>
      <c r="BR75" s="1277"/>
      <c r="BS75" s="1277"/>
      <c r="BT75" s="1277"/>
      <c r="BU75" s="1277"/>
      <c r="BV75" s="1277"/>
      <c r="BW75" s="1277"/>
      <c r="BX75" s="1277">
        <v>13.9</v>
      </c>
      <c r="BY75" s="1277"/>
      <c r="BZ75" s="1277"/>
      <c r="CA75" s="1277"/>
      <c r="CB75" s="1277"/>
      <c r="CC75" s="1277"/>
      <c r="CD75" s="1277"/>
      <c r="CE75" s="1277"/>
      <c r="CF75" s="1277">
        <v>11.6</v>
      </c>
      <c r="CG75" s="1277"/>
      <c r="CH75" s="1277"/>
      <c r="CI75" s="1277"/>
      <c r="CJ75" s="1277"/>
      <c r="CK75" s="1277"/>
      <c r="CL75" s="1277"/>
      <c r="CM75" s="1277"/>
      <c r="CN75" s="1277">
        <v>10.199999999999999</v>
      </c>
      <c r="CO75" s="1277"/>
      <c r="CP75" s="1277"/>
      <c r="CQ75" s="1277"/>
      <c r="CR75" s="1277"/>
      <c r="CS75" s="1277"/>
      <c r="CT75" s="1277"/>
      <c r="CU75" s="1277"/>
      <c r="CV75" s="1277">
        <v>8.8000000000000007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604</v>
      </c>
      <c r="AO77" s="1281"/>
      <c r="AP77" s="1281"/>
      <c r="AQ77" s="1281"/>
      <c r="AR77" s="1281"/>
      <c r="AS77" s="1281"/>
      <c r="AT77" s="1281"/>
      <c r="AU77" s="1281"/>
      <c r="AV77" s="1281"/>
      <c r="AW77" s="1281"/>
      <c r="AX77" s="1281"/>
      <c r="AY77" s="1281"/>
      <c r="AZ77" s="1281"/>
      <c r="BA77" s="1281"/>
      <c r="BB77" s="1280" t="s">
        <v>602</v>
      </c>
      <c r="BC77" s="1280"/>
      <c r="BD77" s="1280"/>
      <c r="BE77" s="1280"/>
      <c r="BF77" s="1280"/>
      <c r="BG77" s="1280"/>
      <c r="BH77" s="1280"/>
      <c r="BI77" s="1280"/>
      <c r="BJ77" s="1280"/>
      <c r="BK77" s="1280"/>
      <c r="BL77" s="1280"/>
      <c r="BM77" s="1280"/>
      <c r="BN77" s="1280"/>
      <c r="BO77" s="1280"/>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HV+dP/5uy8a6PT9j+BzP4OynXzBNLuReJ+D8qJrizvAwLk0up3vtiOyB2EjKOEnZWrsxsB9QK5TMaw/zeo12w==" saltValue="w/IVHs6O//Wkd6pl4Bjt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Yr8MDHEyPVD30oZKiPFW2Lqd1aaEoqYUS1c1KBRbjsASjOZIeB8ClSC2rNK1ewz1e067+hmAu8dR0u2lIXZXQ==" saltValue="4BPtz4wKA+hNFjMTLp/zVw=="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T9t1dQSAq9xlL4FXpjxmbxruwIMeuQP+yUndfk72gQV3Cod0QWXODsaxSizIzPCBBmaUyQlAK4daz6wriXn/w==" saltValue="iiNznhQuemkoYh9LHCklAg=="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23785</v>
      </c>
      <c r="E3" s="141"/>
      <c r="F3" s="142">
        <v>118223</v>
      </c>
      <c r="G3" s="143"/>
      <c r="H3" s="144"/>
    </row>
    <row r="4" spans="1:8" x14ac:dyDescent="0.15">
      <c r="A4" s="145"/>
      <c r="B4" s="146"/>
      <c r="C4" s="147"/>
      <c r="D4" s="148">
        <v>14445</v>
      </c>
      <c r="E4" s="149"/>
      <c r="F4" s="150">
        <v>57106</v>
      </c>
      <c r="G4" s="151"/>
      <c r="H4" s="152"/>
    </row>
    <row r="5" spans="1:8" x14ac:dyDescent="0.15">
      <c r="A5" s="133" t="s">
        <v>551</v>
      </c>
      <c r="B5" s="138"/>
      <c r="C5" s="139"/>
      <c r="D5" s="140">
        <v>17858</v>
      </c>
      <c r="E5" s="141"/>
      <c r="F5" s="142">
        <v>128485</v>
      </c>
      <c r="G5" s="143"/>
      <c r="H5" s="144"/>
    </row>
    <row r="6" spans="1:8" x14ac:dyDescent="0.15">
      <c r="A6" s="145"/>
      <c r="B6" s="146"/>
      <c r="C6" s="147"/>
      <c r="D6" s="148">
        <v>15609</v>
      </c>
      <c r="E6" s="149"/>
      <c r="F6" s="150">
        <v>62765</v>
      </c>
      <c r="G6" s="151"/>
      <c r="H6" s="152"/>
    </row>
    <row r="7" spans="1:8" x14ac:dyDescent="0.15">
      <c r="A7" s="133" t="s">
        <v>552</v>
      </c>
      <c r="B7" s="138"/>
      <c r="C7" s="139"/>
      <c r="D7" s="140">
        <v>65160</v>
      </c>
      <c r="E7" s="141"/>
      <c r="F7" s="142">
        <v>128611</v>
      </c>
      <c r="G7" s="143"/>
      <c r="H7" s="144"/>
    </row>
    <row r="8" spans="1:8" x14ac:dyDescent="0.15">
      <c r="A8" s="145"/>
      <c r="B8" s="146"/>
      <c r="C8" s="147"/>
      <c r="D8" s="148">
        <v>28742</v>
      </c>
      <c r="E8" s="149"/>
      <c r="F8" s="150">
        <v>61552</v>
      </c>
      <c r="G8" s="151"/>
      <c r="H8" s="152"/>
    </row>
    <row r="9" spans="1:8" x14ac:dyDescent="0.15">
      <c r="A9" s="133" t="s">
        <v>553</v>
      </c>
      <c r="B9" s="138"/>
      <c r="C9" s="139"/>
      <c r="D9" s="140">
        <v>54288</v>
      </c>
      <c r="E9" s="141"/>
      <c r="F9" s="142">
        <v>138651</v>
      </c>
      <c r="G9" s="143"/>
      <c r="H9" s="144"/>
    </row>
    <row r="10" spans="1:8" x14ac:dyDescent="0.15">
      <c r="A10" s="145"/>
      <c r="B10" s="146"/>
      <c r="C10" s="147"/>
      <c r="D10" s="148">
        <v>28521</v>
      </c>
      <c r="E10" s="149"/>
      <c r="F10" s="150">
        <v>71211</v>
      </c>
      <c r="G10" s="151"/>
      <c r="H10" s="152"/>
    </row>
    <row r="11" spans="1:8" x14ac:dyDescent="0.15">
      <c r="A11" s="133" t="s">
        <v>554</v>
      </c>
      <c r="B11" s="138"/>
      <c r="C11" s="139"/>
      <c r="D11" s="140">
        <v>27144</v>
      </c>
      <c r="E11" s="141"/>
      <c r="F11" s="142">
        <v>122882</v>
      </c>
      <c r="G11" s="143"/>
      <c r="H11" s="144"/>
    </row>
    <row r="12" spans="1:8" x14ac:dyDescent="0.15">
      <c r="A12" s="145"/>
      <c r="B12" s="146"/>
      <c r="C12" s="153"/>
      <c r="D12" s="148">
        <v>9824</v>
      </c>
      <c r="E12" s="149"/>
      <c r="F12" s="150">
        <v>65785</v>
      </c>
      <c r="G12" s="151"/>
      <c r="H12" s="152"/>
    </row>
    <row r="13" spans="1:8" x14ac:dyDescent="0.15">
      <c r="A13" s="133"/>
      <c r="B13" s="138"/>
      <c r="C13" s="154"/>
      <c r="D13" s="155">
        <v>37647</v>
      </c>
      <c r="E13" s="156"/>
      <c r="F13" s="157">
        <v>127370</v>
      </c>
      <c r="G13" s="158"/>
      <c r="H13" s="144"/>
    </row>
    <row r="14" spans="1:8" x14ac:dyDescent="0.15">
      <c r="A14" s="145"/>
      <c r="B14" s="146"/>
      <c r="C14" s="147"/>
      <c r="D14" s="148">
        <v>19428</v>
      </c>
      <c r="E14" s="149"/>
      <c r="F14" s="150">
        <v>63684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10.97</v>
      </c>
      <c r="C19" s="159">
        <f>ROUND(VALUE(SUBSTITUTE(実質収支比率等に係る経年分析!G$48,"▲","-")),2)</f>
        <v>12.56</v>
      </c>
      <c r="D19" s="159">
        <f>ROUND(VALUE(SUBSTITUTE(実質収支比率等に係る経年分析!H$48,"▲","-")),2)</f>
        <v>15.24</v>
      </c>
      <c r="E19" s="159">
        <f>ROUND(VALUE(SUBSTITUTE(実質収支比率等に係る経年分析!I$48,"▲","-")),2)</f>
        <v>10.64</v>
      </c>
      <c r="F19" s="159">
        <f>ROUND(VALUE(SUBSTITUTE(実質収支比率等に係る経年分析!J$48,"▲","-")),2)</f>
        <v>5.26</v>
      </c>
    </row>
    <row r="20" spans="1:11" x14ac:dyDescent="0.15">
      <c r="A20" s="159" t="s">
        <v>48</v>
      </c>
      <c r="B20" s="159">
        <f>ROUND(VALUE(SUBSTITUTE(実質収支比率等に係る経年分析!F$47,"▲","-")),2)</f>
        <v>37.090000000000003</v>
      </c>
      <c r="C20" s="159">
        <f>ROUND(VALUE(SUBSTITUTE(実質収支比率等に係る経年分析!G$47,"▲","-")),2)</f>
        <v>41.35</v>
      </c>
      <c r="D20" s="159">
        <f>ROUND(VALUE(SUBSTITUTE(実質収支比率等に係る経年分析!H$47,"▲","-")),2)</f>
        <v>40.65</v>
      </c>
      <c r="E20" s="159">
        <f>ROUND(VALUE(SUBSTITUTE(実質収支比率等に係る経年分析!I$47,"▲","-")),2)</f>
        <v>46.57</v>
      </c>
      <c r="F20" s="159">
        <f>ROUND(VALUE(SUBSTITUTE(実質収支比率等に係る経年分析!J$47,"▲","-")),2)</f>
        <v>47.04</v>
      </c>
    </row>
    <row r="21" spans="1:11" x14ac:dyDescent="0.15">
      <c r="A21" s="159" t="s">
        <v>49</v>
      </c>
      <c r="B21" s="159">
        <f>IF(ISNUMBER(VALUE(SUBSTITUTE(実質収支比率等に係る経年分析!F$49,"▲","-"))),ROUND(VALUE(SUBSTITUTE(実質収支比率等に係る経年分析!F$49,"▲","-")),2),NA())</f>
        <v>7.81</v>
      </c>
      <c r="C21" s="159">
        <f>IF(ISNUMBER(VALUE(SUBSTITUTE(実質収支比率等に係る経年分析!G$49,"▲","-"))),ROUND(VALUE(SUBSTITUTE(実質収支比率等に係る経年分析!G$49,"▲","-")),2),NA())</f>
        <v>5.67</v>
      </c>
      <c r="D21" s="159">
        <f>IF(ISNUMBER(VALUE(SUBSTITUTE(実質収支比率等に係る経年分析!H$49,"▲","-"))),ROUND(VALUE(SUBSTITUTE(実質収支比率等に係る経年分析!H$49,"▲","-")),2),NA())</f>
        <v>2.96</v>
      </c>
      <c r="E21" s="159">
        <f>IF(ISNUMBER(VALUE(SUBSTITUTE(実質収支比率等に係る経年分析!I$49,"▲","-"))),ROUND(VALUE(SUBSTITUTE(実質収支比率等に係る経年分析!I$49,"▲","-")),2),NA())</f>
        <v>0.75</v>
      </c>
      <c r="F21" s="159">
        <f>IF(ISNUMBER(VALUE(SUBSTITUTE(実質収支比率等に係る経年分析!J$49,"▲","-"))),ROUND(VALUE(SUBSTITUTE(実質収支比率等に係る経年分析!J$49,"▲","-")),2),NA())</f>
        <v>-5.44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450</v>
      </c>
      <c r="E42" s="161"/>
      <c r="F42" s="161"/>
      <c r="G42" s="161">
        <f>'実質公債費比率（分子）の構造'!L$52</f>
        <v>464</v>
      </c>
      <c r="H42" s="161"/>
      <c r="I42" s="161"/>
      <c r="J42" s="161">
        <f>'実質公債費比率（分子）の構造'!M$52</f>
        <v>436</v>
      </c>
      <c r="K42" s="161"/>
      <c r="L42" s="161"/>
      <c r="M42" s="161">
        <f>'実質公債費比率（分子）の構造'!N$52</f>
        <v>441</v>
      </c>
      <c r="N42" s="161"/>
      <c r="O42" s="161"/>
      <c r="P42" s="161">
        <f>'実質公債費比率（分子）の構造'!O$52</f>
        <v>445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64</v>
      </c>
      <c r="C45" s="161"/>
      <c r="D45" s="161"/>
      <c r="E45" s="161">
        <f>'実質公債費比率（分子）の構造'!L$49</f>
        <v>60</v>
      </c>
      <c r="F45" s="161"/>
      <c r="G45" s="161"/>
      <c r="H45" s="161">
        <f>'実質公債費比率（分子）の構造'!M$49</f>
        <v>61</v>
      </c>
      <c r="I45" s="161"/>
      <c r="J45" s="161"/>
      <c r="K45" s="161">
        <f>'実質公債費比率（分子）の構造'!N$49</f>
        <v>62</v>
      </c>
      <c r="L45" s="161"/>
      <c r="M45" s="161"/>
      <c r="N45" s="161">
        <f>'実質公債費比率（分子）の構造'!O$49</f>
        <v>61</v>
      </c>
      <c r="O45" s="161"/>
      <c r="P45" s="161"/>
    </row>
    <row r="46" spans="1:16" x14ac:dyDescent="0.15">
      <c r="A46" s="161" t="s">
        <v>60</v>
      </c>
      <c r="B46" s="161">
        <f>'実質公債費比率（分子）の構造'!K$48</f>
        <v>300</v>
      </c>
      <c r="C46" s="161"/>
      <c r="D46" s="161"/>
      <c r="E46" s="161">
        <f>'実質公債費比率（分子）の構造'!L$48</f>
        <v>283</v>
      </c>
      <c r="F46" s="161"/>
      <c r="G46" s="161"/>
      <c r="H46" s="161">
        <f>'実質公債費比率（分子）の構造'!M$48</f>
        <v>267</v>
      </c>
      <c r="I46" s="161"/>
      <c r="J46" s="161"/>
      <c r="K46" s="161">
        <f>'実質公債費比率（分子）の構造'!N$48</f>
        <v>316</v>
      </c>
      <c r="L46" s="161"/>
      <c r="M46" s="161"/>
      <c r="N46" s="161">
        <f>'実質公債費比率（分子）の構造'!O$48</f>
        <v>276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433</v>
      </c>
      <c r="C49" s="161"/>
      <c r="D49" s="161"/>
      <c r="E49" s="161">
        <f>'実質公債費比率（分子）の構造'!L$45</f>
        <v>433</v>
      </c>
      <c r="F49" s="161"/>
      <c r="G49" s="161"/>
      <c r="H49" s="161">
        <f>'実質公債費比率（分子）の構造'!M$45</f>
        <v>332</v>
      </c>
      <c r="I49" s="161"/>
      <c r="J49" s="161"/>
      <c r="K49" s="161">
        <f>'実質公債費比率（分子）の構造'!N$45</f>
        <v>304</v>
      </c>
      <c r="L49" s="161"/>
      <c r="M49" s="161"/>
      <c r="N49" s="161">
        <f>'実質公債費比率（分子）の構造'!O$45</f>
        <v>318</v>
      </c>
      <c r="O49" s="161"/>
      <c r="P49" s="161"/>
    </row>
    <row r="50" spans="1:16" x14ac:dyDescent="0.15">
      <c r="A50" s="161" t="s">
        <v>64</v>
      </c>
      <c r="B50" s="161" t="e">
        <f>NA()</f>
        <v>#N/A</v>
      </c>
      <c r="C50" s="161">
        <f>IF(ISNUMBER('実質公債費比率（分子）の構造'!K$53),'実質公債費比率（分子）の構造'!K$53,NA())</f>
        <v>347</v>
      </c>
      <c r="D50" s="161" t="e">
        <f>NA()</f>
        <v>#N/A</v>
      </c>
      <c r="E50" s="161" t="e">
        <f>NA()</f>
        <v>#N/A</v>
      </c>
      <c r="F50" s="161">
        <f>IF(ISNUMBER('実質公債費比率（分子）の構造'!L$53),'実質公債費比率（分子）の構造'!L$53,NA())</f>
        <v>312</v>
      </c>
      <c r="G50" s="161" t="e">
        <f>NA()</f>
        <v>#N/A</v>
      </c>
      <c r="H50" s="161" t="e">
        <f>NA()</f>
        <v>#N/A</v>
      </c>
      <c r="I50" s="161">
        <f>IF(ISNUMBER('実質公債費比率（分子）の構造'!M$53),'実質公債費比率（分子）の構造'!M$53,NA())</f>
        <v>224</v>
      </c>
      <c r="J50" s="161" t="e">
        <f>NA()</f>
        <v>#N/A</v>
      </c>
      <c r="K50" s="161" t="e">
        <f>NA()</f>
        <v>#N/A</v>
      </c>
      <c r="L50" s="161">
        <f>IF(ISNUMBER('実質公債費比率（分子）の構造'!N$53),'実質公債費比率（分子）の構造'!N$53,NA())</f>
        <v>241</v>
      </c>
      <c r="M50" s="161" t="e">
        <f>NA()</f>
        <v>#N/A</v>
      </c>
      <c r="N50" s="161" t="e">
        <f>NA()</f>
        <v>#N/A</v>
      </c>
      <c r="O50" s="161">
        <f>IF(ISNUMBER('実質公債費比率（分子）の構造'!O$53),'実質公債費比率（分子）の構造'!O$53,NA())</f>
        <v>210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5621</v>
      </c>
      <c r="E56" s="160"/>
      <c r="F56" s="160"/>
      <c r="G56" s="160">
        <f>'将来負担比率（分子）の構造'!J$52</f>
        <v>5524</v>
      </c>
      <c r="H56" s="160"/>
      <c r="I56" s="160"/>
      <c r="J56" s="160">
        <f>'将来負担比率（分子）の構造'!K$52</f>
        <v>5533</v>
      </c>
      <c r="K56" s="160"/>
      <c r="L56" s="160"/>
      <c r="M56" s="160">
        <f>'将来負担比率（分子）の構造'!L$52</f>
        <v>5372</v>
      </c>
      <c r="N56" s="160"/>
      <c r="O56" s="160"/>
      <c r="P56" s="160">
        <f>'将来負担比率（分子）の構造'!M$52</f>
        <v>5261</v>
      </c>
    </row>
    <row r="57" spans="1:16" x14ac:dyDescent="0.15">
      <c r="A57" s="160" t="s">
        <v>35</v>
      </c>
      <c r="B57" s="160"/>
      <c r="C57" s="160"/>
      <c r="D57" s="160">
        <f>'将来負担比率（分子）の構造'!I$51</f>
        <v>29</v>
      </c>
      <c r="E57" s="160"/>
      <c r="F57" s="160"/>
      <c r="G57" s="160">
        <f>'将来負担比率（分子）の構造'!J$51</f>
        <v>23</v>
      </c>
      <c r="H57" s="160"/>
      <c r="I57" s="160"/>
      <c r="J57" s="160">
        <f>'将来負担比率（分子）の構造'!K$51</f>
        <v>18</v>
      </c>
      <c r="K57" s="160"/>
      <c r="L57" s="160"/>
      <c r="M57" s="160">
        <f>'将来負担比率（分子）の構造'!L$51</f>
        <v>14</v>
      </c>
      <c r="N57" s="160"/>
      <c r="O57" s="160"/>
      <c r="P57" s="160">
        <f>'将来負担比率（分子）の構造'!M$51</f>
        <v>1</v>
      </c>
    </row>
    <row r="58" spans="1:16" x14ac:dyDescent="0.15">
      <c r="A58" s="160" t="s">
        <v>34</v>
      </c>
      <c r="B58" s="160"/>
      <c r="C58" s="160"/>
      <c r="D58" s="160">
        <f>'将来負担比率（分子）の構造'!I$50</f>
        <v>2449</v>
      </c>
      <c r="E58" s="160"/>
      <c r="F58" s="160"/>
      <c r="G58" s="160">
        <f>'将来負担比率（分子）の構造'!J$50</f>
        <v>2600</v>
      </c>
      <c r="H58" s="160"/>
      <c r="I58" s="160"/>
      <c r="J58" s="160">
        <f>'将来負担比率（分子）の構造'!K$50</f>
        <v>2556</v>
      </c>
      <c r="K58" s="160"/>
      <c r="L58" s="160"/>
      <c r="M58" s="160">
        <f>'将来負担比率（分子）の構造'!L$50</f>
        <v>2568</v>
      </c>
      <c r="N58" s="160"/>
      <c r="O58" s="160"/>
      <c r="P58" s="160">
        <f>'将来負担比率（分子）の構造'!M$50</f>
        <v>2783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942</v>
      </c>
      <c r="C62" s="160"/>
      <c r="D62" s="160"/>
      <c r="E62" s="160">
        <f>'将来負担比率（分子）の構造'!J$45</f>
        <v>960</v>
      </c>
      <c r="F62" s="160"/>
      <c r="G62" s="160"/>
      <c r="H62" s="160">
        <f>'将来負担比率（分子）の構造'!K$45</f>
        <v>986</v>
      </c>
      <c r="I62" s="160"/>
      <c r="J62" s="160"/>
      <c r="K62" s="160">
        <f>'将来負担比率（分子）の構造'!L$45</f>
        <v>888</v>
      </c>
      <c r="L62" s="160"/>
      <c r="M62" s="160"/>
      <c r="N62" s="160">
        <f>'将来負担比率（分子）の構造'!M$45</f>
        <v>828</v>
      </c>
      <c r="O62" s="160"/>
      <c r="P62" s="160"/>
    </row>
    <row r="63" spans="1:16" x14ac:dyDescent="0.15">
      <c r="A63" s="160" t="s">
        <v>27</v>
      </c>
      <c r="B63" s="160">
        <f>'将来負担比率（分子）の構造'!I$44</f>
        <v>370</v>
      </c>
      <c r="C63" s="160"/>
      <c r="D63" s="160"/>
      <c r="E63" s="160">
        <f>'将来負担比率（分子）の構造'!J$44</f>
        <v>348</v>
      </c>
      <c r="F63" s="160"/>
      <c r="G63" s="160"/>
      <c r="H63" s="160">
        <f>'将来負担比率（分子）の構造'!K$44</f>
        <v>319</v>
      </c>
      <c r="I63" s="160"/>
      <c r="J63" s="160"/>
      <c r="K63" s="160">
        <f>'将来負担比率（分子）の構造'!L$44</f>
        <v>276</v>
      </c>
      <c r="L63" s="160"/>
      <c r="M63" s="160"/>
      <c r="N63" s="160">
        <f>'将来負担比率（分子）の構造'!M$44</f>
        <v>230</v>
      </c>
      <c r="O63" s="160"/>
      <c r="P63" s="160"/>
    </row>
    <row r="64" spans="1:16" x14ac:dyDescent="0.15">
      <c r="A64" s="160" t="s">
        <v>26</v>
      </c>
      <c r="B64" s="160">
        <f>'将来負担比率（分子）の構造'!I$43</f>
        <v>4330</v>
      </c>
      <c r="C64" s="160"/>
      <c r="D64" s="160"/>
      <c r="E64" s="160">
        <f>'将来負担比率（分子）の構造'!J$43</f>
        <v>4141</v>
      </c>
      <c r="F64" s="160"/>
      <c r="G64" s="160"/>
      <c r="H64" s="160">
        <f>'将来負担比率（分子）の構造'!K$43</f>
        <v>3788</v>
      </c>
      <c r="I64" s="160"/>
      <c r="J64" s="160"/>
      <c r="K64" s="160">
        <f>'将来負担比率（分子）の構造'!L$43</f>
        <v>3741</v>
      </c>
      <c r="L64" s="160"/>
      <c r="M64" s="160"/>
      <c r="N64" s="160">
        <f>'将来負担比率（分子）の構造'!M$43</f>
        <v>3651</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3683</v>
      </c>
      <c r="C66" s="160"/>
      <c r="D66" s="160"/>
      <c r="E66" s="160">
        <f>'将来負担比率（分子）の構造'!J$41</f>
        <v>3551</v>
      </c>
      <c r="F66" s="160"/>
      <c r="G66" s="160"/>
      <c r="H66" s="160">
        <f>'将来負担比率（分子）の構造'!K$41</f>
        <v>3728</v>
      </c>
      <c r="I66" s="160"/>
      <c r="J66" s="160"/>
      <c r="K66" s="160">
        <f>'将来負担比率（分子）の構造'!L$41</f>
        <v>3718</v>
      </c>
      <c r="L66" s="160"/>
      <c r="M66" s="160"/>
      <c r="N66" s="160">
        <f>'将来負担比率（分子）の構造'!M$41</f>
        <v>3671</v>
      </c>
      <c r="O66" s="160"/>
      <c r="P66" s="160"/>
    </row>
    <row r="67" spans="1:16" x14ac:dyDescent="0.15">
      <c r="A67" s="160" t="s">
        <v>68</v>
      </c>
      <c r="B67" s="160" t="e">
        <f>NA()</f>
        <v>#N/A</v>
      </c>
      <c r="C67" s="160">
        <f>IF(ISNUMBER('将来負担比率（分子）の構造'!I$53), IF('将来負担比率（分子）の構造'!I$53 &lt; 0, 0, '将来負担比率（分子）の構造'!I$53), NA())</f>
        <v>1226</v>
      </c>
      <c r="D67" s="160" t="e">
        <f>NA()</f>
        <v>#N/A</v>
      </c>
      <c r="E67" s="160" t="e">
        <f>NA()</f>
        <v>#N/A</v>
      </c>
      <c r="F67" s="160">
        <f>IF(ISNUMBER('将来負担比率（分子）の構造'!J$53), IF('将来負担比率（分子）の構造'!J$53 &lt; 0, 0, '将来負担比率（分子）の構造'!J$53), NA())</f>
        <v>853</v>
      </c>
      <c r="G67" s="160" t="e">
        <f>NA()</f>
        <v>#N/A</v>
      </c>
      <c r="H67" s="160" t="e">
        <f>NA()</f>
        <v>#N/A</v>
      </c>
      <c r="I67" s="160">
        <f>IF(ISNUMBER('将来負担比率（分子）の構造'!K$53), IF('将来負担比率（分子）の構造'!K$53 &lt; 0, 0, '将来負担比率（分子）の構造'!K$53), NA())</f>
        <v>714</v>
      </c>
      <c r="J67" s="160" t="e">
        <f>NA()</f>
        <v>#N/A</v>
      </c>
      <c r="K67" s="160" t="e">
        <f>NA()</f>
        <v>#N/A</v>
      </c>
      <c r="L67" s="160">
        <f>IF(ISNUMBER('将来負担比率（分子）の構造'!L$53), IF('将来負担比率（分子）の構造'!L$53 &lt; 0, 0, '将来負担比率（分子）の構造'!L$53), NA())</f>
        <v>670</v>
      </c>
      <c r="M67" s="160" t="e">
        <f>NA()</f>
        <v>#N/A</v>
      </c>
      <c r="N67" s="160" t="e">
        <f>NA()</f>
        <v>#N/A</v>
      </c>
      <c r="O67" s="160">
        <f>IF(ISNUMBER('将来負担比率（分子）の構造'!M$53), IF('将来負担比率（分子）の構造'!M$53 &lt; 0, 0, '将来負担比率（分子）の構造'!M$53), NA())</f>
        <v>336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1225</v>
      </c>
      <c r="C72" s="164">
        <f>基金残高に係る経年分析!G55</f>
        <v>1389</v>
      </c>
      <c r="D72" s="164">
        <f>基金残高に係る経年分析!H55</f>
        <v>1390</v>
      </c>
    </row>
    <row r="73" spans="1:16" x14ac:dyDescent="0.15">
      <c r="A73" s="163" t="s">
        <v>71</v>
      </c>
      <c r="B73" s="164">
        <f>基金残高に係る経年分析!F56</f>
        <v>83</v>
      </c>
      <c r="C73" s="164">
        <f>基金残高に係る経年分析!G56</f>
        <v>83</v>
      </c>
      <c r="D73" s="164">
        <f>基金残高に係る経年分析!H56</f>
        <v>83</v>
      </c>
    </row>
    <row r="74" spans="1:16" x14ac:dyDescent="0.15">
      <c r="A74" s="163" t="s">
        <v>72</v>
      </c>
      <c r="B74" s="164">
        <f>基金残高に係る経年分析!F57</f>
        <v>1053</v>
      </c>
      <c r="C74" s="164">
        <f>基金残高に係る経年分析!G57</f>
        <v>866</v>
      </c>
      <c r="D74" s="164">
        <f>基金残高に係る経年分析!H57</f>
        <v>1049</v>
      </c>
    </row>
  </sheetData>
  <sheetProtection algorithmName="SHA-512" hashValue="cupIWFJMpc6nk21qtpnxRJ7k5jEKmoJaQjttJIOYaEuMLugV88UGUlj0gn6TCIqwxZ6+OZ5241N1VH6z+rmQOA==" saltValue="Zl8ir0PaFPfMF8vevHgu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2132344</v>
      </c>
      <c r="S5" s="649"/>
      <c r="T5" s="649"/>
      <c r="U5" s="649"/>
      <c r="V5" s="649"/>
      <c r="W5" s="649"/>
      <c r="X5" s="649"/>
      <c r="Y5" s="650"/>
      <c r="Z5" s="651">
        <v>46.1</v>
      </c>
      <c r="AA5" s="651"/>
      <c r="AB5" s="651"/>
      <c r="AC5" s="651"/>
      <c r="AD5" s="652">
        <v>2132344</v>
      </c>
      <c r="AE5" s="652"/>
      <c r="AF5" s="652"/>
      <c r="AG5" s="652"/>
      <c r="AH5" s="652"/>
      <c r="AI5" s="652"/>
      <c r="AJ5" s="652"/>
      <c r="AK5" s="652"/>
      <c r="AL5" s="653">
        <v>75.900000000000006</v>
      </c>
      <c r="AM5" s="654"/>
      <c r="AN5" s="654"/>
      <c r="AO5" s="655"/>
      <c r="AP5" s="645" t="s">
        <v>221</v>
      </c>
      <c r="AQ5" s="646"/>
      <c r="AR5" s="646"/>
      <c r="AS5" s="646"/>
      <c r="AT5" s="646"/>
      <c r="AU5" s="646"/>
      <c r="AV5" s="646"/>
      <c r="AW5" s="646"/>
      <c r="AX5" s="646"/>
      <c r="AY5" s="646"/>
      <c r="AZ5" s="646"/>
      <c r="BA5" s="646"/>
      <c r="BB5" s="646"/>
      <c r="BC5" s="646"/>
      <c r="BD5" s="646"/>
      <c r="BE5" s="646"/>
      <c r="BF5" s="647"/>
      <c r="BG5" s="659">
        <v>2132344</v>
      </c>
      <c r="BH5" s="660"/>
      <c r="BI5" s="660"/>
      <c r="BJ5" s="660"/>
      <c r="BK5" s="660"/>
      <c r="BL5" s="660"/>
      <c r="BM5" s="660"/>
      <c r="BN5" s="661"/>
      <c r="BO5" s="662">
        <v>100</v>
      </c>
      <c r="BP5" s="662"/>
      <c r="BQ5" s="662"/>
      <c r="BR5" s="662"/>
      <c r="BS5" s="663">
        <v>58469</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56740</v>
      </c>
      <c r="S6" s="660"/>
      <c r="T6" s="660"/>
      <c r="U6" s="660"/>
      <c r="V6" s="660"/>
      <c r="W6" s="660"/>
      <c r="X6" s="660"/>
      <c r="Y6" s="661"/>
      <c r="Z6" s="662">
        <v>1.2</v>
      </c>
      <c r="AA6" s="662"/>
      <c r="AB6" s="662"/>
      <c r="AC6" s="662"/>
      <c r="AD6" s="663">
        <v>56740</v>
      </c>
      <c r="AE6" s="663"/>
      <c r="AF6" s="663"/>
      <c r="AG6" s="663"/>
      <c r="AH6" s="663"/>
      <c r="AI6" s="663"/>
      <c r="AJ6" s="663"/>
      <c r="AK6" s="663"/>
      <c r="AL6" s="664">
        <v>2</v>
      </c>
      <c r="AM6" s="665"/>
      <c r="AN6" s="665"/>
      <c r="AO6" s="666"/>
      <c r="AP6" s="656" t="s">
        <v>226</v>
      </c>
      <c r="AQ6" s="657"/>
      <c r="AR6" s="657"/>
      <c r="AS6" s="657"/>
      <c r="AT6" s="657"/>
      <c r="AU6" s="657"/>
      <c r="AV6" s="657"/>
      <c r="AW6" s="657"/>
      <c r="AX6" s="657"/>
      <c r="AY6" s="657"/>
      <c r="AZ6" s="657"/>
      <c r="BA6" s="657"/>
      <c r="BB6" s="657"/>
      <c r="BC6" s="657"/>
      <c r="BD6" s="657"/>
      <c r="BE6" s="657"/>
      <c r="BF6" s="658"/>
      <c r="BG6" s="659">
        <v>2132344</v>
      </c>
      <c r="BH6" s="660"/>
      <c r="BI6" s="660"/>
      <c r="BJ6" s="660"/>
      <c r="BK6" s="660"/>
      <c r="BL6" s="660"/>
      <c r="BM6" s="660"/>
      <c r="BN6" s="661"/>
      <c r="BO6" s="662">
        <v>100</v>
      </c>
      <c r="BP6" s="662"/>
      <c r="BQ6" s="662"/>
      <c r="BR6" s="662"/>
      <c r="BS6" s="663">
        <v>58469</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82158</v>
      </c>
      <c r="CS6" s="660"/>
      <c r="CT6" s="660"/>
      <c r="CU6" s="660"/>
      <c r="CV6" s="660"/>
      <c r="CW6" s="660"/>
      <c r="CX6" s="660"/>
      <c r="CY6" s="661"/>
      <c r="CZ6" s="653">
        <v>1.9</v>
      </c>
      <c r="DA6" s="654"/>
      <c r="DB6" s="654"/>
      <c r="DC6" s="673"/>
      <c r="DD6" s="668" t="s">
        <v>228</v>
      </c>
      <c r="DE6" s="660"/>
      <c r="DF6" s="660"/>
      <c r="DG6" s="660"/>
      <c r="DH6" s="660"/>
      <c r="DI6" s="660"/>
      <c r="DJ6" s="660"/>
      <c r="DK6" s="660"/>
      <c r="DL6" s="660"/>
      <c r="DM6" s="660"/>
      <c r="DN6" s="660"/>
      <c r="DO6" s="660"/>
      <c r="DP6" s="661"/>
      <c r="DQ6" s="668">
        <v>82158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1645</v>
      </c>
      <c r="S7" s="660"/>
      <c r="T7" s="660"/>
      <c r="U7" s="660"/>
      <c r="V7" s="660"/>
      <c r="W7" s="660"/>
      <c r="X7" s="660"/>
      <c r="Y7" s="661"/>
      <c r="Z7" s="662">
        <v>0</v>
      </c>
      <c r="AA7" s="662"/>
      <c r="AB7" s="662"/>
      <c r="AC7" s="662"/>
      <c r="AD7" s="663">
        <v>1645</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705029</v>
      </c>
      <c r="BH7" s="660"/>
      <c r="BI7" s="660"/>
      <c r="BJ7" s="660"/>
      <c r="BK7" s="660"/>
      <c r="BL7" s="660"/>
      <c r="BM7" s="660"/>
      <c r="BN7" s="661"/>
      <c r="BO7" s="662">
        <v>33.1</v>
      </c>
      <c r="BP7" s="662"/>
      <c r="BQ7" s="662"/>
      <c r="BR7" s="662"/>
      <c r="BS7" s="663">
        <v>58469</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770881</v>
      </c>
      <c r="CS7" s="660"/>
      <c r="CT7" s="660"/>
      <c r="CU7" s="660"/>
      <c r="CV7" s="660"/>
      <c r="CW7" s="660"/>
      <c r="CX7" s="660"/>
      <c r="CY7" s="661"/>
      <c r="CZ7" s="662">
        <v>17.399999999999999</v>
      </c>
      <c r="DA7" s="662"/>
      <c r="DB7" s="662"/>
      <c r="DC7" s="662"/>
      <c r="DD7" s="668">
        <v>1441</v>
      </c>
      <c r="DE7" s="660"/>
      <c r="DF7" s="660"/>
      <c r="DG7" s="660"/>
      <c r="DH7" s="660"/>
      <c r="DI7" s="660"/>
      <c r="DJ7" s="660"/>
      <c r="DK7" s="660"/>
      <c r="DL7" s="660"/>
      <c r="DM7" s="660"/>
      <c r="DN7" s="660"/>
      <c r="DO7" s="660"/>
      <c r="DP7" s="661"/>
      <c r="DQ7" s="668">
        <v>726980</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4998</v>
      </c>
      <c r="S8" s="660"/>
      <c r="T8" s="660"/>
      <c r="U8" s="660"/>
      <c r="V8" s="660"/>
      <c r="W8" s="660"/>
      <c r="X8" s="660"/>
      <c r="Y8" s="661"/>
      <c r="Z8" s="662">
        <v>0.1</v>
      </c>
      <c r="AA8" s="662"/>
      <c r="AB8" s="662"/>
      <c r="AC8" s="662"/>
      <c r="AD8" s="663">
        <v>4998</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15843</v>
      </c>
      <c r="BH8" s="660"/>
      <c r="BI8" s="660"/>
      <c r="BJ8" s="660"/>
      <c r="BK8" s="660"/>
      <c r="BL8" s="660"/>
      <c r="BM8" s="660"/>
      <c r="BN8" s="661"/>
      <c r="BO8" s="662">
        <v>0.7</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1096253</v>
      </c>
      <c r="CS8" s="660"/>
      <c r="CT8" s="660"/>
      <c r="CU8" s="660"/>
      <c r="CV8" s="660"/>
      <c r="CW8" s="660"/>
      <c r="CX8" s="660"/>
      <c r="CY8" s="661"/>
      <c r="CZ8" s="662">
        <v>24.8</v>
      </c>
      <c r="DA8" s="662"/>
      <c r="DB8" s="662"/>
      <c r="DC8" s="662"/>
      <c r="DD8" s="668" t="s">
        <v>228</v>
      </c>
      <c r="DE8" s="660"/>
      <c r="DF8" s="660"/>
      <c r="DG8" s="660"/>
      <c r="DH8" s="660"/>
      <c r="DI8" s="660"/>
      <c r="DJ8" s="660"/>
      <c r="DK8" s="660"/>
      <c r="DL8" s="660"/>
      <c r="DM8" s="660"/>
      <c r="DN8" s="660"/>
      <c r="DO8" s="660"/>
      <c r="DP8" s="661"/>
      <c r="DQ8" s="668">
        <v>632292</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4973</v>
      </c>
      <c r="S9" s="660"/>
      <c r="T9" s="660"/>
      <c r="U9" s="660"/>
      <c r="V9" s="660"/>
      <c r="W9" s="660"/>
      <c r="X9" s="660"/>
      <c r="Y9" s="661"/>
      <c r="Z9" s="662">
        <v>0.1</v>
      </c>
      <c r="AA9" s="662"/>
      <c r="AB9" s="662"/>
      <c r="AC9" s="662"/>
      <c r="AD9" s="663">
        <v>4973</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385132</v>
      </c>
      <c r="BH9" s="660"/>
      <c r="BI9" s="660"/>
      <c r="BJ9" s="660"/>
      <c r="BK9" s="660"/>
      <c r="BL9" s="660"/>
      <c r="BM9" s="660"/>
      <c r="BN9" s="661"/>
      <c r="BO9" s="662">
        <v>18.100000000000001</v>
      </c>
      <c r="BP9" s="662"/>
      <c r="BQ9" s="662"/>
      <c r="BR9" s="662"/>
      <c r="BS9" s="668" t="s">
        <v>122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428564</v>
      </c>
      <c r="CS9" s="660"/>
      <c r="CT9" s="660"/>
      <c r="CU9" s="660"/>
      <c r="CV9" s="660"/>
      <c r="CW9" s="660"/>
      <c r="CX9" s="660"/>
      <c r="CY9" s="661"/>
      <c r="CZ9" s="662">
        <v>9.6999999999999993</v>
      </c>
      <c r="DA9" s="662"/>
      <c r="DB9" s="662"/>
      <c r="DC9" s="662"/>
      <c r="DD9" s="668" t="s">
        <v>122</v>
      </c>
      <c r="DE9" s="660"/>
      <c r="DF9" s="660"/>
      <c r="DG9" s="660"/>
      <c r="DH9" s="660"/>
      <c r="DI9" s="660"/>
      <c r="DJ9" s="660"/>
      <c r="DK9" s="660"/>
      <c r="DL9" s="660"/>
      <c r="DM9" s="660"/>
      <c r="DN9" s="660"/>
      <c r="DO9" s="660"/>
      <c r="DP9" s="661"/>
      <c r="DQ9" s="668">
        <v>419248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122</v>
      </c>
      <c r="AA10" s="662"/>
      <c r="AB10" s="662"/>
      <c r="AC10" s="662"/>
      <c r="AD10" s="663" t="s">
        <v>228</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65788</v>
      </c>
      <c r="BH10" s="660"/>
      <c r="BI10" s="660"/>
      <c r="BJ10" s="660"/>
      <c r="BK10" s="660"/>
      <c r="BL10" s="660"/>
      <c r="BM10" s="660"/>
      <c r="BN10" s="661"/>
      <c r="BO10" s="662">
        <v>3.1</v>
      </c>
      <c r="BP10" s="662"/>
      <c r="BQ10" s="662"/>
      <c r="BR10" s="662"/>
      <c r="BS10" s="668">
        <v>10961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90</v>
      </c>
      <c r="CS10" s="660"/>
      <c r="CT10" s="660"/>
      <c r="CU10" s="660"/>
      <c r="CV10" s="660"/>
      <c r="CW10" s="660"/>
      <c r="CX10" s="660"/>
      <c r="CY10" s="661"/>
      <c r="CZ10" s="662">
        <v>0</v>
      </c>
      <c r="DA10" s="662"/>
      <c r="DB10" s="662"/>
      <c r="DC10" s="662"/>
      <c r="DD10" s="668" t="s">
        <v>228</v>
      </c>
      <c r="DE10" s="660"/>
      <c r="DF10" s="660"/>
      <c r="DG10" s="660"/>
      <c r="DH10" s="660"/>
      <c r="DI10" s="660"/>
      <c r="DJ10" s="660"/>
      <c r="DK10" s="660"/>
      <c r="DL10" s="660"/>
      <c r="DM10" s="660"/>
      <c r="DN10" s="660"/>
      <c r="DO10" s="660"/>
      <c r="DP10" s="661"/>
      <c r="DQ10" s="668">
        <v>90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228</v>
      </c>
      <c r="AA11" s="662"/>
      <c r="AB11" s="662"/>
      <c r="AC11" s="662"/>
      <c r="AD11" s="663" t="s">
        <v>122</v>
      </c>
      <c r="AE11" s="663"/>
      <c r="AF11" s="663"/>
      <c r="AG11" s="663"/>
      <c r="AH11" s="663"/>
      <c r="AI11" s="663"/>
      <c r="AJ11" s="663"/>
      <c r="AK11" s="663"/>
      <c r="AL11" s="664" t="s">
        <v>122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238266</v>
      </c>
      <c r="BH11" s="660"/>
      <c r="BI11" s="660"/>
      <c r="BJ11" s="660"/>
      <c r="BK11" s="660"/>
      <c r="BL11" s="660"/>
      <c r="BM11" s="660"/>
      <c r="BN11" s="661"/>
      <c r="BO11" s="662">
        <v>11.2</v>
      </c>
      <c r="BP11" s="662"/>
      <c r="BQ11" s="662"/>
      <c r="BR11" s="662"/>
      <c r="BS11" s="668">
        <v>47508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231386</v>
      </c>
      <c r="CS11" s="660"/>
      <c r="CT11" s="660"/>
      <c r="CU11" s="660"/>
      <c r="CV11" s="660"/>
      <c r="CW11" s="660"/>
      <c r="CX11" s="660"/>
      <c r="CY11" s="661"/>
      <c r="CZ11" s="662">
        <v>5.2</v>
      </c>
      <c r="DA11" s="662"/>
      <c r="DB11" s="662"/>
      <c r="DC11" s="662"/>
      <c r="DD11" s="668">
        <v>1800</v>
      </c>
      <c r="DE11" s="660"/>
      <c r="DF11" s="660"/>
      <c r="DG11" s="660"/>
      <c r="DH11" s="660"/>
      <c r="DI11" s="660"/>
      <c r="DJ11" s="660"/>
      <c r="DK11" s="660"/>
      <c r="DL11" s="660"/>
      <c r="DM11" s="660"/>
      <c r="DN11" s="660"/>
      <c r="DO11" s="660"/>
      <c r="DP11" s="661"/>
      <c r="DQ11" s="668">
        <v>206533</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200103</v>
      </c>
      <c r="S12" s="660"/>
      <c r="T12" s="660"/>
      <c r="U12" s="660"/>
      <c r="V12" s="660"/>
      <c r="W12" s="660"/>
      <c r="X12" s="660"/>
      <c r="Y12" s="661"/>
      <c r="Z12" s="662">
        <v>4.3</v>
      </c>
      <c r="AA12" s="662"/>
      <c r="AB12" s="662"/>
      <c r="AC12" s="662"/>
      <c r="AD12" s="663">
        <v>200103</v>
      </c>
      <c r="AE12" s="663"/>
      <c r="AF12" s="663"/>
      <c r="AG12" s="663"/>
      <c r="AH12" s="663"/>
      <c r="AI12" s="663"/>
      <c r="AJ12" s="663"/>
      <c r="AK12" s="663"/>
      <c r="AL12" s="664">
        <v>7.1</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1315772</v>
      </c>
      <c r="BH12" s="660"/>
      <c r="BI12" s="660"/>
      <c r="BJ12" s="660"/>
      <c r="BK12" s="660"/>
      <c r="BL12" s="660"/>
      <c r="BM12" s="660"/>
      <c r="BN12" s="661"/>
      <c r="BO12" s="662">
        <v>61.7</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5706</v>
      </c>
      <c r="CS12" s="660"/>
      <c r="CT12" s="660"/>
      <c r="CU12" s="660"/>
      <c r="CV12" s="660"/>
      <c r="CW12" s="660"/>
      <c r="CX12" s="660"/>
      <c r="CY12" s="661"/>
      <c r="CZ12" s="662">
        <v>0.1</v>
      </c>
      <c r="DA12" s="662"/>
      <c r="DB12" s="662"/>
      <c r="DC12" s="662"/>
      <c r="DD12" s="668" t="s">
        <v>122</v>
      </c>
      <c r="DE12" s="660"/>
      <c r="DF12" s="660"/>
      <c r="DG12" s="660"/>
      <c r="DH12" s="660"/>
      <c r="DI12" s="660"/>
      <c r="DJ12" s="660"/>
      <c r="DK12" s="660"/>
      <c r="DL12" s="660"/>
      <c r="DM12" s="660"/>
      <c r="DN12" s="660"/>
      <c r="DO12" s="660"/>
      <c r="DP12" s="661"/>
      <c r="DQ12" s="668">
        <v>4656</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228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1315765</v>
      </c>
      <c r="BH13" s="660"/>
      <c r="BI13" s="660"/>
      <c r="BJ13" s="660"/>
      <c r="BK13" s="660"/>
      <c r="BL13" s="660"/>
      <c r="BM13" s="660"/>
      <c r="BN13" s="661"/>
      <c r="BO13" s="662">
        <v>61.7</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828464</v>
      </c>
      <c r="CS13" s="660"/>
      <c r="CT13" s="660"/>
      <c r="CU13" s="660"/>
      <c r="CV13" s="660"/>
      <c r="CW13" s="660"/>
      <c r="CX13" s="660"/>
      <c r="CY13" s="661"/>
      <c r="CZ13" s="662">
        <v>18.7</v>
      </c>
      <c r="DA13" s="662"/>
      <c r="DB13" s="662"/>
      <c r="DC13" s="662"/>
      <c r="DD13" s="668">
        <v>130947</v>
      </c>
      <c r="DE13" s="660"/>
      <c r="DF13" s="660"/>
      <c r="DG13" s="660"/>
      <c r="DH13" s="660"/>
      <c r="DI13" s="660"/>
      <c r="DJ13" s="660"/>
      <c r="DK13" s="660"/>
      <c r="DL13" s="660"/>
      <c r="DM13" s="660"/>
      <c r="DN13" s="660"/>
      <c r="DO13" s="660"/>
      <c r="DP13" s="661"/>
      <c r="DQ13" s="668">
        <v>558639</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29267</v>
      </c>
      <c r="BH14" s="660"/>
      <c r="BI14" s="660"/>
      <c r="BJ14" s="660"/>
      <c r="BK14" s="660"/>
      <c r="BL14" s="660"/>
      <c r="BM14" s="660"/>
      <c r="BN14" s="661"/>
      <c r="BO14" s="662">
        <v>1.4</v>
      </c>
      <c r="BP14" s="662"/>
      <c r="BQ14" s="662"/>
      <c r="BR14" s="662"/>
      <c r="BS14" s="668" t="s">
        <v>228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208420</v>
      </c>
      <c r="CS14" s="660"/>
      <c r="CT14" s="660"/>
      <c r="CU14" s="660"/>
      <c r="CV14" s="660"/>
      <c r="CW14" s="660"/>
      <c r="CX14" s="660"/>
      <c r="CY14" s="661"/>
      <c r="CZ14" s="662">
        <v>4.7</v>
      </c>
      <c r="DA14" s="662"/>
      <c r="DB14" s="662"/>
      <c r="DC14" s="662"/>
      <c r="DD14" s="668">
        <v>156</v>
      </c>
      <c r="DE14" s="660"/>
      <c r="DF14" s="660"/>
      <c r="DG14" s="660"/>
      <c r="DH14" s="660"/>
      <c r="DI14" s="660"/>
      <c r="DJ14" s="660"/>
      <c r="DK14" s="660"/>
      <c r="DL14" s="660"/>
      <c r="DM14" s="660"/>
      <c r="DN14" s="660"/>
      <c r="DO14" s="660"/>
      <c r="DP14" s="661"/>
      <c r="DQ14" s="668">
        <v>205618</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15562</v>
      </c>
      <c r="S15" s="660"/>
      <c r="T15" s="660"/>
      <c r="U15" s="660"/>
      <c r="V15" s="660"/>
      <c r="W15" s="660"/>
      <c r="X15" s="660"/>
      <c r="Y15" s="661"/>
      <c r="Z15" s="662">
        <v>0.3</v>
      </c>
      <c r="AA15" s="662"/>
      <c r="AB15" s="662"/>
      <c r="AC15" s="662"/>
      <c r="AD15" s="663">
        <v>15562</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82276</v>
      </c>
      <c r="BH15" s="660"/>
      <c r="BI15" s="660"/>
      <c r="BJ15" s="660"/>
      <c r="BK15" s="660"/>
      <c r="BL15" s="660"/>
      <c r="BM15" s="660"/>
      <c r="BN15" s="661"/>
      <c r="BO15" s="662">
        <v>3.9</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428618</v>
      </c>
      <c r="CS15" s="660"/>
      <c r="CT15" s="660"/>
      <c r="CU15" s="660"/>
      <c r="CV15" s="660"/>
      <c r="CW15" s="660"/>
      <c r="CX15" s="660"/>
      <c r="CY15" s="661"/>
      <c r="CZ15" s="662">
        <v>9.6999999999999993</v>
      </c>
      <c r="DA15" s="662"/>
      <c r="DB15" s="662"/>
      <c r="DC15" s="662"/>
      <c r="DD15" s="668">
        <v>102896</v>
      </c>
      <c r="DE15" s="660"/>
      <c r="DF15" s="660"/>
      <c r="DG15" s="660"/>
      <c r="DH15" s="660"/>
      <c r="DI15" s="660"/>
      <c r="DJ15" s="660"/>
      <c r="DK15" s="660"/>
      <c r="DL15" s="660"/>
      <c r="DM15" s="660"/>
      <c r="DN15" s="660"/>
      <c r="DO15" s="660"/>
      <c r="DP15" s="661"/>
      <c r="DQ15" s="668">
        <v>373153</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228</v>
      </c>
      <c r="CS16" s="660"/>
      <c r="CT16" s="660"/>
      <c r="CU16" s="660"/>
      <c r="CV16" s="660"/>
      <c r="CW16" s="660"/>
      <c r="CX16" s="660"/>
      <c r="CY16" s="661"/>
      <c r="CZ16" s="662" t="s">
        <v>228</v>
      </c>
      <c r="DA16" s="662"/>
      <c r="DB16" s="662"/>
      <c r="DC16" s="662"/>
      <c r="DD16" s="668" t="s">
        <v>228</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2734</v>
      </c>
      <c r="S17" s="660"/>
      <c r="T17" s="660"/>
      <c r="U17" s="660"/>
      <c r="V17" s="660"/>
      <c r="W17" s="660"/>
      <c r="X17" s="660"/>
      <c r="Y17" s="661"/>
      <c r="Z17" s="662">
        <v>0.1</v>
      </c>
      <c r="AA17" s="662"/>
      <c r="AB17" s="662"/>
      <c r="AC17" s="662"/>
      <c r="AD17" s="663">
        <v>2734</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317652</v>
      </c>
      <c r="CS17" s="660"/>
      <c r="CT17" s="660"/>
      <c r="CU17" s="660"/>
      <c r="CV17" s="660"/>
      <c r="CW17" s="660"/>
      <c r="CX17" s="660"/>
      <c r="CY17" s="661"/>
      <c r="CZ17" s="662">
        <v>7.2</v>
      </c>
      <c r="DA17" s="662"/>
      <c r="DB17" s="662"/>
      <c r="DC17" s="662"/>
      <c r="DD17" s="668" t="s">
        <v>122</v>
      </c>
      <c r="DE17" s="660"/>
      <c r="DF17" s="660"/>
      <c r="DG17" s="660"/>
      <c r="DH17" s="660"/>
      <c r="DI17" s="660"/>
      <c r="DJ17" s="660"/>
      <c r="DK17" s="660"/>
      <c r="DL17" s="660"/>
      <c r="DM17" s="660"/>
      <c r="DN17" s="660"/>
      <c r="DO17" s="660"/>
      <c r="DP17" s="661"/>
      <c r="DQ17" s="668">
        <v>317652</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477910</v>
      </c>
      <c r="S18" s="660"/>
      <c r="T18" s="660"/>
      <c r="U18" s="660"/>
      <c r="V18" s="660"/>
      <c r="W18" s="660"/>
      <c r="X18" s="660"/>
      <c r="Y18" s="661"/>
      <c r="Z18" s="662">
        <v>10.3</v>
      </c>
      <c r="AA18" s="662"/>
      <c r="AB18" s="662"/>
      <c r="AC18" s="662"/>
      <c r="AD18" s="663">
        <v>385934</v>
      </c>
      <c r="AE18" s="663"/>
      <c r="AF18" s="663"/>
      <c r="AG18" s="663"/>
      <c r="AH18" s="663"/>
      <c r="AI18" s="663"/>
      <c r="AJ18" s="663"/>
      <c r="AK18" s="663"/>
      <c r="AL18" s="664">
        <v>13.7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228</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v>26380</v>
      </c>
      <c r="CS18" s="660"/>
      <c r="CT18" s="660"/>
      <c r="CU18" s="660"/>
      <c r="CV18" s="660"/>
      <c r="CW18" s="660"/>
      <c r="CX18" s="660"/>
      <c r="CY18" s="661"/>
      <c r="CZ18" s="662">
        <v>0.6</v>
      </c>
      <c r="DA18" s="662"/>
      <c r="DB18" s="662"/>
      <c r="DC18" s="662"/>
      <c r="DD18" s="668" t="s">
        <v>228</v>
      </c>
      <c r="DE18" s="660"/>
      <c r="DF18" s="660"/>
      <c r="DG18" s="660"/>
      <c r="DH18" s="660"/>
      <c r="DI18" s="660"/>
      <c r="DJ18" s="660"/>
      <c r="DK18" s="660"/>
      <c r="DL18" s="660"/>
      <c r="DM18" s="660"/>
      <c r="DN18" s="660"/>
      <c r="DO18" s="660"/>
      <c r="DP18" s="661"/>
      <c r="DQ18" s="668">
        <v>26380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385934</v>
      </c>
      <c r="S19" s="660"/>
      <c r="T19" s="660"/>
      <c r="U19" s="660"/>
      <c r="V19" s="660"/>
      <c r="W19" s="660"/>
      <c r="X19" s="660"/>
      <c r="Y19" s="661"/>
      <c r="Z19" s="662">
        <v>8.3000000000000007</v>
      </c>
      <c r="AA19" s="662"/>
      <c r="AB19" s="662"/>
      <c r="AC19" s="662"/>
      <c r="AD19" s="663">
        <v>385934</v>
      </c>
      <c r="AE19" s="663"/>
      <c r="AF19" s="663"/>
      <c r="AG19" s="663"/>
      <c r="AH19" s="663"/>
      <c r="AI19" s="663"/>
      <c r="AJ19" s="663"/>
      <c r="AK19" s="663"/>
      <c r="AL19" s="664">
        <v>13.7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228</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91976</v>
      </c>
      <c r="S20" s="660"/>
      <c r="T20" s="660"/>
      <c r="U20" s="660"/>
      <c r="V20" s="660"/>
      <c r="W20" s="660"/>
      <c r="X20" s="660"/>
      <c r="Y20" s="661"/>
      <c r="Z20" s="662">
        <v>2</v>
      </c>
      <c r="AA20" s="662"/>
      <c r="AB20" s="662"/>
      <c r="AC20" s="662"/>
      <c r="AD20" s="663" t="s">
        <v>228</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4424572</v>
      </c>
      <c r="CS20" s="660"/>
      <c r="CT20" s="660"/>
      <c r="CU20" s="660"/>
      <c r="CV20" s="660"/>
      <c r="CW20" s="660"/>
      <c r="CX20" s="660"/>
      <c r="CY20" s="661"/>
      <c r="CZ20" s="662">
        <v>100</v>
      </c>
      <c r="DA20" s="662"/>
      <c r="DB20" s="662"/>
      <c r="DC20" s="662"/>
      <c r="DD20" s="668">
        <v>237240</v>
      </c>
      <c r="DE20" s="660"/>
      <c r="DF20" s="660"/>
      <c r="DG20" s="660"/>
      <c r="DH20" s="660"/>
      <c r="DI20" s="660"/>
      <c r="DJ20" s="660"/>
      <c r="DK20" s="660"/>
      <c r="DL20" s="660"/>
      <c r="DM20" s="660"/>
      <c r="DN20" s="660"/>
      <c r="DO20" s="660"/>
      <c r="DP20" s="661"/>
      <c r="DQ20" s="668">
        <v>3553399</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122</v>
      </c>
      <c r="AA21" s="662"/>
      <c r="AB21" s="662"/>
      <c r="AC21" s="662"/>
      <c r="AD21" s="663" t="s">
        <v>228</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2897009</v>
      </c>
      <c r="S22" s="660"/>
      <c r="T22" s="660"/>
      <c r="U22" s="660"/>
      <c r="V22" s="660"/>
      <c r="W22" s="660"/>
      <c r="X22" s="660"/>
      <c r="Y22" s="661"/>
      <c r="Z22" s="662">
        <v>62.7</v>
      </c>
      <c r="AA22" s="662"/>
      <c r="AB22" s="662"/>
      <c r="AC22" s="662"/>
      <c r="AD22" s="663">
        <v>2805033</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480</v>
      </c>
      <c r="S23" s="660"/>
      <c r="T23" s="660"/>
      <c r="U23" s="660"/>
      <c r="V23" s="660"/>
      <c r="W23" s="660"/>
      <c r="X23" s="660"/>
      <c r="Y23" s="661"/>
      <c r="Z23" s="662">
        <v>0</v>
      </c>
      <c r="AA23" s="662"/>
      <c r="AB23" s="662"/>
      <c r="AC23" s="662"/>
      <c r="AD23" s="663">
        <v>480</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61513</v>
      </c>
      <c r="S24" s="660"/>
      <c r="T24" s="660"/>
      <c r="U24" s="660"/>
      <c r="V24" s="660"/>
      <c r="W24" s="660"/>
      <c r="X24" s="660"/>
      <c r="Y24" s="661"/>
      <c r="Z24" s="662">
        <v>1.3</v>
      </c>
      <c r="AA24" s="662"/>
      <c r="AB24" s="662"/>
      <c r="AC24" s="662"/>
      <c r="AD24" s="663" t="s">
        <v>228</v>
      </c>
      <c r="AE24" s="663"/>
      <c r="AF24" s="663"/>
      <c r="AG24" s="663"/>
      <c r="AH24" s="663"/>
      <c r="AI24" s="663"/>
      <c r="AJ24" s="663"/>
      <c r="AK24" s="663"/>
      <c r="AL24" s="664" t="s">
        <v>122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1742092</v>
      </c>
      <c r="CS24" s="649"/>
      <c r="CT24" s="649"/>
      <c r="CU24" s="649"/>
      <c r="CV24" s="649"/>
      <c r="CW24" s="649"/>
      <c r="CX24" s="649"/>
      <c r="CY24" s="650"/>
      <c r="CZ24" s="653">
        <v>39.4</v>
      </c>
      <c r="DA24" s="654"/>
      <c r="DB24" s="654"/>
      <c r="DC24" s="673"/>
      <c r="DD24" s="692">
        <v>1318311</v>
      </c>
      <c r="DE24" s="649"/>
      <c r="DF24" s="649"/>
      <c r="DG24" s="649"/>
      <c r="DH24" s="649"/>
      <c r="DI24" s="649"/>
      <c r="DJ24" s="649"/>
      <c r="DK24" s="650"/>
      <c r="DL24" s="692">
        <v>1318306</v>
      </c>
      <c r="DM24" s="649"/>
      <c r="DN24" s="649"/>
      <c r="DO24" s="649"/>
      <c r="DP24" s="649"/>
      <c r="DQ24" s="649"/>
      <c r="DR24" s="649"/>
      <c r="DS24" s="649"/>
      <c r="DT24" s="649"/>
      <c r="DU24" s="649"/>
      <c r="DV24" s="650"/>
      <c r="DW24" s="653">
        <v>43.4</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4489</v>
      </c>
      <c r="S25" s="660"/>
      <c r="T25" s="660"/>
      <c r="U25" s="660"/>
      <c r="V25" s="660"/>
      <c r="W25" s="660"/>
      <c r="X25" s="660"/>
      <c r="Y25" s="661"/>
      <c r="Z25" s="662">
        <v>0.1</v>
      </c>
      <c r="AA25" s="662"/>
      <c r="AB25" s="662"/>
      <c r="AC25" s="662"/>
      <c r="AD25" s="663">
        <v>3647</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836063</v>
      </c>
      <c r="CS25" s="695"/>
      <c r="CT25" s="695"/>
      <c r="CU25" s="695"/>
      <c r="CV25" s="695"/>
      <c r="CW25" s="695"/>
      <c r="CX25" s="695"/>
      <c r="CY25" s="696"/>
      <c r="CZ25" s="664">
        <v>18.899999999999999</v>
      </c>
      <c r="DA25" s="693"/>
      <c r="DB25" s="693"/>
      <c r="DC25" s="697"/>
      <c r="DD25" s="668">
        <v>806287</v>
      </c>
      <c r="DE25" s="695"/>
      <c r="DF25" s="695"/>
      <c r="DG25" s="695"/>
      <c r="DH25" s="695"/>
      <c r="DI25" s="695"/>
      <c r="DJ25" s="695"/>
      <c r="DK25" s="696"/>
      <c r="DL25" s="668">
        <v>806283</v>
      </c>
      <c r="DM25" s="695"/>
      <c r="DN25" s="695"/>
      <c r="DO25" s="695"/>
      <c r="DP25" s="695"/>
      <c r="DQ25" s="695"/>
      <c r="DR25" s="695"/>
      <c r="DS25" s="695"/>
      <c r="DT25" s="695"/>
      <c r="DU25" s="695"/>
      <c r="DV25" s="696"/>
      <c r="DW25" s="664">
        <v>26.6</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5124</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496844</v>
      </c>
      <c r="CS26" s="660"/>
      <c r="CT26" s="660"/>
      <c r="CU26" s="660"/>
      <c r="CV26" s="660"/>
      <c r="CW26" s="660"/>
      <c r="CX26" s="660"/>
      <c r="CY26" s="661"/>
      <c r="CZ26" s="664">
        <v>11.2</v>
      </c>
      <c r="DA26" s="693"/>
      <c r="DB26" s="693"/>
      <c r="DC26" s="697"/>
      <c r="DD26" s="668">
        <v>476986</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500744</v>
      </c>
      <c r="S27" s="660"/>
      <c r="T27" s="660"/>
      <c r="U27" s="660"/>
      <c r="V27" s="660"/>
      <c r="W27" s="660"/>
      <c r="X27" s="660"/>
      <c r="Y27" s="661"/>
      <c r="Z27" s="662">
        <v>10.8</v>
      </c>
      <c r="AA27" s="662"/>
      <c r="AB27" s="662"/>
      <c r="AC27" s="662"/>
      <c r="AD27" s="663" t="s">
        <v>122</v>
      </c>
      <c r="AE27" s="663"/>
      <c r="AF27" s="663"/>
      <c r="AG27" s="663"/>
      <c r="AH27" s="663"/>
      <c r="AI27" s="663"/>
      <c r="AJ27" s="663"/>
      <c r="AK27" s="663"/>
      <c r="AL27" s="664" t="s">
        <v>228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2132344</v>
      </c>
      <c r="BH27" s="660"/>
      <c r="BI27" s="660"/>
      <c r="BJ27" s="660"/>
      <c r="BK27" s="660"/>
      <c r="BL27" s="660"/>
      <c r="BM27" s="660"/>
      <c r="BN27" s="661"/>
      <c r="BO27" s="662">
        <v>100</v>
      </c>
      <c r="BP27" s="662"/>
      <c r="BQ27" s="662"/>
      <c r="BR27" s="662"/>
      <c r="BS27" s="668">
        <v>58469</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588378</v>
      </c>
      <c r="CS27" s="695"/>
      <c r="CT27" s="695"/>
      <c r="CU27" s="695"/>
      <c r="CV27" s="695"/>
      <c r="CW27" s="695"/>
      <c r="CX27" s="695"/>
      <c r="CY27" s="696"/>
      <c r="CZ27" s="664">
        <v>13.3</v>
      </c>
      <c r="DA27" s="693"/>
      <c r="DB27" s="693"/>
      <c r="DC27" s="697"/>
      <c r="DD27" s="668">
        <v>194373</v>
      </c>
      <c r="DE27" s="695"/>
      <c r="DF27" s="695"/>
      <c r="DG27" s="695"/>
      <c r="DH27" s="695"/>
      <c r="DI27" s="695"/>
      <c r="DJ27" s="695"/>
      <c r="DK27" s="696"/>
      <c r="DL27" s="668">
        <v>194372</v>
      </c>
      <c r="DM27" s="695"/>
      <c r="DN27" s="695"/>
      <c r="DO27" s="695"/>
      <c r="DP27" s="695"/>
      <c r="DQ27" s="695"/>
      <c r="DR27" s="695"/>
      <c r="DS27" s="695"/>
      <c r="DT27" s="695"/>
      <c r="DU27" s="695"/>
      <c r="DV27" s="696"/>
      <c r="DW27" s="664">
        <v>6.4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317651</v>
      </c>
      <c r="CS28" s="660"/>
      <c r="CT28" s="660"/>
      <c r="CU28" s="660"/>
      <c r="CV28" s="660"/>
      <c r="CW28" s="660"/>
      <c r="CX28" s="660"/>
      <c r="CY28" s="661"/>
      <c r="CZ28" s="664">
        <v>7.2</v>
      </c>
      <c r="DA28" s="693"/>
      <c r="DB28" s="693"/>
      <c r="DC28" s="697"/>
      <c r="DD28" s="668">
        <v>317651</v>
      </c>
      <c r="DE28" s="660"/>
      <c r="DF28" s="660"/>
      <c r="DG28" s="660"/>
      <c r="DH28" s="660"/>
      <c r="DI28" s="660"/>
      <c r="DJ28" s="660"/>
      <c r="DK28" s="661"/>
      <c r="DL28" s="668">
        <v>317651</v>
      </c>
      <c r="DM28" s="660"/>
      <c r="DN28" s="660"/>
      <c r="DO28" s="660"/>
      <c r="DP28" s="660"/>
      <c r="DQ28" s="660"/>
      <c r="DR28" s="660"/>
      <c r="DS28" s="660"/>
      <c r="DT28" s="660"/>
      <c r="DU28" s="660"/>
      <c r="DV28" s="661"/>
      <c r="DW28" s="664">
        <v>10.5</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202502</v>
      </c>
      <c r="S29" s="660"/>
      <c r="T29" s="660"/>
      <c r="U29" s="660"/>
      <c r="V29" s="660"/>
      <c r="W29" s="660"/>
      <c r="X29" s="660"/>
      <c r="Y29" s="661"/>
      <c r="Z29" s="662">
        <v>4.4000000000000004</v>
      </c>
      <c r="AA29" s="662"/>
      <c r="AB29" s="662"/>
      <c r="AC29" s="662"/>
      <c r="AD29" s="663" t="s">
        <v>122</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317651</v>
      </c>
      <c r="CS29" s="695"/>
      <c r="CT29" s="695"/>
      <c r="CU29" s="695"/>
      <c r="CV29" s="695"/>
      <c r="CW29" s="695"/>
      <c r="CX29" s="695"/>
      <c r="CY29" s="696"/>
      <c r="CZ29" s="664">
        <v>7.2</v>
      </c>
      <c r="DA29" s="693"/>
      <c r="DB29" s="693"/>
      <c r="DC29" s="697"/>
      <c r="DD29" s="668">
        <v>317651</v>
      </c>
      <c r="DE29" s="695"/>
      <c r="DF29" s="695"/>
      <c r="DG29" s="695"/>
      <c r="DH29" s="695"/>
      <c r="DI29" s="695"/>
      <c r="DJ29" s="695"/>
      <c r="DK29" s="696"/>
      <c r="DL29" s="668">
        <v>317651</v>
      </c>
      <c r="DM29" s="695"/>
      <c r="DN29" s="695"/>
      <c r="DO29" s="695"/>
      <c r="DP29" s="695"/>
      <c r="DQ29" s="695"/>
      <c r="DR29" s="695"/>
      <c r="DS29" s="695"/>
      <c r="DT29" s="695"/>
      <c r="DU29" s="695"/>
      <c r="DV29" s="696"/>
      <c r="DW29" s="664">
        <v>10.5</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10252</v>
      </c>
      <c r="S30" s="660"/>
      <c r="T30" s="660"/>
      <c r="U30" s="660"/>
      <c r="V30" s="660"/>
      <c r="W30" s="660"/>
      <c r="X30" s="660"/>
      <c r="Y30" s="661"/>
      <c r="Z30" s="662">
        <v>0.2</v>
      </c>
      <c r="AA30" s="662"/>
      <c r="AB30" s="662"/>
      <c r="AC30" s="662"/>
      <c r="AD30" s="663" t="s">
        <v>228</v>
      </c>
      <c r="AE30" s="663"/>
      <c r="AF30" s="663"/>
      <c r="AG30" s="663"/>
      <c r="AH30" s="663"/>
      <c r="AI30" s="663"/>
      <c r="AJ30" s="663"/>
      <c r="AK30" s="663"/>
      <c r="AL30" s="664" t="s">
        <v>122</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99.5</v>
      </c>
      <c r="BH30" s="720"/>
      <c r="BI30" s="720"/>
      <c r="BJ30" s="720"/>
      <c r="BK30" s="720"/>
      <c r="BL30" s="720"/>
      <c r="BM30" s="654">
        <v>98.3</v>
      </c>
      <c r="BN30" s="720"/>
      <c r="BO30" s="720"/>
      <c r="BP30" s="720"/>
      <c r="BQ30" s="721"/>
      <c r="BR30" s="719">
        <v>99.4</v>
      </c>
      <c r="BS30" s="720"/>
      <c r="BT30" s="720"/>
      <c r="BU30" s="720"/>
      <c r="BV30" s="720"/>
      <c r="BW30" s="720"/>
      <c r="BX30" s="654">
        <v>97.9</v>
      </c>
      <c r="BY30" s="720"/>
      <c r="BZ30" s="720"/>
      <c r="CA30" s="720"/>
      <c r="CB30" s="721"/>
      <c r="CD30" s="724"/>
      <c r="CE30" s="725"/>
      <c r="CF30" s="674" t="s">
        <v>304</v>
      </c>
      <c r="CG30" s="675"/>
      <c r="CH30" s="675"/>
      <c r="CI30" s="675"/>
      <c r="CJ30" s="675"/>
      <c r="CK30" s="675"/>
      <c r="CL30" s="675"/>
      <c r="CM30" s="675"/>
      <c r="CN30" s="675"/>
      <c r="CO30" s="675"/>
      <c r="CP30" s="675"/>
      <c r="CQ30" s="676"/>
      <c r="CR30" s="659">
        <v>289172</v>
      </c>
      <c r="CS30" s="660"/>
      <c r="CT30" s="660"/>
      <c r="CU30" s="660"/>
      <c r="CV30" s="660"/>
      <c r="CW30" s="660"/>
      <c r="CX30" s="660"/>
      <c r="CY30" s="661"/>
      <c r="CZ30" s="664">
        <v>6.5</v>
      </c>
      <c r="DA30" s="693"/>
      <c r="DB30" s="693"/>
      <c r="DC30" s="697"/>
      <c r="DD30" s="668">
        <v>289172</v>
      </c>
      <c r="DE30" s="660"/>
      <c r="DF30" s="660"/>
      <c r="DG30" s="660"/>
      <c r="DH30" s="660"/>
      <c r="DI30" s="660"/>
      <c r="DJ30" s="660"/>
      <c r="DK30" s="661"/>
      <c r="DL30" s="668">
        <v>289172</v>
      </c>
      <c r="DM30" s="660"/>
      <c r="DN30" s="660"/>
      <c r="DO30" s="660"/>
      <c r="DP30" s="660"/>
      <c r="DQ30" s="660"/>
      <c r="DR30" s="660"/>
      <c r="DS30" s="660"/>
      <c r="DT30" s="660"/>
      <c r="DU30" s="660"/>
      <c r="DV30" s="661"/>
      <c r="DW30" s="664">
        <v>9.5</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28261</v>
      </c>
      <c r="S31" s="660"/>
      <c r="T31" s="660"/>
      <c r="U31" s="660"/>
      <c r="V31" s="660"/>
      <c r="W31" s="660"/>
      <c r="X31" s="660"/>
      <c r="Y31" s="661"/>
      <c r="Z31" s="662">
        <v>0.6</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99.3</v>
      </c>
      <c r="BH31" s="695"/>
      <c r="BI31" s="695"/>
      <c r="BJ31" s="695"/>
      <c r="BK31" s="695"/>
      <c r="BL31" s="695"/>
      <c r="BM31" s="665">
        <v>97.7</v>
      </c>
      <c r="BN31" s="717"/>
      <c r="BO31" s="717"/>
      <c r="BP31" s="717"/>
      <c r="BQ31" s="718"/>
      <c r="BR31" s="716">
        <v>99.2</v>
      </c>
      <c r="BS31" s="695"/>
      <c r="BT31" s="695"/>
      <c r="BU31" s="695"/>
      <c r="BV31" s="695"/>
      <c r="BW31" s="695"/>
      <c r="BX31" s="665">
        <v>97.3</v>
      </c>
      <c r="BY31" s="717"/>
      <c r="BZ31" s="717"/>
      <c r="CA31" s="717"/>
      <c r="CB31" s="718"/>
      <c r="CD31" s="724"/>
      <c r="CE31" s="725"/>
      <c r="CF31" s="674" t="s">
        <v>308</v>
      </c>
      <c r="CG31" s="675"/>
      <c r="CH31" s="675"/>
      <c r="CI31" s="675"/>
      <c r="CJ31" s="675"/>
      <c r="CK31" s="675"/>
      <c r="CL31" s="675"/>
      <c r="CM31" s="675"/>
      <c r="CN31" s="675"/>
      <c r="CO31" s="675"/>
      <c r="CP31" s="675"/>
      <c r="CQ31" s="676"/>
      <c r="CR31" s="659">
        <v>28479</v>
      </c>
      <c r="CS31" s="695"/>
      <c r="CT31" s="695"/>
      <c r="CU31" s="695"/>
      <c r="CV31" s="695"/>
      <c r="CW31" s="695"/>
      <c r="CX31" s="695"/>
      <c r="CY31" s="696"/>
      <c r="CZ31" s="664">
        <v>0.6</v>
      </c>
      <c r="DA31" s="693"/>
      <c r="DB31" s="693"/>
      <c r="DC31" s="697"/>
      <c r="DD31" s="668">
        <v>28479</v>
      </c>
      <c r="DE31" s="695"/>
      <c r="DF31" s="695"/>
      <c r="DG31" s="695"/>
      <c r="DH31" s="695"/>
      <c r="DI31" s="695"/>
      <c r="DJ31" s="695"/>
      <c r="DK31" s="696"/>
      <c r="DL31" s="668">
        <v>28479</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61596</v>
      </c>
      <c r="S32" s="660"/>
      <c r="T32" s="660"/>
      <c r="U32" s="660"/>
      <c r="V32" s="660"/>
      <c r="W32" s="660"/>
      <c r="X32" s="660"/>
      <c r="Y32" s="661"/>
      <c r="Z32" s="662">
        <v>1.3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99.6</v>
      </c>
      <c r="BH32" s="729"/>
      <c r="BI32" s="729"/>
      <c r="BJ32" s="729"/>
      <c r="BK32" s="729"/>
      <c r="BL32" s="729"/>
      <c r="BM32" s="730">
        <v>98.6</v>
      </c>
      <c r="BN32" s="729"/>
      <c r="BO32" s="729"/>
      <c r="BP32" s="729"/>
      <c r="BQ32" s="731"/>
      <c r="BR32" s="728">
        <v>99.5</v>
      </c>
      <c r="BS32" s="729"/>
      <c r="BT32" s="729"/>
      <c r="BU32" s="729"/>
      <c r="BV32" s="729"/>
      <c r="BW32" s="729"/>
      <c r="BX32" s="730">
        <v>98.2</v>
      </c>
      <c r="BY32" s="729"/>
      <c r="BZ32" s="729"/>
      <c r="CA32" s="729"/>
      <c r="CB32" s="731"/>
      <c r="CD32" s="726"/>
      <c r="CE32" s="727"/>
      <c r="CF32" s="674" t="s">
        <v>311</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550017</v>
      </c>
      <c r="S33" s="660"/>
      <c r="T33" s="660"/>
      <c r="U33" s="660"/>
      <c r="V33" s="660"/>
      <c r="W33" s="660"/>
      <c r="X33" s="660"/>
      <c r="Y33" s="661"/>
      <c r="Z33" s="662">
        <v>11.9</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2445240</v>
      </c>
      <c r="CS33" s="695"/>
      <c r="CT33" s="695"/>
      <c r="CU33" s="695"/>
      <c r="CV33" s="695"/>
      <c r="CW33" s="695"/>
      <c r="CX33" s="695"/>
      <c r="CY33" s="696"/>
      <c r="CZ33" s="664">
        <v>55.3</v>
      </c>
      <c r="DA33" s="693"/>
      <c r="DB33" s="693"/>
      <c r="DC33" s="697"/>
      <c r="DD33" s="668">
        <v>2089299</v>
      </c>
      <c r="DE33" s="695"/>
      <c r="DF33" s="695"/>
      <c r="DG33" s="695"/>
      <c r="DH33" s="695"/>
      <c r="DI33" s="695"/>
      <c r="DJ33" s="695"/>
      <c r="DK33" s="696"/>
      <c r="DL33" s="668">
        <v>1557206</v>
      </c>
      <c r="DM33" s="695"/>
      <c r="DN33" s="695"/>
      <c r="DO33" s="695"/>
      <c r="DP33" s="695"/>
      <c r="DQ33" s="695"/>
      <c r="DR33" s="695"/>
      <c r="DS33" s="695"/>
      <c r="DT33" s="695"/>
      <c r="DU33" s="695"/>
      <c r="DV33" s="696"/>
      <c r="DW33" s="664">
        <v>51.3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59960</v>
      </c>
      <c r="S34" s="660"/>
      <c r="T34" s="660"/>
      <c r="U34" s="660"/>
      <c r="V34" s="660"/>
      <c r="W34" s="660"/>
      <c r="X34" s="660"/>
      <c r="Y34" s="661"/>
      <c r="Z34" s="662">
        <v>1.3</v>
      </c>
      <c r="AA34" s="662"/>
      <c r="AB34" s="662"/>
      <c r="AC34" s="662"/>
      <c r="AD34" s="663">
        <v>446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533920</v>
      </c>
      <c r="CS34" s="660"/>
      <c r="CT34" s="660"/>
      <c r="CU34" s="660"/>
      <c r="CV34" s="660"/>
      <c r="CW34" s="660"/>
      <c r="CX34" s="660"/>
      <c r="CY34" s="661"/>
      <c r="CZ34" s="664">
        <v>12.1</v>
      </c>
      <c r="DA34" s="693"/>
      <c r="DB34" s="693"/>
      <c r="DC34" s="697"/>
      <c r="DD34" s="668">
        <v>448214</v>
      </c>
      <c r="DE34" s="660"/>
      <c r="DF34" s="660"/>
      <c r="DG34" s="660"/>
      <c r="DH34" s="660"/>
      <c r="DI34" s="660"/>
      <c r="DJ34" s="660"/>
      <c r="DK34" s="661"/>
      <c r="DL34" s="668">
        <v>429246</v>
      </c>
      <c r="DM34" s="660"/>
      <c r="DN34" s="660"/>
      <c r="DO34" s="660"/>
      <c r="DP34" s="660"/>
      <c r="DQ34" s="660"/>
      <c r="DR34" s="660"/>
      <c r="DS34" s="660"/>
      <c r="DT34" s="660"/>
      <c r="DU34" s="660"/>
      <c r="DV34" s="661"/>
      <c r="DW34" s="664">
        <v>14.1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241800</v>
      </c>
      <c r="S35" s="660"/>
      <c r="T35" s="660"/>
      <c r="U35" s="660"/>
      <c r="V35" s="660"/>
      <c r="W35" s="660"/>
      <c r="X35" s="660"/>
      <c r="Y35" s="661"/>
      <c r="Z35" s="662">
        <v>5.2</v>
      </c>
      <c r="AA35" s="662"/>
      <c r="AB35" s="662"/>
      <c r="AC35" s="662"/>
      <c r="AD35" s="663" t="s">
        <v>122</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723449</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86475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98564</v>
      </c>
      <c r="CS35" s="695"/>
      <c r="CT35" s="695"/>
      <c r="CU35" s="695"/>
      <c r="CV35" s="695"/>
      <c r="CW35" s="695"/>
      <c r="CX35" s="695"/>
      <c r="CY35" s="696"/>
      <c r="CZ35" s="664">
        <v>2.2000000000000002</v>
      </c>
      <c r="DA35" s="693"/>
      <c r="DB35" s="693"/>
      <c r="DC35" s="697"/>
      <c r="DD35" s="668">
        <v>95379</v>
      </c>
      <c r="DE35" s="695"/>
      <c r="DF35" s="695"/>
      <c r="DG35" s="695"/>
      <c r="DH35" s="695"/>
      <c r="DI35" s="695"/>
      <c r="DJ35" s="695"/>
      <c r="DK35" s="696"/>
      <c r="DL35" s="668">
        <v>94083</v>
      </c>
      <c r="DM35" s="695"/>
      <c r="DN35" s="695"/>
      <c r="DO35" s="695"/>
      <c r="DP35" s="695"/>
      <c r="DQ35" s="695"/>
      <c r="DR35" s="695"/>
      <c r="DS35" s="695"/>
      <c r="DT35" s="695"/>
      <c r="DU35" s="695"/>
      <c r="DV35" s="696"/>
      <c r="DW35" s="664">
        <v>3.1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304543</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80166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965784</v>
      </c>
      <c r="CS36" s="660"/>
      <c r="CT36" s="660"/>
      <c r="CU36" s="660"/>
      <c r="CV36" s="660"/>
      <c r="CW36" s="660"/>
      <c r="CX36" s="660"/>
      <c r="CY36" s="661"/>
      <c r="CZ36" s="664">
        <v>21.8</v>
      </c>
      <c r="DA36" s="693"/>
      <c r="DB36" s="693"/>
      <c r="DC36" s="697"/>
      <c r="DD36" s="668">
        <v>769483</v>
      </c>
      <c r="DE36" s="660"/>
      <c r="DF36" s="660"/>
      <c r="DG36" s="660"/>
      <c r="DH36" s="660"/>
      <c r="DI36" s="660"/>
      <c r="DJ36" s="660"/>
      <c r="DK36" s="661"/>
      <c r="DL36" s="668">
        <v>522416</v>
      </c>
      <c r="DM36" s="660"/>
      <c r="DN36" s="660"/>
      <c r="DO36" s="660"/>
      <c r="DP36" s="660"/>
      <c r="DQ36" s="660"/>
      <c r="DR36" s="660"/>
      <c r="DS36" s="660"/>
      <c r="DT36" s="660"/>
      <c r="DU36" s="660"/>
      <c r="DV36" s="661"/>
      <c r="DW36" s="664">
        <v>17.2</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225000</v>
      </c>
      <c r="S37" s="660"/>
      <c r="T37" s="660"/>
      <c r="U37" s="660"/>
      <c r="V37" s="660"/>
      <c r="W37" s="660"/>
      <c r="X37" s="660"/>
      <c r="Y37" s="661"/>
      <c r="Z37" s="662">
        <v>4.9000000000000004</v>
      </c>
      <c r="AA37" s="662"/>
      <c r="AB37" s="662"/>
      <c r="AC37" s="662"/>
      <c r="AD37" s="663" t="s">
        <v>122</v>
      </c>
      <c r="AE37" s="663"/>
      <c r="AF37" s="663"/>
      <c r="AG37" s="663"/>
      <c r="AH37" s="663"/>
      <c r="AI37" s="663"/>
      <c r="AJ37" s="663"/>
      <c r="AK37" s="663"/>
      <c r="AL37" s="664" t="s">
        <v>228</v>
      </c>
      <c r="AM37" s="665"/>
      <c r="AN37" s="665"/>
      <c r="AO37" s="666"/>
      <c r="AQ37" s="736" t="s">
        <v>327</v>
      </c>
      <c r="AR37" s="737"/>
      <c r="AS37" s="737"/>
      <c r="AT37" s="737"/>
      <c r="AU37" s="737"/>
      <c r="AV37" s="737"/>
      <c r="AW37" s="737"/>
      <c r="AX37" s="737"/>
      <c r="AY37" s="738"/>
      <c r="AZ37" s="659">
        <v>116708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1434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349022</v>
      </c>
      <c r="CS37" s="695"/>
      <c r="CT37" s="695"/>
      <c r="CU37" s="695"/>
      <c r="CV37" s="695"/>
      <c r="CW37" s="695"/>
      <c r="CX37" s="695"/>
      <c r="CY37" s="696"/>
      <c r="CZ37" s="664">
        <v>7.9</v>
      </c>
      <c r="DA37" s="693"/>
      <c r="DB37" s="693"/>
      <c r="DC37" s="697"/>
      <c r="DD37" s="668">
        <v>349022</v>
      </c>
      <c r="DE37" s="695"/>
      <c r="DF37" s="695"/>
      <c r="DG37" s="695"/>
      <c r="DH37" s="695"/>
      <c r="DI37" s="695"/>
      <c r="DJ37" s="695"/>
      <c r="DK37" s="696"/>
      <c r="DL37" s="668">
        <v>320302</v>
      </c>
      <c r="DM37" s="695"/>
      <c r="DN37" s="695"/>
      <c r="DO37" s="695"/>
      <c r="DP37" s="695"/>
      <c r="DQ37" s="695"/>
      <c r="DR37" s="695"/>
      <c r="DS37" s="695"/>
      <c r="DT37" s="695"/>
      <c r="DU37" s="695"/>
      <c r="DV37" s="696"/>
      <c r="DW37" s="664">
        <v>10.6</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4623747</v>
      </c>
      <c r="S38" s="740"/>
      <c r="T38" s="740"/>
      <c r="U38" s="740"/>
      <c r="V38" s="740"/>
      <c r="W38" s="740"/>
      <c r="X38" s="740"/>
      <c r="Y38" s="741"/>
      <c r="Z38" s="742">
        <v>100</v>
      </c>
      <c r="AA38" s="742"/>
      <c r="AB38" s="742"/>
      <c r="AC38" s="742"/>
      <c r="AD38" s="743">
        <v>2809606</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228</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2543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606741</v>
      </c>
      <c r="CS38" s="660"/>
      <c r="CT38" s="660"/>
      <c r="CU38" s="660"/>
      <c r="CV38" s="660"/>
      <c r="CW38" s="660"/>
      <c r="CX38" s="660"/>
      <c r="CY38" s="661"/>
      <c r="CZ38" s="664">
        <v>13.7</v>
      </c>
      <c r="DA38" s="693"/>
      <c r="DB38" s="693"/>
      <c r="DC38" s="697"/>
      <c r="DD38" s="668">
        <v>546471</v>
      </c>
      <c r="DE38" s="660"/>
      <c r="DF38" s="660"/>
      <c r="DG38" s="660"/>
      <c r="DH38" s="660"/>
      <c r="DI38" s="660"/>
      <c r="DJ38" s="660"/>
      <c r="DK38" s="661"/>
      <c r="DL38" s="668">
        <v>511461</v>
      </c>
      <c r="DM38" s="660"/>
      <c r="DN38" s="660"/>
      <c r="DO38" s="660"/>
      <c r="DP38" s="660"/>
      <c r="DQ38" s="660"/>
      <c r="DR38" s="660"/>
      <c r="DS38" s="660"/>
      <c r="DT38" s="660"/>
      <c r="DU38" s="660"/>
      <c r="DV38" s="661"/>
      <c r="DW38" s="664">
        <v>16.899999999999999</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228</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109</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238173</v>
      </c>
      <c r="CS39" s="695"/>
      <c r="CT39" s="695"/>
      <c r="CU39" s="695"/>
      <c r="CV39" s="695"/>
      <c r="CW39" s="695"/>
      <c r="CX39" s="695"/>
      <c r="CY39" s="696"/>
      <c r="CZ39" s="664">
        <v>5.4</v>
      </c>
      <c r="DA39" s="693"/>
      <c r="DB39" s="693"/>
      <c r="DC39" s="697"/>
      <c r="DD39" s="668">
        <v>228694</v>
      </c>
      <c r="DE39" s="695"/>
      <c r="DF39" s="695"/>
      <c r="DG39" s="695"/>
      <c r="DH39" s="695"/>
      <c r="DI39" s="695"/>
      <c r="DJ39" s="695"/>
      <c r="DK39" s="696"/>
      <c r="DL39" s="668" t="s">
        <v>122</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81920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112</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2058</v>
      </c>
      <c r="CS40" s="660"/>
      <c r="CT40" s="660"/>
      <c r="CU40" s="660"/>
      <c r="CV40" s="660"/>
      <c r="CW40" s="660"/>
      <c r="CX40" s="660"/>
      <c r="CY40" s="661"/>
      <c r="CZ40" s="664">
        <v>0</v>
      </c>
      <c r="DA40" s="693"/>
      <c r="DB40" s="693"/>
      <c r="DC40" s="697"/>
      <c r="DD40" s="668">
        <v>1058</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220278</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277</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237240</v>
      </c>
      <c r="CS42" s="660"/>
      <c r="CT42" s="660"/>
      <c r="CU42" s="660"/>
      <c r="CV42" s="660"/>
      <c r="CW42" s="660"/>
      <c r="CX42" s="660"/>
      <c r="CY42" s="661"/>
      <c r="CZ42" s="664">
        <v>5.4</v>
      </c>
      <c r="DA42" s="665"/>
      <c r="DB42" s="665"/>
      <c r="DC42" s="760"/>
      <c r="DD42" s="668">
        <v>145789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4720</v>
      </c>
      <c r="CS43" s="695"/>
      <c r="CT43" s="695"/>
      <c r="CU43" s="695"/>
      <c r="CV43" s="695"/>
      <c r="CW43" s="695"/>
      <c r="CX43" s="695"/>
      <c r="CY43" s="696"/>
      <c r="CZ43" s="664">
        <v>0.1</v>
      </c>
      <c r="DA43" s="693"/>
      <c r="DB43" s="693"/>
      <c r="DC43" s="697"/>
      <c r="DD43" s="668">
        <v>4720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237240</v>
      </c>
      <c r="CS44" s="660"/>
      <c r="CT44" s="660"/>
      <c r="CU44" s="660"/>
      <c r="CV44" s="660"/>
      <c r="CW44" s="660"/>
      <c r="CX44" s="660"/>
      <c r="CY44" s="661"/>
      <c r="CZ44" s="664">
        <v>5.4</v>
      </c>
      <c r="DA44" s="665"/>
      <c r="DB44" s="665"/>
      <c r="DC44" s="760"/>
      <c r="DD44" s="668">
        <v>145789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150654</v>
      </c>
      <c r="CS45" s="695"/>
      <c r="CT45" s="695"/>
      <c r="CU45" s="695"/>
      <c r="CV45" s="695"/>
      <c r="CW45" s="695"/>
      <c r="CX45" s="695"/>
      <c r="CY45" s="696"/>
      <c r="CZ45" s="664">
        <v>3.4</v>
      </c>
      <c r="DA45" s="693"/>
      <c r="DB45" s="693"/>
      <c r="DC45" s="697"/>
      <c r="DD45" s="668">
        <v>86047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85866</v>
      </c>
      <c r="CS46" s="660"/>
      <c r="CT46" s="660"/>
      <c r="CU46" s="660"/>
      <c r="CV46" s="660"/>
      <c r="CW46" s="660"/>
      <c r="CX46" s="660"/>
      <c r="CY46" s="661"/>
      <c r="CZ46" s="664">
        <v>1.9</v>
      </c>
      <c r="DA46" s="665"/>
      <c r="DB46" s="665"/>
      <c r="DC46" s="760"/>
      <c r="DD46" s="668">
        <v>59622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4424572</v>
      </c>
      <c r="CS49" s="729"/>
      <c r="CT49" s="729"/>
      <c r="CU49" s="729"/>
      <c r="CV49" s="729"/>
      <c r="CW49" s="729"/>
      <c r="CX49" s="729"/>
      <c r="CY49" s="761"/>
      <c r="CZ49" s="744">
        <v>100</v>
      </c>
      <c r="DA49" s="762"/>
      <c r="DB49" s="762"/>
      <c r="DC49" s="763"/>
      <c r="DD49" s="764">
        <v>3553399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AAxlgps0CUyphMNQdJHkXk3f26Mnv2H/c0+vxqiysO6IxYWhBwVavbzvejHjgXgwkUjXEE4C6V2WFmSgwZhAA==" saltValue="2k1UTbGHwSZPR1Obx6a2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4624</v>
      </c>
      <c r="R7" s="795"/>
      <c r="S7" s="795"/>
      <c r="T7" s="795"/>
      <c r="U7" s="795"/>
      <c r="V7" s="795">
        <v>4425</v>
      </c>
      <c r="W7" s="795"/>
      <c r="X7" s="795"/>
      <c r="Y7" s="795"/>
      <c r="Z7" s="795"/>
      <c r="AA7" s="795">
        <v>199</v>
      </c>
      <c r="AB7" s="795"/>
      <c r="AC7" s="795"/>
      <c r="AD7" s="795"/>
      <c r="AE7" s="796"/>
      <c r="AF7" s="797">
        <v>155</v>
      </c>
      <c r="AG7" s="798"/>
      <c r="AH7" s="798"/>
      <c r="AI7" s="798"/>
      <c r="AJ7" s="799"/>
      <c r="AK7" s="834">
        <v>8</v>
      </c>
      <c r="AL7" s="835"/>
      <c r="AM7" s="835"/>
      <c r="AN7" s="835"/>
      <c r="AO7" s="835"/>
      <c r="AP7" s="835">
        <v>3671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589</v>
      </c>
      <c r="BT7" s="839"/>
      <c r="BU7" s="839"/>
      <c r="BV7" s="839"/>
      <c r="BW7" s="839"/>
      <c r="BX7" s="839"/>
      <c r="BY7" s="839"/>
      <c r="BZ7" s="839"/>
      <c r="CA7" s="839"/>
      <c r="CB7" s="839"/>
      <c r="CC7" s="839"/>
      <c r="CD7" s="839"/>
      <c r="CE7" s="839"/>
      <c r="CF7" s="839"/>
      <c r="CG7" s="840"/>
      <c r="CH7" s="831">
        <v>-8</v>
      </c>
      <c r="CI7" s="832"/>
      <c r="CJ7" s="832"/>
      <c r="CK7" s="832"/>
      <c r="CL7" s="833"/>
      <c r="CM7" s="831">
        <v>116</v>
      </c>
      <c r="CN7" s="832"/>
      <c r="CO7" s="832"/>
      <c r="CP7" s="832"/>
      <c r="CQ7" s="833"/>
      <c r="CR7" s="831">
        <v>13</v>
      </c>
      <c r="CS7" s="832"/>
      <c r="CT7" s="832"/>
      <c r="CU7" s="832"/>
      <c r="CV7" s="833"/>
      <c r="CW7" s="831" t="s">
        <v>590</v>
      </c>
      <c r="CX7" s="832"/>
      <c r="CY7" s="832"/>
      <c r="CZ7" s="832"/>
      <c r="DA7" s="833"/>
      <c r="DB7" s="831" t="s">
        <v>590</v>
      </c>
      <c r="DC7" s="832"/>
      <c r="DD7" s="832"/>
      <c r="DE7" s="832"/>
      <c r="DF7" s="833"/>
      <c r="DG7" s="831" t="s">
        <v>590</v>
      </c>
      <c r="DH7" s="832"/>
      <c r="DI7" s="832"/>
      <c r="DJ7" s="832"/>
      <c r="DK7" s="833"/>
      <c r="DL7" s="831" t="s">
        <v>590</v>
      </c>
      <c r="DM7" s="832"/>
      <c r="DN7" s="832"/>
      <c r="DO7" s="832"/>
      <c r="DP7" s="833"/>
      <c r="DQ7" s="831" t="s">
        <v>590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4624</v>
      </c>
      <c r="R23" s="854"/>
      <c r="S23" s="854"/>
      <c r="T23" s="854"/>
      <c r="U23" s="854"/>
      <c r="V23" s="854">
        <v>4425</v>
      </c>
      <c r="W23" s="854"/>
      <c r="X23" s="854"/>
      <c r="Y23" s="854"/>
      <c r="Z23" s="854"/>
      <c r="AA23" s="854">
        <v>199</v>
      </c>
      <c r="AB23" s="854"/>
      <c r="AC23" s="854"/>
      <c r="AD23" s="854"/>
      <c r="AE23" s="855"/>
      <c r="AF23" s="856">
        <v>155</v>
      </c>
      <c r="AG23" s="854"/>
      <c r="AH23" s="854"/>
      <c r="AI23" s="854"/>
      <c r="AJ23" s="857"/>
      <c r="AK23" s="858"/>
      <c r="AL23" s="859"/>
      <c r="AM23" s="859"/>
      <c r="AN23" s="859"/>
      <c r="AO23" s="859"/>
      <c r="AP23" s="854">
        <v>3671</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1348</v>
      </c>
      <c r="R28" s="883"/>
      <c r="S28" s="883"/>
      <c r="T28" s="883"/>
      <c r="U28" s="883"/>
      <c r="V28" s="883">
        <v>1261</v>
      </c>
      <c r="W28" s="883"/>
      <c r="X28" s="883"/>
      <c r="Y28" s="883"/>
      <c r="Z28" s="883"/>
      <c r="AA28" s="883">
        <v>86</v>
      </c>
      <c r="AB28" s="883"/>
      <c r="AC28" s="883"/>
      <c r="AD28" s="883"/>
      <c r="AE28" s="884"/>
      <c r="AF28" s="885">
        <v>86</v>
      </c>
      <c r="AG28" s="883"/>
      <c r="AH28" s="883"/>
      <c r="AI28" s="883"/>
      <c r="AJ28" s="886"/>
      <c r="AK28" s="887">
        <v>81</v>
      </c>
      <c r="AL28" s="878"/>
      <c r="AM28" s="878"/>
      <c r="AN28" s="878"/>
      <c r="AO28" s="878"/>
      <c r="AP28" s="878" t="s">
        <v>590</v>
      </c>
      <c r="AQ28" s="878"/>
      <c r="AR28" s="878"/>
      <c r="AS28" s="878"/>
      <c r="AT28" s="878"/>
      <c r="AU28" s="878" t="s">
        <v>590</v>
      </c>
      <c r="AV28" s="878"/>
      <c r="AW28" s="878"/>
      <c r="AX28" s="878"/>
      <c r="AY28" s="878"/>
      <c r="AZ28" s="879" t="s">
        <v>590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696</v>
      </c>
      <c r="R29" s="819"/>
      <c r="S29" s="819"/>
      <c r="T29" s="819"/>
      <c r="U29" s="819"/>
      <c r="V29" s="819">
        <v>686</v>
      </c>
      <c r="W29" s="819"/>
      <c r="X29" s="819"/>
      <c r="Y29" s="819"/>
      <c r="Z29" s="819"/>
      <c r="AA29" s="819">
        <v>9</v>
      </c>
      <c r="AB29" s="819"/>
      <c r="AC29" s="819"/>
      <c r="AD29" s="819"/>
      <c r="AE29" s="820"/>
      <c r="AF29" s="821">
        <v>9</v>
      </c>
      <c r="AG29" s="822"/>
      <c r="AH29" s="822"/>
      <c r="AI29" s="822"/>
      <c r="AJ29" s="823"/>
      <c r="AK29" s="890">
        <v>110</v>
      </c>
      <c r="AL29" s="891"/>
      <c r="AM29" s="891"/>
      <c r="AN29" s="891"/>
      <c r="AO29" s="891"/>
      <c r="AP29" s="891" t="s">
        <v>594</v>
      </c>
      <c r="AQ29" s="891"/>
      <c r="AR29" s="891"/>
      <c r="AS29" s="891"/>
      <c r="AT29" s="891"/>
      <c r="AU29" s="891" t="s">
        <v>590</v>
      </c>
      <c r="AV29" s="891"/>
      <c r="AW29" s="891"/>
      <c r="AX29" s="891"/>
      <c r="AY29" s="891"/>
      <c r="AZ29" s="892" t="s">
        <v>590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178</v>
      </c>
      <c r="R30" s="819"/>
      <c r="S30" s="819"/>
      <c r="T30" s="819"/>
      <c r="U30" s="819"/>
      <c r="V30" s="819">
        <v>177</v>
      </c>
      <c r="W30" s="819"/>
      <c r="X30" s="819"/>
      <c r="Y30" s="819"/>
      <c r="Z30" s="819"/>
      <c r="AA30" s="819">
        <v>0</v>
      </c>
      <c r="AB30" s="819"/>
      <c r="AC30" s="819"/>
      <c r="AD30" s="819"/>
      <c r="AE30" s="820"/>
      <c r="AF30" s="821">
        <v>0</v>
      </c>
      <c r="AG30" s="822"/>
      <c r="AH30" s="822"/>
      <c r="AI30" s="822"/>
      <c r="AJ30" s="823"/>
      <c r="AK30" s="890">
        <v>110</v>
      </c>
      <c r="AL30" s="891"/>
      <c r="AM30" s="891"/>
      <c r="AN30" s="891"/>
      <c r="AO30" s="891"/>
      <c r="AP30" s="891" t="s">
        <v>590</v>
      </c>
      <c r="AQ30" s="891"/>
      <c r="AR30" s="891"/>
      <c r="AS30" s="891"/>
      <c r="AT30" s="891"/>
      <c r="AU30" s="891" t="s">
        <v>590</v>
      </c>
      <c r="AV30" s="891"/>
      <c r="AW30" s="891"/>
      <c r="AX30" s="891"/>
      <c r="AY30" s="891"/>
      <c r="AZ30" s="892" t="s">
        <v>594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486</v>
      </c>
      <c r="R31" s="819"/>
      <c r="S31" s="819"/>
      <c r="T31" s="819"/>
      <c r="U31" s="819"/>
      <c r="V31" s="819">
        <v>448</v>
      </c>
      <c r="W31" s="819"/>
      <c r="X31" s="819"/>
      <c r="Y31" s="819"/>
      <c r="Z31" s="819"/>
      <c r="AA31" s="819">
        <v>38</v>
      </c>
      <c r="AB31" s="819"/>
      <c r="AC31" s="819"/>
      <c r="AD31" s="819"/>
      <c r="AE31" s="820"/>
      <c r="AF31" s="821">
        <v>189</v>
      </c>
      <c r="AG31" s="822"/>
      <c r="AH31" s="822"/>
      <c r="AI31" s="822"/>
      <c r="AJ31" s="823"/>
      <c r="AK31" s="890">
        <v>116</v>
      </c>
      <c r="AL31" s="891"/>
      <c r="AM31" s="891"/>
      <c r="AN31" s="891"/>
      <c r="AO31" s="891"/>
      <c r="AP31" s="891">
        <v>2128</v>
      </c>
      <c r="AQ31" s="891"/>
      <c r="AR31" s="891"/>
      <c r="AS31" s="891"/>
      <c r="AT31" s="891"/>
      <c r="AU31" s="891">
        <v>568</v>
      </c>
      <c r="AV31" s="891"/>
      <c r="AW31" s="891"/>
      <c r="AX31" s="891"/>
      <c r="AY31" s="891"/>
      <c r="AZ31" s="892" t="s">
        <v>590</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595</v>
      </c>
      <c r="R32" s="819"/>
      <c r="S32" s="819"/>
      <c r="T32" s="819"/>
      <c r="U32" s="819"/>
      <c r="V32" s="819">
        <v>589</v>
      </c>
      <c r="W32" s="819"/>
      <c r="X32" s="819"/>
      <c r="Y32" s="819"/>
      <c r="Z32" s="819"/>
      <c r="AA32" s="819">
        <v>6</v>
      </c>
      <c r="AB32" s="819"/>
      <c r="AC32" s="819"/>
      <c r="AD32" s="819"/>
      <c r="AE32" s="820"/>
      <c r="AF32" s="821">
        <v>6</v>
      </c>
      <c r="AG32" s="822"/>
      <c r="AH32" s="822"/>
      <c r="AI32" s="822"/>
      <c r="AJ32" s="823"/>
      <c r="AK32" s="890">
        <v>174</v>
      </c>
      <c r="AL32" s="891"/>
      <c r="AM32" s="891"/>
      <c r="AN32" s="891"/>
      <c r="AO32" s="891"/>
      <c r="AP32" s="891">
        <v>2805</v>
      </c>
      <c r="AQ32" s="891"/>
      <c r="AR32" s="891"/>
      <c r="AS32" s="891"/>
      <c r="AT32" s="891"/>
      <c r="AU32" s="891">
        <v>2325</v>
      </c>
      <c r="AV32" s="891"/>
      <c r="AW32" s="891"/>
      <c r="AX32" s="891"/>
      <c r="AY32" s="891"/>
      <c r="AZ32" s="892" t="s">
        <v>590</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174</v>
      </c>
      <c r="R33" s="819"/>
      <c r="S33" s="819"/>
      <c r="T33" s="819"/>
      <c r="U33" s="819"/>
      <c r="V33" s="819">
        <v>173</v>
      </c>
      <c r="W33" s="819"/>
      <c r="X33" s="819"/>
      <c r="Y33" s="819"/>
      <c r="Z33" s="819"/>
      <c r="AA33" s="819">
        <v>1</v>
      </c>
      <c r="AB33" s="819"/>
      <c r="AC33" s="819"/>
      <c r="AD33" s="819"/>
      <c r="AE33" s="820"/>
      <c r="AF33" s="821">
        <v>1</v>
      </c>
      <c r="AG33" s="822"/>
      <c r="AH33" s="822"/>
      <c r="AI33" s="822"/>
      <c r="AJ33" s="823"/>
      <c r="AK33" s="890">
        <v>130</v>
      </c>
      <c r="AL33" s="891"/>
      <c r="AM33" s="891"/>
      <c r="AN33" s="891"/>
      <c r="AO33" s="891"/>
      <c r="AP33" s="891">
        <v>870</v>
      </c>
      <c r="AQ33" s="891"/>
      <c r="AR33" s="891"/>
      <c r="AS33" s="891"/>
      <c r="AT33" s="891"/>
      <c r="AU33" s="891">
        <v>764</v>
      </c>
      <c r="AV33" s="891"/>
      <c r="AW33" s="891"/>
      <c r="AX33" s="891"/>
      <c r="AY33" s="891"/>
      <c r="AZ33" s="892" t="s">
        <v>594</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291</v>
      </c>
      <c r="AG63" s="902"/>
      <c r="AH63" s="902"/>
      <c r="AI63" s="902"/>
      <c r="AJ63" s="903"/>
      <c r="AK63" s="904"/>
      <c r="AL63" s="899"/>
      <c r="AM63" s="899"/>
      <c r="AN63" s="899"/>
      <c r="AO63" s="899"/>
      <c r="AP63" s="902">
        <v>5803</v>
      </c>
      <c r="AQ63" s="902"/>
      <c r="AR63" s="902"/>
      <c r="AS63" s="902"/>
      <c r="AT63" s="902"/>
      <c r="AU63" s="902">
        <v>3657</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579</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590</v>
      </c>
      <c r="AQ68" s="926"/>
      <c r="AR68" s="926"/>
      <c r="AS68" s="926"/>
      <c r="AT68" s="926"/>
      <c r="AU68" s="926" t="s">
        <v>591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580</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590</v>
      </c>
      <c r="AQ69" s="891"/>
      <c r="AR69" s="891"/>
      <c r="AS69" s="891"/>
      <c r="AT69" s="891"/>
      <c r="AU69" s="891" t="s">
        <v>590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581</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590</v>
      </c>
      <c r="AL70" s="891"/>
      <c r="AM70" s="891"/>
      <c r="AN70" s="891"/>
      <c r="AO70" s="891"/>
      <c r="AP70" s="891" t="s">
        <v>590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582</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592</v>
      </c>
      <c r="AL71" s="891"/>
      <c r="AM71" s="891"/>
      <c r="AN71" s="891"/>
      <c r="AO71" s="891"/>
      <c r="AP71" s="891" t="s">
        <v>590</v>
      </c>
      <c r="AQ71" s="891"/>
      <c r="AR71" s="891"/>
      <c r="AS71" s="891"/>
      <c r="AT71" s="891"/>
      <c r="AU71" s="891" t="s">
        <v>590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583</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590</v>
      </c>
      <c r="AQ72" s="891"/>
      <c r="AR72" s="891"/>
      <c r="AS72" s="891"/>
      <c r="AT72" s="891"/>
      <c r="AU72" s="891" t="s">
        <v>590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584</v>
      </c>
      <c r="C73" s="934"/>
      <c r="D73" s="934"/>
      <c r="E73" s="934"/>
      <c r="F73" s="934"/>
      <c r="G73" s="934"/>
      <c r="H73" s="934"/>
      <c r="I73" s="934"/>
      <c r="J73" s="934"/>
      <c r="K73" s="934"/>
      <c r="L73" s="934"/>
      <c r="M73" s="934"/>
      <c r="N73" s="934"/>
      <c r="O73" s="934"/>
      <c r="P73" s="935"/>
      <c r="Q73" s="936">
        <v>2800</v>
      </c>
      <c r="R73" s="891"/>
      <c r="S73" s="891"/>
      <c r="T73" s="891"/>
      <c r="U73" s="891"/>
      <c r="V73" s="891">
        <v>2688</v>
      </c>
      <c r="W73" s="891"/>
      <c r="X73" s="891"/>
      <c r="Y73" s="891"/>
      <c r="Z73" s="891"/>
      <c r="AA73" s="891">
        <v>112</v>
      </c>
      <c r="AB73" s="891"/>
      <c r="AC73" s="891"/>
      <c r="AD73" s="891"/>
      <c r="AE73" s="891"/>
      <c r="AF73" s="891">
        <v>93</v>
      </c>
      <c r="AG73" s="891"/>
      <c r="AH73" s="891"/>
      <c r="AI73" s="891"/>
      <c r="AJ73" s="891"/>
      <c r="AK73" s="891" t="s">
        <v>590</v>
      </c>
      <c r="AL73" s="891"/>
      <c r="AM73" s="891"/>
      <c r="AN73" s="891"/>
      <c r="AO73" s="891"/>
      <c r="AP73" s="891">
        <v>2829</v>
      </c>
      <c r="AQ73" s="891"/>
      <c r="AR73" s="891"/>
      <c r="AS73" s="891"/>
      <c r="AT73" s="891"/>
      <c r="AU73" s="891">
        <v>187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585</v>
      </c>
      <c r="C74" s="934"/>
      <c r="D74" s="934"/>
      <c r="E74" s="934"/>
      <c r="F74" s="934"/>
      <c r="G74" s="934"/>
      <c r="H74" s="934"/>
      <c r="I74" s="934"/>
      <c r="J74" s="934"/>
      <c r="K74" s="934"/>
      <c r="L74" s="934"/>
      <c r="M74" s="934"/>
      <c r="N74" s="934"/>
      <c r="O74" s="934"/>
      <c r="P74" s="935"/>
      <c r="Q74" s="936">
        <v>36</v>
      </c>
      <c r="R74" s="891"/>
      <c r="S74" s="891"/>
      <c r="T74" s="891"/>
      <c r="U74" s="891"/>
      <c r="V74" s="891">
        <v>7</v>
      </c>
      <c r="W74" s="891"/>
      <c r="X74" s="891"/>
      <c r="Y74" s="891"/>
      <c r="Z74" s="891"/>
      <c r="AA74" s="891">
        <v>29</v>
      </c>
      <c r="AB74" s="891"/>
      <c r="AC74" s="891"/>
      <c r="AD74" s="891"/>
      <c r="AE74" s="891"/>
      <c r="AF74" s="891">
        <v>1</v>
      </c>
      <c r="AG74" s="891"/>
      <c r="AH74" s="891"/>
      <c r="AI74" s="891"/>
      <c r="AJ74" s="891"/>
      <c r="AK74" s="891">
        <v>30</v>
      </c>
      <c r="AL74" s="891"/>
      <c r="AM74" s="891"/>
      <c r="AN74" s="891"/>
      <c r="AO74" s="891"/>
      <c r="AP74" s="891" t="s">
        <v>590</v>
      </c>
      <c r="AQ74" s="891"/>
      <c r="AR74" s="891"/>
      <c r="AS74" s="891"/>
      <c r="AT74" s="891"/>
      <c r="AU74" s="891" t="s">
        <v>590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586</v>
      </c>
      <c r="C75" s="934"/>
      <c r="D75" s="934"/>
      <c r="E75" s="934"/>
      <c r="F75" s="934"/>
      <c r="G75" s="934"/>
      <c r="H75" s="934"/>
      <c r="I75" s="934"/>
      <c r="J75" s="934"/>
      <c r="K75" s="934"/>
      <c r="L75" s="934"/>
      <c r="M75" s="934"/>
      <c r="N75" s="934"/>
      <c r="O75" s="934"/>
      <c r="P75" s="935"/>
      <c r="Q75" s="939">
        <v>4268</v>
      </c>
      <c r="R75" s="940"/>
      <c r="S75" s="940"/>
      <c r="T75" s="940"/>
      <c r="U75" s="890"/>
      <c r="V75" s="941">
        <v>4183</v>
      </c>
      <c r="W75" s="940"/>
      <c r="X75" s="940"/>
      <c r="Y75" s="940"/>
      <c r="Z75" s="890"/>
      <c r="AA75" s="941">
        <v>84</v>
      </c>
      <c r="AB75" s="940"/>
      <c r="AC75" s="940"/>
      <c r="AD75" s="940"/>
      <c r="AE75" s="890"/>
      <c r="AF75" s="941">
        <v>84</v>
      </c>
      <c r="AG75" s="940"/>
      <c r="AH75" s="940"/>
      <c r="AI75" s="940"/>
      <c r="AJ75" s="890"/>
      <c r="AK75" s="941" t="s">
        <v>590</v>
      </c>
      <c r="AL75" s="940"/>
      <c r="AM75" s="940"/>
      <c r="AN75" s="940"/>
      <c r="AO75" s="890"/>
      <c r="AP75" s="941">
        <v>933</v>
      </c>
      <c r="AQ75" s="940"/>
      <c r="AR75" s="940"/>
      <c r="AS75" s="940"/>
      <c r="AT75" s="890"/>
      <c r="AU75" s="941">
        <v>38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587</v>
      </c>
      <c r="C76" s="934"/>
      <c r="D76" s="934"/>
      <c r="E76" s="934"/>
      <c r="F76" s="934"/>
      <c r="G76" s="934"/>
      <c r="H76" s="934"/>
      <c r="I76" s="934"/>
      <c r="J76" s="934"/>
      <c r="K76" s="934"/>
      <c r="L76" s="934"/>
      <c r="M76" s="934"/>
      <c r="N76" s="934"/>
      <c r="O76" s="934"/>
      <c r="P76" s="935"/>
      <c r="Q76" s="939">
        <v>199</v>
      </c>
      <c r="R76" s="940"/>
      <c r="S76" s="940"/>
      <c r="T76" s="940"/>
      <c r="U76" s="890"/>
      <c r="V76" s="941">
        <v>191</v>
      </c>
      <c r="W76" s="940"/>
      <c r="X76" s="940"/>
      <c r="Y76" s="940"/>
      <c r="Z76" s="890"/>
      <c r="AA76" s="941">
        <v>8</v>
      </c>
      <c r="AB76" s="940"/>
      <c r="AC76" s="940"/>
      <c r="AD76" s="940"/>
      <c r="AE76" s="890"/>
      <c r="AF76" s="941">
        <v>8</v>
      </c>
      <c r="AG76" s="940"/>
      <c r="AH76" s="940"/>
      <c r="AI76" s="940"/>
      <c r="AJ76" s="890"/>
      <c r="AK76" s="941">
        <v>2</v>
      </c>
      <c r="AL76" s="940"/>
      <c r="AM76" s="940"/>
      <c r="AN76" s="940"/>
      <c r="AO76" s="890"/>
      <c r="AP76" s="941">
        <v>280</v>
      </c>
      <c r="AQ76" s="940"/>
      <c r="AR76" s="940"/>
      <c r="AS76" s="940"/>
      <c r="AT76" s="890"/>
      <c r="AU76" s="941">
        <v>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588</v>
      </c>
      <c r="C77" s="934"/>
      <c r="D77" s="934"/>
      <c r="E77" s="934"/>
      <c r="F77" s="934"/>
      <c r="G77" s="934"/>
      <c r="H77" s="934"/>
      <c r="I77" s="934"/>
      <c r="J77" s="934"/>
      <c r="K77" s="934"/>
      <c r="L77" s="934"/>
      <c r="M77" s="934"/>
      <c r="N77" s="934"/>
      <c r="O77" s="934"/>
      <c r="P77" s="935"/>
      <c r="Q77" s="939">
        <v>5</v>
      </c>
      <c r="R77" s="940"/>
      <c r="S77" s="940"/>
      <c r="T77" s="940"/>
      <c r="U77" s="890"/>
      <c r="V77" s="941">
        <v>5</v>
      </c>
      <c r="W77" s="940"/>
      <c r="X77" s="940"/>
      <c r="Y77" s="940"/>
      <c r="Z77" s="890"/>
      <c r="AA77" s="941">
        <v>0</v>
      </c>
      <c r="AB77" s="940"/>
      <c r="AC77" s="940"/>
      <c r="AD77" s="940"/>
      <c r="AE77" s="890"/>
      <c r="AF77" s="941">
        <v>0</v>
      </c>
      <c r="AG77" s="940"/>
      <c r="AH77" s="940"/>
      <c r="AI77" s="940"/>
      <c r="AJ77" s="890"/>
      <c r="AK77" s="941" t="s">
        <v>590</v>
      </c>
      <c r="AL77" s="940"/>
      <c r="AM77" s="940"/>
      <c r="AN77" s="940"/>
      <c r="AO77" s="890"/>
      <c r="AP77" s="941" t="s">
        <v>593</v>
      </c>
      <c r="AQ77" s="940"/>
      <c r="AR77" s="940"/>
      <c r="AS77" s="940"/>
      <c r="AT77" s="890"/>
      <c r="AU77" s="941" t="s">
        <v>590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5585</v>
      </c>
      <c r="AG88" s="902"/>
      <c r="AH88" s="902"/>
      <c r="AI88" s="902"/>
      <c r="AJ88" s="902"/>
      <c r="AK88" s="899"/>
      <c r="AL88" s="899"/>
      <c r="AM88" s="899"/>
      <c r="AN88" s="899"/>
      <c r="AO88" s="899"/>
      <c r="AP88" s="902">
        <v>4042</v>
      </c>
      <c r="AQ88" s="902"/>
      <c r="AR88" s="902"/>
      <c r="AS88" s="902"/>
      <c r="AT88" s="902"/>
      <c r="AU88" s="902">
        <v>230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13</v>
      </c>
      <c r="CS102" s="910"/>
      <c r="CT102" s="910"/>
      <c r="CU102" s="910"/>
      <c r="CV102" s="953"/>
      <c r="CW102" s="952" t="s">
        <v>595</v>
      </c>
      <c r="CX102" s="910"/>
      <c r="CY102" s="910"/>
      <c r="CZ102" s="910"/>
      <c r="DA102" s="953"/>
      <c r="DB102" s="952" t="s">
        <v>595</v>
      </c>
      <c r="DC102" s="910"/>
      <c r="DD102" s="910"/>
      <c r="DE102" s="910"/>
      <c r="DF102" s="953"/>
      <c r="DG102" s="952" t="s">
        <v>596</v>
      </c>
      <c r="DH102" s="910"/>
      <c r="DI102" s="910"/>
      <c r="DJ102" s="910"/>
      <c r="DK102" s="953"/>
      <c r="DL102" s="952" t="s">
        <v>595</v>
      </c>
      <c r="DM102" s="910"/>
      <c r="DN102" s="910"/>
      <c r="DO102" s="910"/>
      <c r="DP102" s="953"/>
      <c r="DQ102" s="952" t="s">
        <v>595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299</v>
      </c>
      <c r="AG109" s="955"/>
      <c r="AH109" s="955"/>
      <c r="AI109" s="955"/>
      <c r="AJ109" s="956"/>
      <c r="AK109" s="954" t="s">
        <v>298</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299</v>
      </c>
      <c r="BW109" s="955"/>
      <c r="BX109" s="955"/>
      <c r="BY109" s="955"/>
      <c r="BZ109" s="956"/>
      <c r="CA109" s="954" t="s">
        <v>298</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299</v>
      </c>
      <c r="DM109" s="955"/>
      <c r="DN109" s="955"/>
      <c r="DO109" s="955"/>
      <c r="DP109" s="956"/>
      <c r="DQ109" s="954" t="s">
        <v>298</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332435</v>
      </c>
      <c r="AB110" s="962"/>
      <c r="AC110" s="962"/>
      <c r="AD110" s="962"/>
      <c r="AE110" s="963"/>
      <c r="AF110" s="964">
        <v>304494</v>
      </c>
      <c r="AG110" s="962"/>
      <c r="AH110" s="962"/>
      <c r="AI110" s="962"/>
      <c r="AJ110" s="963"/>
      <c r="AK110" s="964">
        <v>317651</v>
      </c>
      <c r="AL110" s="962"/>
      <c r="AM110" s="962"/>
      <c r="AN110" s="962"/>
      <c r="AO110" s="963"/>
      <c r="AP110" s="965">
        <v>12.7</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3727538</v>
      </c>
      <c r="BR110" s="997"/>
      <c r="BS110" s="997"/>
      <c r="BT110" s="997"/>
      <c r="BU110" s="997"/>
      <c r="BV110" s="997">
        <v>3718417</v>
      </c>
      <c r="BW110" s="997"/>
      <c r="BX110" s="997"/>
      <c r="BY110" s="997"/>
      <c r="BZ110" s="997"/>
      <c r="CA110" s="997">
        <v>3671045</v>
      </c>
      <c r="CB110" s="997"/>
      <c r="CC110" s="997"/>
      <c r="CD110" s="997"/>
      <c r="CE110" s="997"/>
      <c r="CF110" s="1011">
        <v>146.30000000000001</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430</v>
      </c>
      <c r="DR110" s="997"/>
      <c r="DS110" s="997"/>
      <c r="DT110" s="997"/>
      <c r="DU110" s="997"/>
      <c r="DV110" s="998" t="s">
        <v>428</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429</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429</v>
      </c>
      <c r="BR111" s="990"/>
      <c r="BS111" s="990"/>
      <c r="BT111" s="990"/>
      <c r="BU111" s="990"/>
      <c r="BV111" s="990" t="s">
        <v>428</v>
      </c>
      <c r="BW111" s="990"/>
      <c r="BX111" s="990"/>
      <c r="BY111" s="990"/>
      <c r="BZ111" s="990"/>
      <c r="CA111" s="990" t="s">
        <v>430</v>
      </c>
      <c r="CB111" s="990"/>
      <c r="CC111" s="990"/>
      <c r="CD111" s="990"/>
      <c r="CE111" s="990"/>
      <c r="CF111" s="984" t="s">
        <v>433</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429</v>
      </c>
      <c r="DM111" s="990"/>
      <c r="DN111" s="990"/>
      <c r="DO111" s="990"/>
      <c r="DP111" s="990"/>
      <c r="DQ111" s="990" t="s">
        <v>428</v>
      </c>
      <c r="DR111" s="990"/>
      <c r="DS111" s="990"/>
      <c r="DT111" s="990"/>
      <c r="DU111" s="990"/>
      <c r="DV111" s="991" t="s">
        <v>433</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428</v>
      </c>
      <c r="AG112" s="1029"/>
      <c r="AH112" s="1029"/>
      <c r="AI112" s="1029"/>
      <c r="AJ112" s="1030"/>
      <c r="AK112" s="1031" t="s">
        <v>428</v>
      </c>
      <c r="AL112" s="1029"/>
      <c r="AM112" s="1029"/>
      <c r="AN112" s="1029"/>
      <c r="AO112" s="1030"/>
      <c r="AP112" s="1032" t="s">
        <v>437</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3787620</v>
      </c>
      <c r="BR112" s="990"/>
      <c r="BS112" s="990"/>
      <c r="BT112" s="990"/>
      <c r="BU112" s="990"/>
      <c r="BV112" s="990">
        <v>3740789</v>
      </c>
      <c r="BW112" s="990"/>
      <c r="BX112" s="990"/>
      <c r="BY112" s="990"/>
      <c r="BZ112" s="990"/>
      <c r="CA112" s="990">
        <v>3650887</v>
      </c>
      <c r="CB112" s="990"/>
      <c r="CC112" s="990"/>
      <c r="CD112" s="990"/>
      <c r="CE112" s="990"/>
      <c r="CF112" s="984">
        <v>145.5</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440</v>
      </c>
      <c r="DM112" s="990"/>
      <c r="DN112" s="990"/>
      <c r="DO112" s="990"/>
      <c r="DP112" s="990"/>
      <c r="DQ112" s="990" t="s">
        <v>430</v>
      </c>
      <c r="DR112" s="990"/>
      <c r="DS112" s="990"/>
      <c r="DT112" s="990"/>
      <c r="DU112" s="990"/>
      <c r="DV112" s="991" t="s">
        <v>440</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266805</v>
      </c>
      <c r="AB113" s="1004"/>
      <c r="AC113" s="1004"/>
      <c r="AD113" s="1004"/>
      <c r="AE113" s="1005"/>
      <c r="AF113" s="1006">
        <v>316062</v>
      </c>
      <c r="AG113" s="1004"/>
      <c r="AH113" s="1004"/>
      <c r="AI113" s="1004"/>
      <c r="AJ113" s="1005"/>
      <c r="AK113" s="1006">
        <v>276247</v>
      </c>
      <c r="AL113" s="1004"/>
      <c r="AM113" s="1004"/>
      <c r="AN113" s="1004"/>
      <c r="AO113" s="1005"/>
      <c r="AP113" s="1007">
        <v>11</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319156</v>
      </c>
      <c r="BR113" s="990"/>
      <c r="BS113" s="990"/>
      <c r="BT113" s="990"/>
      <c r="BU113" s="990"/>
      <c r="BV113" s="990">
        <v>276478</v>
      </c>
      <c r="BW113" s="990"/>
      <c r="BX113" s="990"/>
      <c r="BY113" s="990"/>
      <c r="BZ113" s="990"/>
      <c r="CA113" s="990">
        <v>230252</v>
      </c>
      <c r="CB113" s="990"/>
      <c r="CC113" s="990"/>
      <c r="CD113" s="990"/>
      <c r="CE113" s="990"/>
      <c r="CF113" s="984">
        <v>9.1999999999999993</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440</v>
      </c>
      <c r="DM113" s="1029"/>
      <c r="DN113" s="1029"/>
      <c r="DO113" s="1029"/>
      <c r="DP113" s="1030"/>
      <c r="DQ113" s="1031" t="s">
        <v>122</v>
      </c>
      <c r="DR113" s="1029"/>
      <c r="DS113" s="1029"/>
      <c r="DT113" s="1029"/>
      <c r="DU113" s="1030"/>
      <c r="DV113" s="1032" t="s">
        <v>428</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60562</v>
      </c>
      <c r="AB114" s="1029"/>
      <c r="AC114" s="1029"/>
      <c r="AD114" s="1029"/>
      <c r="AE114" s="1030"/>
      <c r="AF114" s="1031">
        <v>61953</v>
      </c>
      <c r="AG114" s="1029"/>
      <c r="AH114" s="1029"/>
      <c r="AI114" s="1029"/>
      <c r="AJ114" s="1030"/>
      <c r="AK114" s="1031">
        <v>61298</v>
      </c>
      <c r="AL114" s="1029"/>
      <c r="AM114" s="1029"/>
      <c r="AN114" s="1029"/>
      <c r="AO114" s="1030"/>
      <c r="AP114" s="1032">
        <v>2.4</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986454</v>
      </c>
      <c r="BR114" s="990"/>
      <c r="BS114" s="990"/>
      <c r="BT114" s="990"/>
      <c r="BU114" s="990"/>
      <c r="BV114" s="990">
        <v>887683</v>
      </c>
      <c r="BW114" s="990"/>
      <c r="BX114" s="990"/>
      <c r="BY114" s="990"/>
      <c r="BZ114" s="990"/>
      <c r="CA114" s="990">
        <v>828042</v>
      </c>
      <c r="CB114" s="990"/>
      <c r="CC114" s="990"/>
      <c r="CD114" s="990"/>
      <c r="CE114" s="990"/>
      <c r="CF114" s="984">
        <v>33</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437</v>
      </c>
      <c r="DM114" s="1029"/>
      <c r="DN114" s="1029"/>
      <c r="DO114" s="1029"/>
      <c r="DP114" s="1030"/>
      <c r="DQ114" s="1031" t="s">
        <v>122</v>
      </c>
      <c r="DR114" s="1029"/>
      <c r="DS114" s="1029"/>
      <c r="DT114" s="1029"/>
      <c r="DU114" s="1030"/>
      <c r="DV114" s="1032" t="s">
        <v>430</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440</v>
      </c>
      <c r="AB115" s="1004"/>
      <c r="AC115" s="1004"/>
      <c r="AD115" s="1004"/>
      <c r="AE115" s="1005"/>
      <c r="AF115" s="1006" t="s">
        <v>433</v>
      </c>
      <c r="AG115" s="1004"/>
      <c r="AH115" s="1004"/>
      <c r="AI115" s="1004"/>
      <c r="AJ115" s="1005"/>
      <c r="AK115" s="1006" t="s">
        <v>428</v>
      </c>
      <c r="AL115" s="1004"/>
      <c r="AM115" s="1004"/>
      <c r="AN115" s="1004"/>
      <c r="AO115" s="1005"/>
      <c r="AP115" s="1007" t="s">
        <v>428</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428</v>
      </c>
      <c r="CB115" s="990"/>
      <c r="CC115" s="990"/>
      <c r="CD115" s="990"/>
      <c r="CE115" s="990"/>
      <c r="CF115" s="984" t="s">
        <v>122</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433</v>
      </c>
      <c r="DM115" s="1029"/>
      <c r="DN115" s="1029"/>
      <c r="DO115" s="1029"/>
      <c r="DP115" s="1030"/>
      <c r="DQ115" s="1031" t="s">
        <v>428</v>
      </c>
      <c r="DR115" s="1029"/>
      <c r="DS115" s="1029"/>
      <c r="DT115" s="1029"/>
      <c r="DU115" s="1030"/>
      <c r="DV115" s="1032" t="s">
        <v>122</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440</v>
      </c>
      <c r="AB116" s="1029"/>
      <c r="AC116" s="1029"/>
      <c r="AD116" s="1029"/>
      <c r="AE116" s="1030"/>
      <c r="AF116" s="1031" t="s">
        <v>433</v>
      </c>
      <c r="AG116" s="1029"/>
      <c r="AH116" s="1029"/>
      <c r="AI116" s="1029"/>
      <c r="AJ116" s="1030"/>
      <c r="AK116" s="1031" t="s">
        <v>428</v>
      </c>
      <c r="AL116" s="1029"/>
      <c r="AM116" s="1029"/>
      <c r="AN116" s="1029"/>
      <c r="AO116" s="1030"/>
      <c r="AP116" s="1032" t="s">
        <v>440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122</v>
      </c>
      <c r="BW116" s="990"/>
      <c r="BX116" s="990"/>
      <c r="BY116" s="990"/>
      <c r="BZ116" s="990"/>
      <c r="CA116" s="990" t="s">
        <v>428</v>
      </c>
      <c r="CB116" s="990"/>
      <c r="CC116" s="990"/>
      <c r="CD116" s="990"/>
      <c r="CE116" s="990"/>
      <c r="CF116" s="984" t="s">
        <v>122</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440</v>
      </c>
      <c r="DM116" s="1029"/>
      <c r="DN116" s="1029"/>
      <c r="DO116" s="1029"/>
      <c r="DP116" s="1030"/>
      <c r="DQ116" s="1031" t="s">
        <v>428</v>
      </c>
      <c r="DR116" s="1029"/>
      <c r="DS116" s="1029"/>
      <c r="DT116" s="1029"/>
      <c r="DU116" s="1030"/>
      <c r="DV116" s="1032" t="s">
        <v>440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659802</v>
      </c>
      <c r="AB117" s="1047"/>
      <c r="AC117" s="1047"/>
      <c r="AD117" s="1047"/>
      <c r="AE117" s="1048"/>
      <c r="AF117" s="1049">
        <v>682509</v>
      </c>
      <c r="AG117" s="1047"/>
      <c r="AH117" s="1047"/>
      <c r="AI117" s="1047"/>
      <c r="AJ117" s="1048"/>
      <c r="AK117" s="1049">
        <v>655196</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433</v>
      </c>
      <c r="BW117" s="990"/>
      <c r="BX117" s="990"/>
      <c r="BY117" s="990"/>
      <c r="BZ117" s="990"/>
      <c r="CA117" s="990" t="s">
        <v>428</v>
      </c>
      <c r="CB117" s="990"/>
      <c r="CC117" s="990"/>
      <c r="CD117" s="990"/>
      <c r="CE117" s="990"/>
      <c r="CF117" s="984" t="s">
        <v>428</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440</v>
      </c>
      <c r="DH117" s="1029"/>
      <c r="DI117" s="1029"/>
      <c r="DJ117" s="1029"/>
      <c r="DK117" s="1030"/>
      <c r="DL117" s="1031" t="s">
        <v>437</v>
      </c>
      <c r="DM117" s="1029"/>
      <c r="DN117" s="1029"/>
      <c r="DO117" s="1029"/>
      <c r="DP117" s="1030"/>
      <c r="DQ117" s="1031" t="s">
        <v>440</v>
      </c>
      <c r="DR117" s="1029"/>
      <c r="DS117" s="1029"/>
      <c r="DT117" s="1029"/>
      <c r="DU117" s="1030"/>
      <c r="DV117" s="1032" t="s">
        <v>122</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299</v>
      </c>
      <c r="AG118" s="955"/>
      <c r="AH118" s="955"/>
      <c r="AI118" s="955"/>
      <c r="AJ118" s="956"/>
      <c r="AK118" s="954" t="s">
        <v>298</v>
      </c>
      <c r="AL118" s="955"/>
      <c r="AM118" s="955"/>
      <c r="AN118" s="955"/>
      <c r="AO118" s="956"/>
      <c r="AP118" s="1041" t="s">
        <v>422</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122</v>
      </c>
      <c r="BW118" s="1068"/>
      <c r="BX118" s="1068"/>
      <c r="BY118" s="1068"/>
      <c r="BZ118" s="1068"/>
      <c r="CA118" s="1068" t="s">
        <v>428</v>
      </c>
      <c r="CB118" s="1068"/>
      <c r="CC118" s="1068"/>
      <c r="CD118" s="1068"/>
      <c r="CE118" s="1068"/>
      <c r="CF118" s="984" t="s">
        <v>433</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428</v>
      </c>
      <c r="DM118" s="1029"/>
      <c r="DN118" s="1029"/>
      <c r="DO118" s="1029"/>
      <c r="DP118" s="1030"/>
      <c r="DQ118" s="1031" t="s">
        <v>428</v>
      </c>
      <c r="DR118" s="1029"/>
      <c r="DS118" s="1029"/>
      <c r="DT118" s="1029"/>
      <c r="DU118" s="1030"/>
      <c r="DV118" s="1032" t="s">
        <v>437</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433</v>
      </c>
      <c r="AB119" s="962"/>
      <c r="AC119" s="962"/>
      <c r="AD119" s="962"/>
      <c r="AE119" s="963"/>
      <c r="AF119" s="964" t="s">
        <v>428</v>
      </c>
      <c r="AG119" s="962"/>
      <c r="AH119" s="962"/>
      <c r="AI119" s="962"/>
      <c r="AJ119" s="963"/>
      <c r="AK119" s="964" t="s">
        <v>433</v>
      </c>
      <c r="AL119" s="962"/>
      <c r="AM119" s="962"/>
      <c r="AN119" s="962"/>
      <c r="AO119" s="963"/>
      <c r="AP119" s="965" t="s">
        <v>433</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458</v>
      </c>
      <c r="BP119" s="1076"/>
      <c r="BQ119" s="1067">
        <v>8820768</v>
      </c>
      <c r="BR119" s="1068"/>
      <c r="BS119" s="1068"/>
      <c r="BT119" s="1068"/>
      <c r="BU119" s="1068"/>
      <c r="BV119" s="1068">
        <v>8623367</v>
      </c>
      <c r="BW119" s="1068"/>
      <c r="BX119" s="1068"/>
      <c r="BY119" s="1068"/>
      <c r="BZ119" s="1068"/>
      <c r="CA119" s="1068">
        <v>8380226</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428</v>
      </c>
      <c r="DM119" s="1054"/>
      <c r="DN119" s="1054"/>
      <c r="DO119" s="1054"/>
      <c r="DP119" s="1055"/>
      <c r="DQ119" s="1053" t="s">
        <v>428</v>
      </c>
      <c r="DR119" s="1054"/>
      <c r="DS119" s="1054"/>
      <c r="DT119" s="1054"/>
      <c r="DU119" s="1055"/>
      <c r="DV119" s="1056" t="s">
        <v>437</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433</v>
      </c>
      <c r="AB120" s="1029"/>
      <c r="AC120" s="1029"/>
      <c r="AD120" s="1029"/>
      <c r="AE120" s="1030"/>
      <c r="AF120" s="1031" t="s">
        <v>428</v>
      </c>
      <c r="AG120" s="1029"/>
      <c r="AH120" s="1029"/>
      <c r="AI120" s="1029"/>
      <c r="AJ120" s="1030"/>
      <c r="AK120" s="1031" t="s">
        <v>433</v>
      </c>
      <c r="AL120" s="1029"/>
      <c r="AM120" s="1029"/>
      <c r="AN120" s="1029"/>
      <c r="AO120" s="1030"/>
      <c r="AP120" s="1032" t="s">
        <v>428</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2555811</v>
      </c>
      <c r="BR120" s="997"/>
      <c r="BS120" s="997"/>
      <c r="BT120" s="997"/>
      <c r="BU120" s="997"/>
      <c r="BV120" s="997">
        <v>2567597</v>
      </c>
      <c r="BW120" s="997"/>
      <c r="BX120" s="997"/>
      <c r="BY120" s="997"/>
      <c r="BZ120" s="997"/>
      <c r="CA120" s="997">
        <v>2782516</v>
      </c>
      <c r="CB120" s="997"/>
      <c r="CC120" s="997"/>
      <c r="CD120" s="997"/>
      <c r="CE120" s="997"/>
      <c r="CF120" s="1011">
        <v>110.9</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2251879</v>
      </c>
      <c r="DH120" s="997"/>
      <c r="DI120" s="997"/>
      <c r="DJ120" s="997"/>
      <c r="DK120" s="997"/>
      <c r="DL120" s="997">
        <v>2264608</v>
      </c>
      <c r="DM120" s="997"/>
      <c r="DN120" s="997"/>
      <c r="DO120" s="997"/>
      <c r="DP120" s="997"/>
      <c r="DQ120" s="997">
        <v>2325288</v>
      </c>
      <c r="DR120" s="997"/>
      <c r="DS120" s="997"/>
      <c r="DT120" s="997"/>
      <c r="DU120" s="997"/>
      <c r="DV120" s="998">
        <v>92.7</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428</v>
      </c>
      <c r="AB121" s="1029"/>
      <c r="AC121" s="1029"/>
      <c r="AD121" s="1029"/>
      <c r="AE121" s="1030"/>
      <c r="AF121" s="1031" t="s">
        <v>428</v>
      </c>
      <c r="AG121" s="1029"/>
      <c r="AH121" s="1029"/>
      <c r="AI121" s="1029"/>
      <c r="AJ121" s="1030"/>
      <c r="AK121" s="1031" t="s">
        <v>428</v>
      </c>
      <c r="AL121" s="1029"/>
      <c r="AM121" s="1029"/>
      <c r="AN121" s="1029"/>
      <c r="AO121" s="1030"/>
      <c r="AP121" s="1032" t="s">
        <v>433</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17884</v>
      </c>
      <c r="BR121" s="990"/>
      <c r="BS121" s="990"/>
      <c r="BT121" s="990"/>
      <c r="BU121" s="990"/>
      <c r="BV121" s="990">
        <v>13788</v>
      </c>
      <c r="BW121" s="990"/>
      <c r="BX121" s="990"/>
      <c r="BY121" s="990"/>
      <c r="BZ121" s="990"/>
      <c r="CA121" s="990">
        <v>999</v>
      </c>
      <c r="CB121" s="990"/>
      <c r="CC121" s="990"/>
      <c r="CD121" s="990"/>
      <c r="CE121" s="990"/>
      <c r="CF121" s="984">
        <v>0</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926948</v>
      </c>
      <c r="DH121" s="990"/>
      <c r="DI121" s="990"/>
      <c r="DJ121" s="990"/>
      <c r="DK121" s="990"/>
      <c r="DL121" s="990">
        <v>828078</v>
      </c>
      <c r="DM121" s="990"/>
      <c r="DN121" s="990"/>
      <c r="DO121" s="990"/>
      <c r="DP121" s="990"/>
      <c r="DQ121" s="990">
        <v>763678</v>
      </c>
      <c r="DR121" s="990"/>
      <c r="DS121" s="990"/>
      <c r="DT121" s="990"/>
      <c r="DU121" s="990"/>
      <c r="DV121" s="991">
        <v>30.4</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428</v>
      </c>
      <c r="AG122" s="1029"/>
      <c r="AH122" s="1029"/>
      <c r="AI122" s="1029"/>
      <c r="AJ122" s="1030"/>
      <c r="AK122" s="1031" t="s">
        <v>437</v>
      </c>
      <c r="AL122" s="1029"/>
      <c r="AM122" s="1029"/>
      <c r="AN122" s="1029"/>
      <c r="AO122" s="1030"/>
      <c r="AP122" s="1032" t="s">
        <v>428</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5532823</v>
      </c>
      <c r="BR122" s="1068"/>
      <c r="BS122" s="1068"/>
      <c r="BT122" s="1068"/>
      <c r="BU122" s="1068"/>
      <c r="BV122" s="1068">
        <v>5371917</v>
      </c>
      <c r="BW122" s="1068"/>
      <c r="BX122" s="1068"/>
      <c r="BY122" s="1068"/>
      <c r="BZ122" s="1068"/>
      <c r="CA122" s="1068">
        <v>5261070</v>
      </c>
      <c r="CB122" s="1068"/>
      <c r="CC122" s="1068"/>
      <c r="CD122" s="1068"/>
      <c r="CE122" s="1068"/>
      <c r="CF122" s="1088">
        <v>209.6</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608793</v>
      </c>
      <c r="DH122" s="990"/>
      <c r="DI122" s="990"/>
      <c r="DJ122" s="990"/>
      <c r="DK122" s="990"/>
      <c r="DL122" s="990">
        <v>648103</v>
      </c>
      <c r="DM122" s="990"/>
      <c r="DN122" s="990"/>
      <c r="DO122" s="990"/>
      <c r="DP122" s="990"/>
      <c r="DQ122" s="990">
        <v>568306</v>
      </c>
      <c r="DR122" s="990"/>
      <c r="DS122" s="990"/>
      <c r="DT122" s="990"/>
      <c r="DU122" s="990"/>
      <c r="DV122" s="991">
        <v>22.6</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428</v>
      </c>
      <c r="AB123" s="1029"/>
      <c r="AC123" s="1029"/>
      <c r="AD123" s="1029"/>
      <c r="AE123" s="1030"/>
      <c r="AF123" s="1031" t="s">
        <v>122</v>
      </c>
      <c r="AG123" s="1029"/>
      <c r="AH123" s="1029"/>
      <c r="AI123" s="1029"/>
      <c r="AJ123" s="1030"/>
      <c r="AK123" s="1031" t="s">
        <v>428</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469</v>
      </c>
      <c r="BP123" s="1076"/>
      <c r="BQ123" s="1135">
        <v>8106518</v>
      </c>
      <c r="BR123" s="1136"/>
      <c r="BS123" s="1136"/>
      <c r="BT123" s="1136"/>
      <c r="BU123" s="1136"/>
      <c r="BV123" s="1136">
        <v>7953302</v>
      </c>
      <c r="BW123" s="1136"/>
      <c r="BX123" s="1136"/>
      <c r="BY123" s="1136"/>
      <c r="BZ123" s="1136"/>
      <c r="CA123" s="1136">
        <v>8044585</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428</v>
      </c>
      <c r="DR123" s="1029"/>
      <c r="DS123" s="1029"/>
      <c r="DT123" s="1029"/>
      <c r="DU123" s="1030"/>
      <c r="DV123" s="1032" t="s">
        <v>428</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428</v>
      </c>
      <c r="AB124" s="1029"/>
      <c r="AC124" s="1029"/>
      <c r="AD124" s="1029"/>
      <c r="AE124" s="1030"/>
      <c r="AF124" s="1031" t="s">
        <v>428</v>
      </c>
      <c r="AG124" s="1029"/>
      <c r="AH124" s="1029"/>
      <c r="AI124" s="1029"/>
      <c r="AJ124" s="1030"/>
      <c r="AK124" s="1031" t="s">
        <v>428</v>
      </c>
      <c r="AL124" s="1029"/>
      <c r="AM124" s="1029"/>
      <c r="AN124" s="1029"/>
      <c r="AO124" s="1030"/>
      <c r="AP124" s="1032" t="s">
        <v>428</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27.7</v>
      </c>
      <c r="BR124" s="1098"/>
      <c r="BS124" s="1098"/>
      <c r="BT124" s="1098"/>
      <c r="BU124" s="1098"/>
      <c r="BV124" s="1098">
        <v>26.3</v>
      </c>
      <c r="BW124" s="1098"/>
      <c r="BX124" s="1098"/>
      <c r="BY124" s="1098"/>
      <c r="BZ124" s="1098"/>
      <c r="CA124" s="1098">
        <v>13.3</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473</v>
      </c>
      <c r="DH124" s="1054"/>
      <c r="DI124" s="1054"/>
      <c r="DJ124" s="1054"/>
      <c r="DK124" s="1055"/>
      <c r="DL124" s="1053" t="s">
        <v>381</v>
      </c>
      <c r="DM124" s="1054"/>
      <c r="DN124" s="1054"/>
      <c r="DO124" s="1054"/>
      <c r="DP124" s="1055"/>
      <c r="DQ124" s="1053" t="s">
        <v>430</v>
      </c>
      <c r="DR124" s="1054"/>
      <c r="DS124" s="1054"/>
      <c r="DT124" s="1054"/>
      <c r="DU124" s="1055"/>
      <c r="DV124" s="1056" t="s">
        <v>474</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475</v>
      </c>
      <c r="AB125" s="1029"/>
      <c r="AC125" s="1029"/>
      <c r="AD125" s="1029"/>
      <c r="AE125" s="1030"/>
      <c r="AF125" s="1031" t="s">
        <v>430</v>
      </c>
      <c r="AG125" s="1029"/>
      <c r="AH125" s="1029"/>
      <c r="AI125" s="1029"/>
      <c r="AJ125" s="1030"/>
      <c r="AK125" s="1031" t="s">
        <v>474</v>
      </c>
      <c r="AL125" s="1029"/>
      <c r="AM125" s="1029"/>
      <c r="AN125" s="1029"/>
      <c r="AO125" s="1030"/>
      <c r="AP125" s="1032" t="s">
        <v>474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430</v>
      </c>
      <c r="DM125" s="997"/>
      <c r="DN125" s="997"/>
      <c r="DO125" s="997"/>
      <c r="DP125" s="997"/>
      <c r="DQ125" s="997" t="s">
        <v>381</v>
      </c>
      <c r="DR125" s="997"/>
      <c r="DS125" s="997"/>
      <c r="DT125" s="997"/>
      <c r="DU125" s="997"/>
      <c r="DV125" s="998" t="s">
        <v>478</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479</v>
      </c>
      <c r="AG126" s="1029"/>
      <c r="AH126" s="1029"/>
      <c r="AI126" s="1029"/>
      <c r="AJ126" s="1030"/>
      <c r="AK126" s="1031" t="s">
        <v>479</v>
      </c>
      <c r="AL126" s="1029"/>
      <c r="AM126" s="1029"/>
      <c r="AN126" s="1029"/>
      <c r="AO126" s="1030"/>
      <c r="AP126" s="1032" t="s">
        <v>381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473</v>
      </c>
      <c r="DH126" s="990"/>
      <c r="DI126" s="990"/>
      <c r="DJ126" s="990"/>
      <c r="DK126" s="990"/>
      <c r="DL126" s="990" t="s">
        <v>381</v>
      </c>
      <c r="DM126" s="990"/>
      <c r="DN126" s="990"/>
      <c r="DO126" s="990"/>
      <c r="DP126" s="990"/>
      <c r="DQ126" s="990" t="s">
        <v>475</v>
      </c>
      <c r="DR126" s="990"/>
      <c r="DS126" s="990"/>
      <c r="DT126" s="990"/>
      <c r="DU126" s="990"/>
      <c r="DV126" s="991" t="s">
        <v>381</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478</v>
      </c>
      <c r="AB127" s="1029"/>
      <c r="AC127" s="1029"/>
      <c r="AD127" s="1029"/>
      <c r="AE127" s="1030"/>
      <c r="AF127" s="1031" t="s">
        <v>482</v>
      </c>
      <c r="AG127" s="1029"/>
      <c r="AH127" s="1029"/>
      <c r="AI127" s="1029"/>
      <c r="AJ127" s="1030"/>
      <c r="AK127" s="1031" t="s">
        <v>474</v>
      </c>
      <c r="AL127" s="1029"/>
      <c r="AM127" s="1029"/>
      <c r="AN127" s="1029"/>
      <c r="AO127" s="1030"/>
      <c r="AP127" s="1032" t="s">
        <v>430</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488</v>
      </c>
      <c r="DH127" s="990"/>
      <c r="DI127" s="990"/>
      <c r="DJ127" s="990"/>
      <c r="DK127" s="990"/>
      <c r="DL127" s="990" t="s">
        <v>473</v>
      </c>
      <c r="DM127" s="990"/>
      <c r="DN127" s="990"/>
      <c r="DO127" s="990"/>
      <c r="DP127" s="990"/>
      <c r="DQ127" s="990" t="s">
        <v>430</v>
      </c>
      <c r="DR127" s="990"/>
      <c r="DS127" s="990"/>
      <c r="DT127" s="990"/>
      <c r="DU127" s="990"/>
      <c r="DV127" s="991" t="s">
        <v>430</v>
      </c>
      <c r="DW127" s="991"/>
      <c r="DX127" s="991"/>
      <c r="DY127" s="991"/>
      <c r="DZ127" s="992"/>
    </row>
    <row r="128" spans="1:130" s="226" customFormat="1" ht="26.25" customHeight="1" thickBot="1" x14ac:dyDescent="0.2">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t="s">
        <v>478</v>
      </c>
      <c r="AB128" s="1118"/>
      <c r="AC128" s="1118"/>
      <c r="AD128" s="1118"/>
      <c r="AE128" s="1119"/>
      <c r="AF128" s="1120" t="s">
        <v>122</v>
      </c>
      <c r="AG128" s="1118"/>
      <c r="AH128" s="1118"/>
      <c r="AI128" s="1118"/>
      <c r="AJ128" s="1119"/>
      <c r="AK128" s="1120" t="s">
        <v>478</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478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t="s">
        <v>474</v>
      </c>
      <c r="DH128" s="1110"/>
      <c r="DI128" s="1110"/>
      <c r="DJ128" s="1110"/>
      <c r="DK128" s="1110"/>
      <c r="DL128" s="1110" t="s">
        <v>493</v>
      </c>
      <c r="DM128" s="1110"/>
      <c r="DN128" s="1110"/>
      <c r="DO128" s="1110"/>
      <c r="DP128" s="1110"/>
      <c r="DQ128" s="1110" t="s">
        <v>381</v>
      </c>
      <c r="DR128" s="1110"/>
      <c r="DS128" s="1110"/>
      <c r="DT128" s="1110"/>
      <c r="DU128" s="1110"/>
      <c r="DV128" s="1111" t="s">
        <v>430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3013109</v>
      </c>
      <c r="AB129" s="1029"/>
      <c r="AC129" s="1029"/>
      <c r="AD129" s="1029"/>
      <c r="AE129" s="1030"/>
      <c r="AF129" s="1031">
        <v>2981884</v>
      </c>
      <c r="AG129" s="1029"/>
      <c r="AH129" s="1029"/>
      <c r="AI129" s="1029"/>
      <c r="AJ129" s="1030"/>
      <c r="AK129" s="1031">
        <v>2954563</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475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435891</v>
      </c>
      <c r="AB130" s="1029"/>
      <c r="AC130" s="1029"/>
      <c r="AD130" s="1029"/>
      <c r="AE130" s="1030"/>
      <c r="AF130" s="1031">
        <v>440038</v>
      </c>
      <c r="AG130" s="1029"/>
      <c r="AH130" s="1029"/>
      <c r="AI130" s="1029"/>
      <c r="AJ130" s="1030"/>
      <c r="AK130" s="1031">
        <v>444827</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2577218</v>
      </c>
      <c r="AB131" s="1054"/>
      <c r="AC131" s="1054"/>
      <c r="AD131" s="1054"/>
      <c r="AE131" s="1055"/>
      <c r="AF131" s="1053">
        <v>2541846</v>
      </c>
      <c r="AG131" s="1054"/>
      <c r="AH131" s="1054"/>
      <c r="AI131" s="1054"/>
      <c r="AJ131" s="1055"/>
      <c r="AK131" s="1053">
        <v>2509736</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13.3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8.6880892500000009</v>
      </c>
      <c r="AB132" s="1170"/>
      <c r="AC132" s="1170"/>
      <c r="AD132" s="1170"/>
      <c r="AE132" s="1171"/>
      <c r="AF132" s="1172">
        <v>9.5391695639999998</v>
      </c>
      <c r="AG132" s="1170"/>
      <c r="AH132" s="1170"/>
      <c r="AI132" s="1170"/>
      <c r="AJ132" s="1171"/>
      <c r="AK132" s="1172">
        <v>8.3821166849999997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11.6</v>
      </c>
      <c r="AB133" s="1153"/>
      <c r="AC133" s="1153"/>
      <c r="AD133" s="1153"/>
      <c r="AE133" s="1154"/>
      <c r="AF133" s="1152">
        <v>10.199999999999999</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G8uy5NV7NOyC1cP/7EL1hhB+k0N3e31wXm2tu/a8bWKlfDgSRnv7NbxdyPgs74k1J1EPD/fP+ISWqCC9kwozw==" saltValue="iJk6mbD9e1hof+24AkRj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43"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yQKlsEYstZNb3K7Ws23/L8tDCH0LGW/9dwgKi82RPYLaZq/xwrDT0jSw7wT1PHFhQA175DTfwiddUidXAChUw==" saltValue="+wfZpUyz2AVTWEKHmJCPx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JakvmvrgHT0TM8h7UaLPtKuVzkDNNhnlOt6Evyc3+y1heNXq9PTUE4ukVVrTbhm7rgql/J1e+3e4KJZAvBTgw==" saltValue="ECBb9tZYkdNptU7bneC6G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836063</v>
      </c>
      <c r="AP9" s="292">
        <v>95659</v>
      </c>
      <c r="AQ9" s="293">
        <v>107310</v>
      </c>
      <c r="AR9" s="294">
        <v>-10.9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7973</v>
      </c>
      <c r="AP10" s="295">
        <v>912</v>
      </c>
      <c r="AQ10" s="296">
        <v>12629</v>
      </c>
      <c r="AR10" s="297">
        <v>-92.8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162078</v>
      </c>
      <c r="AP11" s="295">
        <v>18544</v>
      </c>
      <c r="AQ11" s="296">
        <v>13528</v>
      </c>
      <c r="AR11" s="297">
        <v>37.1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1569</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t="s">
        <v>516</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74858</v>
      </c>
      <c r="AP14" s="295">
        <v>8565</v>
      </c>
      <c r="AQ14" s="296">
        <v>5788</v>
      </c>
      <c r="AR14" s="297">
        <v>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4720</v>
      </c>
      <c r="AP15" s="295">
        <v>540</v>
      </c>
      <c r="AQ15" s="296">
        <v>2674</v>
      </c>
      <c r="AR15" s="297">
        <v>-79.8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-47293</v>
      </c>
      <c r="AP16" s="295">
        <v>-5411</v>
      </c>
      <c r="AQ16" s="296">
        <v>-10217</v>
      </c>
      <c r="AR16" s="297">
        <v>-47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1038399</v>
      </c>
      <c r="AP17" s="295">
        <v>118810</v>
      </c>
      <c r="AQ17" s="296">
        <v>133280</v>
      </c>
      <c r="AR17" s="297">
        <v>-10.9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9.73</v>
      </c>
      <c r="AP21" s="308">
        <v>12.41</v>
      </c>
      <c r="AQ21" s="309">
        <v>-2.68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97.2</v>
      </c>
      <c r="AP22" s="313">
        <v>96.1</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317651</v>
      </c>
      <c r="AP32" s="322">
        <v>36345</v>
      </c>
      <c r="AQ32" s="323">
        <v>65207</v>
      </c>
      <c r="AR32" s="324">
        <v>-44.3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t="s">
        <v>516</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276247</v>
      </c>
      <c r="AP35" s="322">
        <v>31607</v>
      </c>
      <c r="AQ35" s="323">
        <v>23731</v>
      </c>
      <c r="AR35" s="324">
        <v>33.200000000000003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61298</v>
      </c>
      <c r="AP36" s="322">
        <v>7014</v>
      </c>
      <c r="AQ36" s="323">
        <v>4111</v>
      </c>
      <c r="AR36" s="324">
        <v>70.599999999999994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516</v>
      </c>
      <c r="AP37" s="322" t="s">
        <v>516</v>
      </c>
      <c r="AQ37" s="323">
        <v>745</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5</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t="s">
        <v>516</v>
      </c>
      <c r="AP39" s="322" t="s">
        <v>516</v>
      </c>
      <c r="AQ39" s="323">
        <v>-2298</v>
      </c>
      <c r="AR39" s="324" t="s">
        <v>516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-444827</v>
      </c>
      <c r="AP40" s="322">
        <v>-50896</v>
      </c>
      <c r="AQ40" s="323">
        <v>-66358</v>
      </c>
      <c r="AR40" s="324">
        <v>-23.3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210369</v>
      </c>
      <c r="AP41" s="322">
        <v>24070</v>
      </c>
      <c r="AQ41" s="323">
        <v>25144</v>
      </c>
      <c r="AR41" s="324">
        <v>-4.3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220559</v>
      </c>
      <c r="AN51" s="344">
        <v>23785</v>
      </c>
      <c r="AO51" s="345">
        <v>53.4</v>
      </c>
      <c r="AP51" s="346">
        <v>118223</v>
      </c>
      <c r="AQ51" s="347">
        <v>0.5</v>
      </c>
      <c r="AR51" s="348">
        <v>52.9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133950</v>
      </c>
      <c r="AN52" s="352">
        <v>14445</v>
      </c>
      <c r="AO52" s="353">
        <v>56.4</v>
      </c>
      <c r="AP52" s="354">
        <v>57106</v>
      </c>
      <c r="AQ52" s="355">
        <v>-8.4</v>
      </c>
      <c r="AR52" s="356">
        <v>64.8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162992</v>
      </c>
      <c r="AN53" s="344">
        <v>17858</v>
      </c>
      <c r="AO53" s="345">
        <v>-24.9</v>
      </c>
      <c r="AP53" s="346">
        <v>128485</v>
      </c>
      <c r="AQ53" s="347">
        <v>8.6999999999999993</v>
      </c>
      <c r="AR53" s="348">
        <v>-33.6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142460</v>
      </c>
      <c r="AN54" s="352">
        <v>15609</v>
      </c>
      <c r="AO54" s="353">
        <v>8.1</v>
      </c>
      <c r="AP54" s="354">
        <v>62765</v>
      </c>
      <c r="AQ54" s="355">
        <v>9.9</v>
      </c>
      <c r="AR54" s="356">
        <v>-1.8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583836</v>
      </c>
      <c r="AN55" s="344">
        <v>65160</v>
      </c>
      <c r="AO55" s="345">
        <v>264.89999999999998</v>
      </c>
      <c r="AP55" s="346">
        <v>128611</v>
      </c>
      <c r="AQ55" s="347">
        <v>0.1</v>
      </c>
      <c r="AR55" s="348">
        <v>264.8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257529</v>
      </c>
      <c r="AN56" s="352">
        <v>28742</v>
      </c>
      <c r="AO56" s="353">
        <v>84.1</v>
      </c>
      <c r="AP56" s="354">
        <v>61552</v>
      </c>
      <c r="AQ56" s="355">
        <v>-1.9</v>
      </c>
      <c r="AR56" s="356">
        <v>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480887</v>
      </c>
      <c r="AN57" s="344">
        <v>54288</v>
      </c>
      <c r="AO57" s="345">
        <v>-16.7</v>
      </c>
      <c r="AP57" s="346">
        <v>138651</v>
      </c>
      <c r="AQ57" s="347">
        <v>7.8</v>
      </c>
      <c r="AR57" s="348">
        <v>-24.5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252643</v>
      </c>
      <c r="AN58" s="352">
        <v>28521</v>
      </c>
      <c r="AO58" s="353">
        <v>-0.8</v>
      </c>
      <c r="AP58" s="354">
        <v>71211</v>
      </c>
      <c r="AQ58" s="355">
        <v>15.7</v>
      </c>
      <c r="AR58" s="356">
        <v>-16.5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237240</v>
      </c>
      <c r="AN59" s="344">
        <v>27144</v>
      </c>
      <c r="AO59" s="345">
        <v>-50</v>
      </c>
      <c r="AP59" s="346">
        <v>122882</v>
      </c>
      <c r="AQ59" s="347">
        <v>-11.4</v>
      </c>
      <c r="AR59" s="348">
        <v>-38.6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85866</v>
      </c>
      <c r="AN60" s="352">
        <v>9824</v>
      </c>
      <c r="AO60" s="353">
        <v>-65.599999999999994</v>
      </c>
      <c r="AP60" s="354">
        <v>65785</v>
      </c>
      <c r="AQ60" s="355">
        <v>-7.6</v>
      </c>
      <c r="AR60" s="356">
        <v>-58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337103</v>
      </c>
      <c r="AN61" s="359">
        <v>37647</v>
      </c>
      <c r="AO61" s="360">
        <v>45.3</v>
      </c>
      <c r="AP61" s="361">
        <v>127370</v>
      </c>
      <c r="AQ61" s="362">
        <v>1.1000000000000001</v>
      </c>
      <c r="AR61" s="348">
        <v>44.2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174490</v>
      </c>
      <c r="AN62" s="352">
        <v>19428</v>
      </c>
      <c r="AO62" s="353">
        <v>16.399999999999999</v>
      </c>
      <c r="AP62" s="354">
        <v>63684</v>
      </c>
      <c r="AQ62" s="355">
        <v>1.5</v>
      </c>
      <c r="AR62" s="356">
        <v>14.9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A/y3QpWbexye+4bsl+NN4mPlUTqb8l2NpWupThQ9m96F8GtMEwTabvb0ghJ0D66XszzUFNBwXu5wU6USKSvTA==" saltValue="tmtbpZKqAhNFenEc0SK7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mkgVhegOLRYR2Z2yJJ7vBzdJwDVQnJwjIwvx2ITCOPTtKCBH97FJk66fVVY2Na4zOlDGaNIuWvrXrXHzyzaw==" saltValue="keXmzYU7Pg1hy6aNvptQ3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lMXkLk5qjLdVrp/DUsK7z7YdMqNfDMEhxfmS+cVrewXyYAV9C/4OnbmhrdGqvypg+uYnHxKo0FCod3tj7UzGA==" saltValue="o66LJWmmT2WRifSzDGneD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37.090000000000003</v>
      </c>
      <c r="G47" s="12">
        <v>41.35</v>
      </c>
      <c r="H47" s="12">
        <v>40.65</v>
      </c>
      <c r="I47" s="12">
        <v>46.57</v>
      </c>
      <c r="J47" s="13">
        <v>47.04</v>
      </c>
    </row>
    <row r="48" spans="2:10" ht="57.75" customHeight="1" x14ac:dyDescent="0.15">
      <c r="B48" s="14"/>
      <c r="C48" s="1214" t="s">
        <v>4</v>
      </c>
      <c r="D48" s="1214"/>
      <c r="E48" s="1215"/>
      <c r="F48" s="15">
        <v>10.97</v>
      </c>
      <c r="G48" s="16">
        <v>12.56</v>
      </c>
      <c r="H48" s="16">
        <v>15.24</v>
      </c>
      <c r="I48" s="16">
        <v>10.64</v>
      </c>
      <c r="J48" s="17">
        <v>5.26</v>
      </c>
    </row>
    <row r="49" spans="2:10" ht="57.75" customHeight="1" thickBot="1" x14ac:dyDescent="0.2">
      <c r="B49" s="18"/>
      <c r="C49" s="1216" t="s">
        <v>5</v>
      </c>
      <c r="D49" s="1216"/>
      <c r="E49" s="1217"/>
      <c r="F49" s="19">
        <v>7.81</v>
      </c>
      <c r="G49" s="20">
        <v>5.67</v>
      </c>
      <c r="H49" s="20">
        <v>2.96</v>
      </c>
      <c r="I49" s="20">
        <v>0.75</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x19oepDNBdQUQR6NPcpPIhnwNYqSF8nK4hNpqgLRMOti1T/rS7THQmH2GiLZGt8sGHuJP3QFuAhx0cX6JRw3g==" saltValue="5L/Vt5bgdFc+IRponims1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2019-10-31T06:20:18Z</cp:lastPrinted>
  <dcterms:created xsi:type="dcterms:W3CDTF">2019-02-14T01:52:00Z</dcterms:created>
  <dcterms:modified xsi:type="dcterms:W3CDTF">2019-10-31T06:20:27Z</dcterms:modified>
  <cp:category/>
</cp:coreProperties>
</file>