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ITYOUSON-HDD3\zaisei\財政係バックアップ\31年度\05_決算統計\00_H29決算ベース財政状況資料（追加分）\05_★HP用最終版\"/>
    </mc:Choice>
  </mc:AlternateContent>
  <bookViews>
    <workbookView xWindow="-1380" yWindow="21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AO34" i="10"/>
  <c r="W36" i="10"/>
  <c r="W35" i="10"/>
  <c r="W34" i="10"/>
  <c r="CQ43" i="10"/>
  <c r="CQ42" i="10"/>
  <c r="CO42" i="10" s="1"/>
  <c r="CQ41" i="10"/>
  <c r="CQ40" i="10"/>
  <c r="CO40" i="10" s="1"/>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C43" i="10" s="1"/>
  <c r="E42" i="10"/>
  <c r="C42" i="10" s="1"/>
  <c r="E41" i="10"/>
  <c r="E40" i="10"/>
  <c r="C40" i="10" s="1"/>
  <c r="E39" i="10"/>
  <c r="C39" i="10" s="1"/>
  <c r="E38" i="10"/>
  <c r="E37" i="10"/>
  <c r="E36" i="10"/>
  <c r="C36" i="10" s="1"/>
  <c r="E35" i="10"/>
  <c r="C35" i="10" s="1"/>
  <c r="E34" i="10"/>
  <c r="CO43" i="10"/>
  <c r="BE43" i="10"/>
  <c r="AM43" i="10"/>
  <c r="U43" i="10"/>
  <c r="BE42" i="10"/>
  <c r="AM42" i="10"/>
  <c r="U42" i="10"/>
  <c r="CO41" i="10"/>
  <c r="BE41" i="10"/>
  <c r="AM41" i="10"/>
  <c r="U41" i="10"/>
  <c r="C41" i="10"/>
  <c r="BE40" i="10"/>
  <c r="AM40" i="10"/>
  <c r="U40" i="10"/>
  <c r="CO39" i="10"/>
  <c r="BE39" i="10"/>
  <c r="AM39" i="10"/>
  <c r="U39" i="10"/>
  <c r="CO38" i="10"/>
  <c r="BE38" i="10"/>
  <c r="AM38" i="10"/>
  <c r="U38" i="10"/>
  <c r="C38" i="10"/>
  <c r="CO37" i="10"/>
  <c r="BE37" i="10"/>
  <c r="AM37" i="10"/>
  <c r="U37" i="10"/>
  <c r="C37" i="10"/>
  <c r="CO36" i="10"/>
  <c r="BE36" i="10"/>
  <c r="AM36" i="10"/>
  <c r="CO35" i="10"/>
  <c r="AM35" i="10"/>
  <c r="C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AM34" i="10" s="1"/>
  <c r="BE34" i="10" l="1"/>
  <c r="BE35"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<sst xmlns="http://schemas.openxmlformats.org/spreadsheetml/2006/main" count="1155" uniqueCount="609">
  <si>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</si>
  <si>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</si>
  <si>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</si>
  <si>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</si>
  <si>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</si>
  <si>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</si>
  <si>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</si>
  <si>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</si>
  <si>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</si>
  <si>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</si>
  <si>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</si>
  <si>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</si>
  <si>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</si>
  <si>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</si>
  <si>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</si>
  <si>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</si>
  <si>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</si>
  <si>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</si>
  <si>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</si>
  <si>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</si>
  <si>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</si>
  <si>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</si>
  <si>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</si>
  <si>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</si>
  <si>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</si>
  <si>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</si>
  <si>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</si>
  <si>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</si>
  <si>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</si>
  <si>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</si>
  <si>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</si>
  <si>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</si>
  <si>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</si>
  <si>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</si>
  <si>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</si>
  <si>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</si>
  <si>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</si>
  <si>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</si>
  <si>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</si>
  <si>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</si>
  <si>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</si>
  <si>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</si>
  <si>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</si>
  <si>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</si>
  <si>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</si>
  <si>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</si>
  <si>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</si>
  <si>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</si>
  <si>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</si>
  <si>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</si>
  <si>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</si>
  <si>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</si>
  <si>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</si>
  <si>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</si>
  <si>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</si>
  <si>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</si>
  <si>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</si>
  <si>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</si>
  <si>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</si>
  <si>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</si>
  <si>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</si>
  <si>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</si>
  <si>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</si>
  <si>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</si>
  <si>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</si>
  <si>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</si>
  <si>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</si>
  <si>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</si>
  <si>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</si>
  <si>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</si>
  <si>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</si>
  <si>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</si>
  <si>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</si>
  <si>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</si>
  <si>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</si>
  <si>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</si>
  <si>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</si>
  <si>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</si>
  <si>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</si>
  <si>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</si>
  <si>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</si>
  <si>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</si>
  <si>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</si>
  <si>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</si>
  <si>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</si>
  <si>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</si>
  <si>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</si>
  <si>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</si>
  <si>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</si>
  <si>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</si>
  <si>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</si>
  <si>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五霞町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</si>
  <si>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</si>
  <si>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</si>
  <si>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</si>
  <si>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</si>
  <si>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</si>
  <si>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</si>
  <si>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</si>
  <si>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</si>
  <si>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</si>
  <si>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</si>
  <si>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</si>
  <si>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</si>
  <si>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</si>
  <si>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</si>
  <si>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</si>
  <si>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</si>
  <si>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</si>
  <si>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</si>
  <si>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</si>
  <si>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</si>
  <si>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</si>
  <si>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</si>
  <si>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</si>
  <si>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</si>
  <si>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</si>
  <si>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</si>
  <si>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</si>
  <si>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</si>
  <si>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</si>
  <si>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</si>
  <si>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</si>
  <si>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</si>
  <si>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</si>
  <si>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</si>
  <si>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</si>
  <si>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</si>
  <si>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</si>
  <si>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</si>
  <si>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</si>
  <si>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</si>
  <si>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</si>
  <si>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</si>
  <si>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</si>
  <si>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</si>
  <si>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</si>
  <si>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</si>
  <si>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</si>
  <si>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</si>
  <si>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</si>
  <si>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</si>
  <si>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</si>
  <si>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</si>
  <si>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0"/>
  </si>
  <si>
    <t>うち日本人(％)</t>
    <phoneticPr fontId="5"/>
  </si>
  <si>
    <t>-1.4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</si>
  <si>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</si>
  <si>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</si>
  <si>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</si>
  <si>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</si>
  <si>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</si>
  <si>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</si>
  <si>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</si>
  <si>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</si>
  <si>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</si>
  <si>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</si>
  <si>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</si>
  <si>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</si>
  <si>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</si>
  <si>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</si>
  <si>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</si>
  <si>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</si>
  <si>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</si>
  <si>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</si>
  <si>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</si>
  <si>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</si>
  <si>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</si>
  <si>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</si>
  <si>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</si>
  <si>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</si>
  <si>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</si>
  <si>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</si>
  <si>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</si>
  <si>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</si>
  <si>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</si>
  <si>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</si>
  <si>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</si>
  <si>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</si>
  <si>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</si>
  <si>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</si>
  <si>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</si>
  <si>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</si>
  <si>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</si>
  <si>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</si>
  <si>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</si>
  <si>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</si>
  <si>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</si>
  <si>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</si>
  <si>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</si>
  <si>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</si>
  <si>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</si>
  <si>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</si>
  <si>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</si>
  <si>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</si>
  <si>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</si>
  <si>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</si>
  <si>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</si>
  <si>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</si>
  <si>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</si>
  <si>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</si>
  <si>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</si>
  <si>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</si>
  <si>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</si>
  <si>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</si>
  <si>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</si>
  <si>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</si>
  <si>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</si>
  <si>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茨城県五霞町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</si>
  <si>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</si>
  <si>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</si>
  <si>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</si>
  <si>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</si>
  <si>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</si>
  <si>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</si>
  <si>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</si>
  <si>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</si>
  <si>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</si>
  <si>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</si>
  <si>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</si>
  <si>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</si>
  <si>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</si>
  <si>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</si>
  <si>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</si>
  <si>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</si>
  <si>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</si>
  <si>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</si>
  <si>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</si>
  <si>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</si>
  <si>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</si>
  <si>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</si>
  <si>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</si>
  <si>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</si>
  <si>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</si>
  <si>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</si>
  <si>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</si>
  <si>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</si>
  <si>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</si>
  <si>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</si>
  <si>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</si>
  <si>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</si>
  <si>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</si>
  <si>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</si>
  <si>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</si>
  <si>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</si>
  <si>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</si>
  <si>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</si>
  <si>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</si>
  <si>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</si>
  <si>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</si>
  <si>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</si>
  <si>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</si>
  <si>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</si>
  <si>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</si>
  <si>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</si>
  <si>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</si>
  <si>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</si>
  <si>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</si>
  <si>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</si>
  <si>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</si>
  <si>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</si>
  <si>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</si>
  <si>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</si>
  <si>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</si>
  <si>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</si>
  <si>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</si>
  <si>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</si>
  <si>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</si>
  <si>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</si>
  <si>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</si>
  <si>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</si>
  <si>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</si>
  <si>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</si>
  <si>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</si>
  <si>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</si>
  <si>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</si>
  <si>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</si>
  <si>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</si>
  <si>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</si>
  <si>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</si>
  <si>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</si>
  <si>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</si>
  <si>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</si>
  <si>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</si>
  <si>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</si>
  <si>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</si>
  <si>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</si>
  <si>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</si>
  <si>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</si>
  <si>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</si>
  <si>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</si>
  <si>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</si>
  <si>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</si>
  <si>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</si>
  <si>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</si>
  <si>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</si>
  <si>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</si>
  <si>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</si>
  <si>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</si>
  <si>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</si>
  <si>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</si>
  <si>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</si>
  <si>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</si>
  <si>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</si>
  <si>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</si>
  <si>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</si>
  <si>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</si>
  <si>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</si>
  <si>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</si>
  <si>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</si>
  <si>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</si>
  <si>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</si>
  <si>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</si>
  <si>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</si>
  <si>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</si>
  <si>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</si>
  <si>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</si>
  <si>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</si>
  <si>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</si>
  <si>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</si>
  <si>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</si>
  <si>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</si>
  <si>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</si>
  <si>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</si>
  <si>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</si>
  <si>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</si>
  <si>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</si>
  <si>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</si>
  <si>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</si>
  <si>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</si>
  <si>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</si>
  <si>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</si>
  <si>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</si>
  <si>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</si>
  <si>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</si>
  <si>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</si>
  <si>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</si>
  <si>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</si>
  <si>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</si>
  <si>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</si>
  <si>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</si>
  <si>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</si>
  <si>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</si>
  <si>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</si>
  <si>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</si>
  <si>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</si>
  <si>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</si>
  <si>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</si>
  <si>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</si>
  <si>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</si>
  <si>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</si>
  <si>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</si>
  <si>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</si>
  <si>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</si>
  <si>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</si>
  <si>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</si>
  <si>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</si>
  <si>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茨城県五霞町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</si>
  <si>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</si>
  <si>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</si>
  <si>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</si>
  <si>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</si>
  <si>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</si>
  <si>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</si>
  <si>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</si>
  <si>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</si>
  <si>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</si>
  <si>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</si>
  <si>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</si>
  <si>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</si>
  <si>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</si>
  <si>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</si>
  <si>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</si>
  <si>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</si>
  <si>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</si>
  <si>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</si>
  <si>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</si>
  <si>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</si>
  <si>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</si>
  <si>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</si>
  <si>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</si>
  <si>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</si>
  <si>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</si>
  <si>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</si>
  <si>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</si>
  <si>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</si>
  <si>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</si>
  <si>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</si>
  <si>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</si>
  <si>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</si>
  <si>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</si>
  <si>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</si>
  <si>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</si>
  <si>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</si>
  <si>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</si>
  <si>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</si>
  <si>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</si>
  <si>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</si>
  <si>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</si>
  <si>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</si>
  <si>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</si>
  <si>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</si>
  <si>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</si>
  <si>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</si>
  <si>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</si>
  <si>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</si>
  <si>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</si>
  <si>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</si>
  <si>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</si>
  <si>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</si>
  <si>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</si>
  <si>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</si>
  <si>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</si>
  <si>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</si>
  <si>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</si>
  <si>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</si>
  <si>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</si>
  <si>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</si>
  <si>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</si>
  <si>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</si>
  <si>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</si>
  <si>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</si>
  <si>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</si>
  <si>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</si>
  <si>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</si>
  <si>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</si>
  <si>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</si>
  <si>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</si>
  <si>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</si>
  <si>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</si>
  <si>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</si>
  <si>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</si>
  <si>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</si>
  <si>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</si>
  <si>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</si>
  <si>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</si>
  <si>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</si>
  <si>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</si>
  <si>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</si>
  <si>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</si>
  <si>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</si>
  <si>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</si>
  <si>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</si>
  <si>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</si>
  <si>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</si>
  <si>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</si>
  <si>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</si>
  <si>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</si>
  <si>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</si>
  <si>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</si>
  <si>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</si>
  <si>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</si>
  <si>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</si>
  <si>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</si>
  <si>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</si>
  <si>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</si>
  <si>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</si>
  <si>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</si>
  <si>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</si>
  <si>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</si>
  <si>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</si>
  <si>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</si>
  <si>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</si>
  <si>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</si>
  <si>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</si>
  <si>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</si>
  <si>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</si>
  <si>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</si>
  <si>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</si>
  <si>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</si>
  <si>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</si>
  <si>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</si>
  <si>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</si>
  <si>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</si>
  <si>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</si>
  <si>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</si>
  <si>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</si>
  <si>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</si>
  <si>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</si>
  <si>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</si>
  <si>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</si>
  <si>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</si>
  <si>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</si>
  <si>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</si>
  <si>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</si>
  <si>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</si>
  <si>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</si>
  <si>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</si>
  <si>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</si>
  <si>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</si>
  <si>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</si>
  <si>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</si>
  <si>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</si>
  <si>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</si>
  <si>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</si>
  <si>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</si>
  <si>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</si>
  <si>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</si>
  <si>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</si>
  <si>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</si>
  <si>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</si>
  <si>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</si>
  <si>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</si>
  <si>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</si>
  <si>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</si>
  <si>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</si>
  <si>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</si>
  <si>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</si>
  <si>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</si>
  <si>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</si>
  <si>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</si>
  <si>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</si>
  <si>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</si>
  <si>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</si>
  <si>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</si>
  <si>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</si>
  <si>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</si>
  <si>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</si>
  <si>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</si>
  <si>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</si>
  <si>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</si>
  <si>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</si>
  <si>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</si>
  <si>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</si>
  <si>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</si>
  <si>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</si>
  <si>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</si>
  <si>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</si>
  <si>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</si>
  <si>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</si>
  <si>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</si>
  <si>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</si>
  <si>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</si>
  <si>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</si>
  <si>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</si>
  <si>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</si>
  <si>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</si>
  <si>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</si>
  <si>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</si>
  <si>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</si>
  <si>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</si>
  <si>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</si>
  <si>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</si>
  <si>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</si>
  <si>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</si>
  <si>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</si>
  <si>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</si>
  <si>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</si>
  <si>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</si>
  <si>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</si>
  <si>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</si>
  <si>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</si>
  <si>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</si>
  <si>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</si>
  <si>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</si>
  <si>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</si>
  <si>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</si>
  <si>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</si>
  <si>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</si>
  <si>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</si>
  <si>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</si>
  <si>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</si>
  <si>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</si>
  <si>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</si>
  <si>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5.44</t>
  </si>
  <si>
    <t>水道事業会計</t>
  </si>
  <si>
    <t>一般会計</t>
  </si>
  <si>
    <t>国民健康保険特別会計</t>
  </si>
  <si>
    <t>介護保険事業特別会計</t>
  </si>
  <si>
    <t>公共下水道事業特別会計</t>
  </si>
  <si>
    <t>農業集落排水事業特別会計</t>
  </si>
  <si>
    <t>後期高齢者医療特別会計</t>
  </si>
  <si>
    <t>その他会計（赤字）</t>
  </si>
  <si>
    <t>その他会計（黒字）</t>
  </si>
  <si>
    <t>公共用地取得・施設整備基金</t>
    <rPh sb="0" eb="2">
      <t>コウキョウ</t>
    </rPh>
    <rPh sb="2" eb="4">
      <t>ヨウチ</t>
    </rPh>
    <rPh sb="4" eb="6">
      <t>シュトク</t>
    </rPh>
    <rPh sb="7" eb="9">
      <t>シセツ</t>
    </rPh>
    <rPh sb="9" eb="11">
      <t>セイビ</t>
    </rPh>
    <rPh sb="11" eb="13">
      <t>キキン</t>
    </rPh>
    <phoneticPr fontId="11"/>
  </si>
  <si>
    <t>公共施設等総合管理計画事業準備基金</t>
    <rPh sb="0" eb="2">
      <t>コウキョウ</t>
    </rPh>
    <rPh sb="2" eb="4">
      <t>シセツ</t>
    </rPh>
    <rPh sb="4" eb="5">
      <t>トウ</t>
    </rPh>
    <rPh sb="5" eb="7">
      <t>ソウゴウ</t>
    </rPh>
    <rPh sb="7" eb="9">
      <t>カンリ</t>
    </rPh>
    <rPh sb="9" eb="11">
      <t>ケイカク</t>
    </rPh>
    <rPh sb="11" eb="13">
      <t>ジギョウ</t>
    </rPh>
    <rPh sb="13" eb="15">
      <t>ジュンビ</t>
    </rPh>
    <rPh sb="15" eb="17">
      <t>キキン</t>
    </rPh>
    <phoneticPr fontId="11"/>
  </si>
  <si>
    <t>地域福祉基金</t>
    <rPh sb="0" eb="2">
      <t>チイキ</t>
    </rPh>
    <rPh sb="2" eb="4">
      <t>フクシ</t>
    </rPh>
    <rPh sb="4" eb="6">
      <t>キキン</t>
    </rPh>
    <phoneticPr fontId="11"/>
  </si>
  <si>
    <t>地域づくり特別事業基金</t>
    <rPh sb="0" eb="2">
      <t>チイキ</t>
    </rPh>
    <rPh sb="5" eb="7">
      <t>トクベツ</t>
    </rPh>
    <rPh sb="7" eb="9">
      <t>ジギョウ</t>
    </rPh>
    <rPh sb="9" eb="11">
      <t>キキン</t>
    </rPh>
    <phoneticPr fontId="11"/>
  </si>
  <si>
    <t>五霞町ふるさと応援基金</t>
    <rPh sb="0" eb="3">
      <t>ゴカマチ</t>
    </rPh>
    <rPh sb="7" eb="9">
      <t>オウエン</t>
    </rPh>
    <rPh sb="9" eb="11">
      <t>キキン</t>
    </rPh>
    <phoneticPr fontId="11"/>
  </si>
  <si>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</si>
  <si>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</si>
  <si>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</si>
  <si>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</si>
  <si>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</si>
  <si>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さしま環境管理事務組合（一般会計）</t>
    <rPh sb="3" eb="5">
      <t>カンキョウ</t>
    </rPh>
    <rPh sb="5" eb="7">
      <t>カンリ</t>
    </rPh>
    <rPh sb="7" eb="9">
      <t>ジム</t>
    </rPh>
    <rPh sb="9" eb="11">
      <t>クミアイ</t>
    </rPh>
    <rPh sb="12" eb="14">
      <t>イッパン</t>
    </rPh>
    <rPh sb="14" eb="16">
      <t>カイケイ</t>
    </rPh>
    <phoneticPr fontId="2"/>
  </si>
  <si>
    <t>さしま環境管理事務組合（清水丘聖地霊園管理事業特別会計）</t>
    <rPh sb="12" eb="14">
      <t>シミズ</t>
    </rPh>
    <rPh sb="14" eb="15">
      <t>オカ</t>
    </rPh>
    <rPh sb="15" eb="17">
      <t>セイチ</t>
    </rPh>
    <rPh sb="17" eb="19">
      <t>レイエン</t>
    </rPh>
    <rPh sb="19" eb="21">
      <t>カンリ</t>
    </rPh>
    <rPh sb="21" eb="23">
      <t>ジギョウ</t>
    </rPh>
    <rPh sb="23" eb="25">
      <t>トクベツ</t>
    </rPh>
    <rPh sb="25" eb="27">
      <t>カイケイ</t>
    </rPh>
    <phoneticPr fontId="2"/>
  </si>
  <si>
    <t>茨城西南地方広域市町村圏事務組合（一般会計）</t>
    <rPh sb="2" eb="4">
      <t>セイナン</t>
    </rPh>
    <rPh sb="4" eb="6">
      <t>チホウ</t>
    </rPh>
    <rPh sb="6" eb="8">
      <t>コウイキ</t>
    </rPh>
    <rPh sb="8" eb="11">
      <t>シチョウソン</t>
    </rPh>
    <rPh sb="11" eb="12">
      <t>ケン</t>
    </rPh>
    <rPh sb="12" eb="14">
      <t>ジム</t>
    </rPh>
    <rPh sb="14" eb="16">
      <t>クミアイ</t>
    </rPh>
    <rPh sb="17" eb="19">
      <t>イッパン</t>
    </rPh>
    <rPh sb="19" eb="21">
      <t>カイケイ</t>
    </rPh>
    <phoneticPr fontId="2"/>
  </si>
  <si>
    <t>茨城西南地方広域市町村圏事務組合（利根老人ホーム事業特別会計）</t>
    <rPh sb="17" eb="19">
      <t>トネ</t>
    </rPh>
    <rPh sb="19" eb="21">
      <t>ロウジン</t>
    </rPh>
    <rPh sb="24" eb="26">
      <t>ジギョウ</t>
    </rPh>
    <rPh sb="26" eb="28">
      <t>トクベツ</t>
    </rPh>
    <rPh sb="28" eb="30">
      <t>カイケイ</t>
    </rPh>
    <phoneticPr fontId="2"/>
  </si>
  <si>
    <t>茨城西南地方広域市町村圏事務組合（特殊湛水防除事業特別会計）</t>
    <rPh sb="17" eb="19">
      <t>トクシュ</t>
    </rPh>
    <rPh sb="19" eb="20">
      <t>ジン</t>
    </rPh>
    <rPh sb="20" eb="21">
      <t>スイ</t>
    </rPh>
    <rPh sb="21" eb="23">
      <t>ボウジョ</t>
    </rPh>
    <rPh sb="23" eb="25">
      <t>ジギョウ</t>
    </rPh>
    <rPh sb="25" eb="27">
      <t>トクベツ</t>
    </rPh>
    <rPh sb="27" eb="29">
      <t>カイケイ</t>
    </rPh>
    <phoneticPr fontId="2"/>
  </si>
  <si>
    <t>五霞まちづくり交流センター</t>
    <rPh sb="0" eb="2">
      <t>ゴカ</t>
    </rPh>
    <rPh sb="7" eb="9">
      <t>コウリュウ</t>
    </rPh>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</si>
  <si>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</si>
  <si>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</si>
  <si>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</si>
  <si>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</si>
  <si>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</si>
  <si>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</si>
  <si>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</si>
  <si>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</si>
  <si>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</si>
  <si>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</si>
  <si>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</si>
  <si>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</si>
  <si>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</si>
  <si>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</si>
  <si>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</si>
  <si>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</si>
  <si>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</si>
  <si>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将来負担比率については、類似団体平均（0.0%）を13.3ポイント上回っている一方で、有形固定資産減価償却率については、正しい数値は53.6％であり、類似団体平均より低い水準にある。要因としては、基金取崩しや起債により資産を更新したため、類似団体平均値より将来負担率は高く、有形固定資産減価償却率は低いと考えられる。
　今後も起債の抑制に努めるとともに、公共施設等総合管理計画に基づき、施設の統合・複合化を積極的に進め費用抑制を図る。 </t>
    <rPh sb="40" eb="42">
      <t>イッポウ</t>
    </rPh>
    <rPh sb="61" eb="62">
      <t>タダ</t>
    </rPh>
    <rPh sb="64" eb="66">
      <t>スウチ</t>
    </rPh>
    <rPh sb="84" eb="85">
      <t>ヒク</t>
    </rPh>
    <rPh sb="92" eb="94">
      <t>ヨウイン</t>
    </rPh>
    <rPh sb="99" eb="101">
      <t>キキン</t>
    </rPh>
    <rPh sb="101" eb="102">
      <t>ト</t>
    </rPh>
    <rPh sb="102" eb="103">
      <t>クズ</t>
    </rPh>
    <rPh sb="105" eb="107">
      <t>キサイ</t>
    </rPh>
    <rPh sb="110" eb="112">
      <t>シサン</t>
    </rPh>
    <rPh sb="113" eb="115">
      <t>コウシン</t>
    </rPh>
    <rPh sb="120" eb="122">
      <t>ルイジ</t>
    </rPh>
    <rPh sb="122" eb="124">
      <t>ダンタイ</t>
    </rPh>
    <rPh sb="124" eb="127">
      <t>ヘイキンチ</t>
    </rPh>
    <rPh sb="129" eb="131">
      <t>ショウライ</t>
    </rPh>
    <rPh sb="131" eb="134">
      <t>フタンリツ</t>
    </rPh>
    <rPh sb="135" eb="136">
      <t>タカ</t>
    </rPh>
    <rPh sb="138" eb="140">
      <t>ユウケイ</t>
    </rPh>
    <rPh sb="140" eb="144">
      <t>コテイシサン</t>
    </rPh>
    <rPh sb="144" eb="146">
      <t>ゲンカ</t>
    </rPh>
    <rPh sb="146" eb="149">
      <t>ショウキャクリツ</t>
    </rPh>
    <rPh sb="150" eb="151">
      <t>ヒク</t>
    </rPh>
    <rPh sb="153" eb="154">
      <t>カンガ</t>
    </rPh>
    <rPh sb="197" eb="199">
      <t>トウゴウ</t>
    </rPh>
    <rPh sb="200" eb="203">
      <t>フクゴウカ</t>
    </rPh>
    <rPh sb="208" eb="209">
      <t>スス</t>
    </rPh>
    <rPh sb="210" eb="212">
      <t>ヒヨウ</t>
    </rPh>
    <rPh sb="212" eb="214">
      <t>ヨクセイ</t>
    </rPh>
    <rPh sb="215" eb="216">
      <t>ハカ</t>
    </rPh>
    <phoneticPr fontId="5"/>
  </si>
  <si>
    <r>
      <t>　</t>
    </r>
    <r>
      <rPr>
        <sz val="11"/>
        <rFont val="ＭＳ Ｐゴシック"/>
        <family val="3"/>
        <charset val="128"/>
      </rPr>
      <t>将来負担比率及び実質公債費比率は、地方債の発行を抑制してきたことや、計画的な償還を行ってきたことにより、地方債残高が減少しており、比率も低下してきている。しかし、老朽化した施設も多く、今後は順次更新を行っていく必要があり、比率が上昇していくことが見込まれている。今後も、両比率を注視しながら，公共施設等総合管理計画に基づき，適正な管理を進めていく。</t>
    </r>
    <r>
      <rPr>
        <sz val="11"/>
        <color indexed="8"/>
        <rFont val="ＭＳ Ｐゴシック"/>
        <family val="3"/>
        <charset val="128"/>
      </rPr>
      <t/>
    </r>
    <rPh sb="1" eb="3">
      <t>ショウライ</t>
    </rPh>
    <rPh sb="3" eb="5">
      <t>フタン</t>
    </rPh>
    <rPh sb="5" eb="7">
      <t>ヒリツ</t>
    </rPh>
    <rPh sb="7" eb="8">
      <t>オヨ</t>
    </rPh>
    <rPh sb="9" eb="11">
      <t>ジッシツ</t>
    </rPh>
    <rPh sb="11" eb="14">
      <t>コウサイヒ</t>
    </rPh>
    <rPh sb="14" eb="16">
      <t>ヒリツ</t>
    </rPh>
    <rPh sb="18" eb="21">
      <t>チホウサイ</t>
    </rPh>
    <rPh sb="22" eb="24">
      <t>ハッコウ</t>
    </rPh>
    <rPh sb="25" eb="27">
      <t>ヨクセイ</t>
    </rPh>
    <rPh sb="35" eb="37">
      <t>ケイカク</t>
    </rPh>
    <rPh sb="37" eb="38">
      <t>テキ</t>
    </rPh>
    <rPh sb="39" eb="41">
      <t>ショウカン</t>
    </rPh>
    <rPh sb="42" eb="43">
      <t>オコナ</t>
    </rPh>
    <rPh sb="53" eb="56">
      <t>チホウサイ</t>
    </rPh>
    <rPh sb="56" eb="58">
      <t>ザンダカ</t>
    </rPh>
    <rPh sb="59" eb="61">
      <t>ゲンショウ</t>
    </rPh>
    <rPh sb="66" eb="68">
      <t>ヒリツ</t>
    </rPh>
    <rPh sb="69" eb="71">
      <t>テイカ</t>
    </rPh>
    <rPh sb="82" eb="85">
      <t>ロウキュウカ</t>
    </rPh>
    <rPh sb="87" eb="89">
      <t>シセツ</t>
    </rPh>
    <rPh sb="90" eb="91">
      <t>オオ</t>
    </rPh>
    <rPh sb="93" eb="95">
      <t>コンゴ</t>
    </rPh>
    <rPh sb="96" eb="98">
      <t>ジュンジ</t>
    </rPh>
    <rPh sb="98" eb="100">
      <t>コウシン</t>
    </rPh>
    <rPh sb="101" eb="102">
      <t>オコナ</t>
    </rPh>
    <rPh sb="106" eb="108">
      <t>ヒツヨウ</t>
    </rPh>
    <rPh sb="112" eb="114">
      <t>ヒリツ</t>
    </rPh>
    <rPh sb="115" eb="117">
      <t>ジョウショウ</t>
    </rPh>
    <rPh sb="124" eb="126">
      <t>ミコ</t>
    </rPh>
    <rPh sb="132" eb="134">
      <t>コンゴ</t>
    </rPh>
    <rPh sb="136" eb="137">
      <t>リョウ</t>
    </rPh>
    <rPh sb="137" eb="139">
      <t>ヒリツ</t>
    </rPh>
    <rPh sb="140" eb="142">
      <t>チュウシ</t>
    </rPh>
    <rPh sb="147" eb="149">
      <t>コウキョウ</t>
    </rPh>
    <rPh sb="149" eb="151">
      <t>シセツ</t>
    </rPh>
    <rPh sb="151" eb="152">
      <t>トウ</t>
    </rPh>
    <rPh sb="152" eb="154">
      <t>ソウゴウ</t>
    </rPh>
    <rPh sb="154" eb="156">
      <t>カンリ</t>
    </rPh>
    <rPh sb="156" eb="158">
      <t>ケイカク</t>
    </rPh>
    <rPh sb="159" eb="160">
      <t>モト</t>
    </rPh>
    <rPh sb="163" eb="165">
      <t>テキセイ</t>
    </rPh>
    <rPh sb="166" eb="168">
      <t>カンリ</t>
    </rPh>
    <rPh sb="169" eb="170">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</si>
</sst>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2" fillId="0" borderId="41" xfId="16" applyFont="1" applyBorder="1" applyAlignment="1" applyProtection="1">
      <alignment horizontal="left" vertical="top" wrapText="1"/>
      <protection locked="0"/>
    </xf>
    <xf numFmtId="0" fontId="12" fillId="0" borderId="12" xfId="16" applyFont="1" applyBorder="1" applyAlignment="1" applyProtection="1">
      <alignment horizontal="left" vertical="top" wrapText="1"/>
      <protection locked="0"/>
    </xf>
    <xf numFmtId="0" fontId="12" fillId="0" borderId="46" xfId="16" applyFont="1" applyBorder="1" applyAlignment="1" applyProtection="1">
      <alignment horizontal="left" vertical="top" wrapText="1"/>
      <protection locked="0"/>
    </xf>
    <xf numFmtId="0" fontId="12" fillId="0" borderId="62" xfId="16" applyFont="1" applyBorder="1" applyAlignment="1" applyProtection="1">
      <alignment horizontal="left" vertical="top" wrapText="1"/>
      <protection locked="0"/>
    </xf>
    <xf numFmtId="0" fontId="12" fillId="0" borderId="0" xfId="16" applyFont="1" applyAlignment="1" applyProtection="1">
      <alignment horizontal="left" vertical="top" wrapText="1"/>
      <protection locked="0"/>
    </xf>
    <xf numFmtId="0" fontId="12" fillId="0" borderId="38" xfId="16" applyFont="1" applyBorder="1" applyAlignment="1" applyProtection="1">
      <alignment horizontal="left" vertical="top" wrapText="1"/>
      <protection locked="0"/>
    </xf>
    <xf numFmtId="0" fontId="12" fillId="0" borderId="37" xfId="16" applyFont="1" applyBorder="1" applyAlignment="1" applyProtection="1">
      <alignment horizontal="left" vertical="top" wrapText="1"/>
      <protection locked="0"/>
    </xf>
    <xf numFmtId="0" fontId="12" fillId="0" borderId="52" xfId="16" applyFont="1" applyBorder="1" applyAlignment="1" applyProtection="1">
      <alignment horizontal="left" vertical="top" wrapText="1"/>
      <protection locked="0"/>
    </xf>
    <xf numFmtId="0" fontId="12"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118223</c:v>
                </c:pt>
                <c:pt idx="1">
                  <c:v>128485</c:v>
                </c:pt>
                <c:pt idx="2">
                  <c:v>128611</c:v>
                </c:pt>
                <c:pt idx="3">
                  <c:v>138651</c:v>
                </c:pt>
                <c:pt idx="4">
                  <c:v>122882</c:v>
                </c:pt>
              </c:numCache>
            </c:numRef>
          </c:val>
          <c:smooth val="0"/>
          <c:extLst xmlns:c16r2="http://schemas.microsoft.com/office/drawing/2015/06/chart">
            <c:ext xmlns:c16="http://schemas.microsoft.com/office/drawing/2014/chart" uri="{C3380CC4-5D6E-409C-BE32-E72D297353CC}">
              <c16:uniqueId val="{00000000-DD17-4935-BFC3-FF969E1ECFF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23785</c:v>
                </c:pt>
                <c:pt idx="1">
                  <c:v>17858</c:v>
                </c:pt>
                <c:pt idx="2">
                  <c:v>65160</c:v>
                </c:pt>
                <c:pt idx="3">
                  <c:v>54288</c:v>
                </c:pt>
                <c:pt idx="4">
                  <c:v>27144</c:v>
                </c:pt>
              </c:numCache>
            </c:numRef>
          </c:val>
          <c:smooth val="0"/>
          <c:extLst xmlns:c16r2="http://schemas.microsoft.com/office/drawing/2015/06/chart">
            <c:ext xmlns:c16="http://schemas.microsoft.com/office/drawing/2014/chart" uri="{C3380CC4-5D6E-409C-BE32-E72D297353CC}">
              <c16:uniqueId val="{00000001-DD17-4935-BFC3-FF969E1ECFF3}"/>
            </c:ext>
          </c:extLst>
        </c:ser>
        <c:dLbls>
          <c:showLegendKey val="0"/>
          <c:showVal val="0"/>
          <c:showCatName val="0"/>
          <c:showSerName val="0"/>
          <c:showPercent val="0"/>
          <c:showBubbleSize val="0"/>
        </c:dLbls>
        <c:marker val="1"/>
        <c:smooth val="0"/>
        <c:axId val="696340768"/>
        <c:axId val="696336848"/>
      </c:lineChart>
      <c:catAx>
        <c:axId val="6963407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96336848"/>
        <c:crosses val="autoZero"/>
        <c:auto val="1"/>
        <c:lblAlgn val="ctr"/>
        <c:lblOffset val="100"/>
        <c:tickLblSkip val="1"/>
        <c:tickMarkSkip val="1"/>
        <c:noMultiLvlLbl val="0"/>
      </c:catAx>
      <c:valAx>
        <c:axId val="69633684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96340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10.97</c:v>
                </c:pt>
                <c:pt idx="1">
                  <c:v>12.56</c:v>
                </c:pt>
                <c:pt idx="2">
                  <c:v>15.24</c:v>
                </c:pt>
                <c:pt idx="3">
                  <c:v>10.64</c:v>
                </c:pt>
                <c:pt idx="4">
                  <c:v>5.26</c:v>
                </c:pt>
              </c:numCache>
            </c:numRef>
          </c:val>
          <c:extLst xmlns:c16r2="http://schemas.microsoft.com/office/drawing/2015/06/chart">
            <c:ext xmlns:c16="http://schemas.microsoft.com/office/drawing/2014/chart" uri="{C3380CC4-5D6E-409C-BE32-E72D297353CC}">
              <c16:uniqueId val="{00000000-F364-482E-BF8F-73112A93C5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37.090000000000003</c:v>
                </c:pt>
                <c:pt idx="1">
                  <c:v>41.35</c:v>
                </c:pt>
                <c:pt idx="2">
                  <c:v>40.65</c:v>
                </c:pt>
                <c:pt idx="3">
                  <c:v>46.57</c:v>
                </c:pt>
                <c:pt idx="4">
                  <c:v>47.04</c:v>
                </c:pt>
              </c:numCache>
            </c:numRef>
          </c:val>
          <c:extLst xmlns:c16r2="http://schemas.microsoft.com/office/drawing/2015/06/chart">
            <c:ext xmlns:c16="http://schemas.microsoft.com/office/drawing/2014/chart" uri="{C3380CC4-5D6E-409C-BE32-E72D297353CC}">
              <c16:uniqueId val="{00000001-F364-482E-BF8F-73112A93C573}"/>
            </c:ext>
          </c:extLst>
        </c:ser>
        <c:dLbls>
          <c:showLegendKey val="0"/>
          <c:showVal val="0"/>
          <c:showCatName val="0"/>
          <c:showSerName val="0"/>
          <c:showPercent val="0"/>
          <c:showBubbleSize val="0"/>
        </c:dLbls>
        <c:gapWidth val="250"/>
        <c:overlap val="100"/>
        <c:axId val="696337632"/>
        <c:axId val="696338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7.81</c:v>
                </c:pt>
                <c:pt idx="1">
                  <c:v>5.67</c:v>
                </c:pt>
                <c:pt idx="2">
                  <c:v>2.96</c:v>
                </c:pt>
                <c:pt idx="3">
                  <c:v>0.75</c:v>
                </c:pt>
                <c:pt idx="4">
                  <c:v>-5.44</c:v>
                </c:pt>
              </c:numCache>
            </c:numRef>
          </c:val>
          <c:smooth val="0"/>
          <c:extLst xmlns:c16r2="http://schemas.microsoft.com/office/drawing/2015/06/chart">
            <c:ext xmlns:c16="http://schemas.microsoft.com/office/drawing/2014/chart" uri="{C3380CC4-5D6E-409C-BE32-E72D297353CC}">
              <c16:uniqueId val="{00000002-F364-482E-BF8F-73112A93C573}"/>
            </c:ext>
          </c:extLst>
        </c:ser>
        <c:dLbls>
          <c:showLegendKey val="0"/>
          <c:showVal val="0"/>
          <c:showCatName val="0"/>
          <c:showSerName val="0"/>
          <c:showPercent val="0"/>
          <c:showBubbleSize val="0"/>
        </c:dLbls>
        <c:marker val="1"/>
        <c:smooth val="0"/>
        <c:axId val="696337632"/>
        <c:axId val="696338024"/>
      </c:lineChart>
      <c:catAx>
        <c:axId val="696337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96338024"/>
        <c:crosses val="autoZero"/>
        <c:auto val="1"/>
        <c:lblAlgn val="ctr"/>
        <c:lblOffset val="100"/>
        <c:tickLblSkip val="1"/>
        <c:tickMarkSkip val="1"/>
        <c:noMultiLvlLbl val="0"/>
      </c:catAx>
      <c:valAx>
        <c:axId val="696338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96337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5EE-4160-A70F-84CE7F17F52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5EE-4160-A70F-84CE7F17F52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5EE-4160-A70F-84CE7F17F52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25EE-4160-A70F-84CE7F17F527}"/>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4-25EE-4160-A70F-84CE7F17F527}"/>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0.18</c:v>
                </c:pt>
                <c:pt idx="2">
                  <c:v>#N/A</c:v>
                </c:pt>
                <c:pt idx="3">
                  <c:v>0.18</c:v>
                </c:pt>
                <c:pt idx="4">
                  <c:v>#N/A</c:v>
                </c:pt>
                <c:pt idx="5">
                  <c:v>0.18</c:v>
                </c:pt>
                <c:pt idx="6">
                  <c:v>#N/A</c:v>
                </c:pt>
                <c:pt idx="7">
                  <c:v>0.2</c:v>
                </c:pt>
                <c:pt idx="8">
                  <c:v>#N/A</c:v>
                </c:pt>
                <c:pt idx="9">
                  <c:v>0.18</c:v>
                </c:pt>
              </c:numCache>
            </c:numRef>
          </c:val>
          <c:extLst xmlns:c16r2="http://schemas.microsoft.com/office/drawing/2015/06/chart">
            <c:ext xmlns:c16="http://schemas.microsoft.com/office/drawing/2014/chart" uri="{C3380CC4-5D6E-409C-BE32-E72D297353CC}">
              <c16:uniqueId val="{00000005-25EE-4160-A70F-84CE7F17F527}"/>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0.21</c:v>
                </c:pt>
                <c:pt idx="2">
                  <c:v>#N/A</c:v>
                </c:pt>
                <c:pt idx="3">
                  <c:v>0.02</c:v>
                </c:pt>
                <c:pt idx="4">
                  <c:v>#N/A</c:v>
                </c:pt>
                <c:pt idx="5">
                  <c:v>0.73</c:v>
                </c:pt>
                <c:pt idx="6">
                  <c:v>#N/A</c:v>
                </c:pt>
                <c:pt idx="7">
                  <c:v>0.1</c:v>
                </c:pt>
                <c:pt idx="8">
                  <c:v>#N/A</c:v>
                </c:pt>
                <c:pt idx="9">
                  <c:v>0.31</c:v>
                </c:pt>
              </c:numCache>
            </c:numRef>
          </c:val>
          <c:extLst xmlns:c16r2="http://schemas.microsoft.com/office/drawing/2015/06/chart">
            <c:ext xmlns:c16="http://schemas.microsoft.com/office/drawing/2014/chart" uri="{C3380CC4-5D6E-409C-BE32-E72D297353CC}">
              <c16:uniqueId val="{00000006-25EE-4160-A70F-84CE7F17F52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1.81</c:v>
                </c:pt>
                <c:pt idx="2">
                  <c:v>#N/A</c:v>
                </c:pt>
                <c:pt idx="3">
                  <c:v>1.02</c:v>
                </c:pt>
                <c:pt idx="4">
                  <c:v>#N/A</c:v>
                </c:pt>
                <c:pt idx="5">
                  <c:v>0.62</c:v>
                </c:pt>
                <c:pt idx="6">
                  <c:v>#N/A</c:v>
                </c:pt>
                <c:pt idx="7">
                  <c:v>2.54</c:v>
                </c:pt>
                <c:pt idx="8">
                  <c:v>#N/A</c:v>
                </c:pt>
                <c:pt idx="9">
                  <c:v>2.92</c:v>
                </c:pt>
              </c:numCache>
            </c:numRef>
          </c:val>
          <c:extLst xmlns:c16r2="http://schemas.microsoft.com/office/drawing/2015/06/chart">
            <c:ext xmlns:c16="http://schemas.microsoft.com/office/drawing/2014/chart" uri="{C3380CC4-5D6E-409C-BE32-E72D297353CC}">
              <c16:uniqueId val="{00000007-25EE-4160-A70F-84CE7F17F52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10.96</c:v>
                </c:pt>
                <c:pt idx="2">
                  <c:v>#N/A</c:v>
                </c:pt>
                <c:pt idx="3">
                  <c:v>12.55</c:v>
                </c:pt>
                <c:pt idx="4">
                  <c:v>#N/A</c:v>
                </c:pt>
                <c:pt idx="5">
                  <c:v>15.23</c:v>
                </c:pt>
                <c:pt idx="6">
                  <c:v>#N/A</c:v>
                </c:pt>
                <c:pt idx="7">
                  <c:v>10.64</c:v>
                </c:pt>
                <c:pt idx="8">
                  <c:v>#N/A</c:v>
                </c:pt>
                <c:pt idx="9">
                  <c:v>5.25</c:v>
                </c:pt>
              </c:numCache>
            </c:numRef>
          </c:val>
          <c:extLst xmlns:c16r2="http://schemas.microsoft.com/office/drawing/2015/06/chart">
            <c:ext xmlns:c16="http://schemas.microsoft.com/office/drawing/2014/chart" uri="{C3380CC4-5D6E-409C-BE32-E72D297353CC}">
              <c16:uniqueId val="{00000008-25EE-4160-A70F-84CE7F17F52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15.03</c:v>
                </c:pt>
                <c:pt idx="2">
                  <c:v>#N/A</c:v>
                </c:pt>
                <c:pt idx="3">
                  <c:v>13.68</c:v>
                </c:pt>
                <c:pt idx="4">
                  <c:v>#N/A</c:v>
                </c:pt>
                <c:pt idx="5">
                  <c:v>10.49</c:v>
                </c:pt>
                <c:pt idx="6">
                  <c:v>#N/A</c:v>
                </c:pt>
                <c:pt idx="7">
                  <c:v>8.99</c:v>
                </c:pt>
                <c:pt idx="8">
                  <c:v>#N/A</c:v>
                </c:pt>
                <c:pt idx="9">
                  <c:v>6.39</c:v>
                </c:pt>
              </c:numCache>
            </c:numRef>
          </c:val>
          <c:extLst xmlns:c16r2="http://schemas.microsoft.com/office/drawing/2015/06/chart">
            <c:ext xmlns:c16="http://schemas.microsoft.com/office/drawing/2014/chart" uri="{C3380CC4-5D6E-409C-BE32-E72D297353CC}">
              <c16:uniqueId val="{00000009-25EE-4160-A70F-84CE7F17F527}"/>
            </c:ext>
          </c:extLst>
        </c:ser>
        <c:dLbls>
          <c:showLegendKey val="0"/>
          <c:showVal val="0"/>
          <c:showCatName val="0"/>
          <c:showSerName val="0"/>
          <c:showPercent val="0"/>
          <c:showBubbleSize val="0"/>
        </c:dLbls>
        <c:gapWidth val="150"/>
        <c:overlap val="100"/>
        <c:axId val="696343512"/>
        <c:axId val="696346256"/>
      </c:barChart>
      <c:catAx>
        <c:axId val="696343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96346256"/>
        <c:crosses val="autoZero"/>
        <c:auto val="1"/>
        <c:lblAlgn val="ctr"/>
        <c:lblOffset val="100"/>
        <c:tickLblSkip val="1"/>
        <c:tickMarkSkip val="1"/>
        <c:noMultiLvlLbl val="0"/>
      </c:catAx>
      <c:valAx>
        <c:axId val="696346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96343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450</c:v>
                </c:pt>
                <c:pt idx="5">
                  <c:v>464</c:v>
                </c:pt>
                <c:pt idx="8">
                  <c:v>436</c:v>
                </c:pt>
                <c:pt idx="11">
                  <c:v>441</c:v>
                </c:pt>
                <c:pt idx="14">
                  <c:v>445</c:v>
                </c:pt>
              </c:numCache>
            </c:numRef>
          </c:val>
          <c:extLst xmlns:c16r2="http://schemas.microsoft.com/office/drawing/2015/06/chart">
            <c:ext xmlns:c16="http://schemas.microsoft.com/office/drawing/2014/chart" uri="{C3380CC4-5D6E-409C-BE32-E72D297353CC}">
              <c16:uniqueId val="{00000000-6C7A-41BB-B8BB-640F351C3C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C7A-41BB-B8BB-640F351C3C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6C7A-41BB-B8BB-640F351C3C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64</c:v>
                </c:pt>
                <c:pt idx="3">
                  <c:v>60</c:v>
                </c:pt>
                <c:pt idx="6">
                  <c:v>61</c:v>
                </c:pt>
                <c:pt idx="9">
                  <c:v>62</c:v>
                </c:pt>
                <c:pt idx="12">
                  <c:v>61</c:v>
                </c:pt>
              </c:numCache>
            </c:numRef>
          </c:val>
          <c:extLst xmlns:c16r2="http://schemas.microsoft.com/office/drawing/2015/06/chart">
            <c:ext xmlns:c16="http://schemas.microsoft.com/office/drawing/2014/chart" uri="{C3380CC4-5D6E-409C-BE32-E72D297353CC}">
              <c16:uniqueId val="{00000003-6C7A-41BB-B8BB-640F351C3C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300</c:v>
                </c:pt>
                <c:pt idx="3">
                  <c:v>283</c:v>
                </c:pt>
                <c:pt idx="6">
                  <c:v>267</c:v>
                </c:pt>
                <c:pt idx="9">
                  <c:v>316</c:v>
                </c:pt>
                <c:pt idx="12">
                  <c:v>276</c:v>
                </c:pt>
              </c:numCache>
            </c:numRef>
          </c:val>
          <c:extLst xmlns:c16r2="http://schemas.microsoft.com/office/drawing/2015/06/chart">
            <c:ext xmlns:c16="http://schemas.microsoft.com/office/drawing/2014/chart" uri="{C3380CC4-5D6E-409C-BE32-E72D297353CC}">
              <c16:uniqueId val="{00000004-6C7A-41BB-B8BB-640F351C3C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C7A-41BB-B8BB-640F351C3C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C7A-41BB-B8BB-640F351C3C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433</c:v>
                </c:pt>
                <c:pt idx="3">
                  <c:v>433</c:v>
                </c:pt>
                <c:pt idx="6">
                  <c:v>332</c:v>
                </c:pt>
                <c:pt idx="9">
                  <c:v>304</c:v>
                </c:pt>
                <c:pt idx="12">
                  <c:v>318</c:v>
                </c:pt>
              </c:numCache>
            </c:numRef>
          </c:val>
          <c:extLst xmlns:c16r2="http://schemas.microsoft.com/office/drawing/2015/06/chart">
            <c:ext xmlns:c16="http://schemas.microsoft.com/office/drawing/2014/chart" uri="{C3380CC4-5D6E-409C-BE32-E72D297353CC}">
              <c16:uniqueId val="{00000007-6C7A-41BB-B8BB-640F351C3C2F}"/>
            </c:ext>
          </c:extLst>
        </c:ser>
        <c:dLbls>
          <c:showLegendKey val="0"/>
          <c:showVal val="0"/>
          <c:showCatName val="0"/>
          <c:showSerName val="0"/>
          <c:showPercent val="0"/>
          <c:showBubbleSize val="0"/>
        </c:dLbls>
        <c:gapWidth val="100"/>
        <c:overlap val="100"/>
        <c:axId val="696344688"/>
        <c:axId val="696338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347</c:v>
                </c:pt>
                <c:pt idx="2">
                  <c:v>#N/A</c:v>
                </c:pt>
                <c:pt idx="3">
                  <c:v>#N/A</c:v>
                </c:pt>
                <c:pt idx="4">
                  <c:v>312</c:v>
                </c:pt>
                <c:pt idx="5">
                  <c:v>#N/A</c:v>
                </c:pt>
                <c:pt idx="6">
                  <c:v>#N/A</c:v>
                </c:pt>
                <c:pt idx="7">
                  <c:v>224</c:v>
                </c:pt>
                <c:pt idx="8">
                  <c:v>#N/A</c:v>
                </c:pt>
                <c:pt idx="9">
                  <c:v>#N/A</c:v>
                </c:pt>
                <c:pt idx="10">
                  <c:v>241</c:v>
                </c:pt>
                <c:pt idx="11">
                  <c:v>#N/A</c:v>
                </c:pt>
                <c:pt idx="12">
                  <c:v>#N/A</c:v>
                </c:pt>
                <c:pt idx="13">
                  <c:v>210</c:v>
                </c:pt>
                <c:pt idx="14">
                  <c:v>#N/A</c:v>
                </c:pt>
              </c:numCache>
            </c:numRef>
          </c:val>
          <c:smooth val="0"/>
          <c:extLst xmlns:c16r2="http://schemas.microsoft.com/office/drawing/2015/06/chart">
            <c:ext xmlns:c16="http://schemas.microsoft.com/office/drawing/2014/chart" uri="{C3380CC4-5D6E-409C-BE32-E72D297353CC}">
              <c16:uniqueId val="{00000008-6C7A-41BB-B8BB-640F351C3C2F}"/>
            </c:ext>
          </c:extLst>
        </c:ser>
        <c:dLbls>
          <c:showLegendKey val="0"/>
          <c:showVal val="0"/>
          <c:showCatName val="0"/>
          <c:showSerName val="0"/>
          <c:showPercent val="0"/>
          <c:showBubbleSize val="0"/>
        </c:dLbls>
        <c:marker val="1"/>
        <c:smooth val="0"/>
        <c:axId val="696344688"/>
        <c:axId val="696338808"/>
      </c:lineChart>
      <c:catAx>
        <c:axId val="696344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96338808"/>
        <c:crosses val="autoZero"/>
        <c:auto val="1"/>
        <c:lblAlgn val="ctr"/>
        <c:lblOffset val="100"/>
        <c:tickLblSkip val="1"/>
        <c:tickMarkSkip val="1"/>
        <c:noMultiLvlLbl val="0"/>
      </c:catAx>
      <c:valAx>
        <c:axId val="696338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96344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5621</c:v>
                </c:pt>
                <c:pt idx="5">
                  <c:v>5524</c:v>
                </c:pt>
                <c:pt idx="8">
                  <c:v>5533</c:v>
                </c:pt>
                <c:pt idx="11">
                  <c:v>5372</c:v>
                </c:pt>
                <c:pt idx="14">
                  <c:v>5261</c:v>
                </c:pt>
              </c:numCache>
            </c:numRef>
          </c:val>
          <c:extLst xmlns:c16r2="http://schemas.microsoft.com/office/drawing/2015/06/chart">
            <c:ext xmlns:c16="http://schemas.microsoft.com/office/drawing/2014/chart" uri="{C3380CC4-5D6E-409C-BE32-E72D297353CC}">
              <c16:uniqueId val="{00000000-CF22-4244-A12B-42E8F253657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29</c:v>
                </c:pt>
                <c:pt idx="5">
                  <c:v>23</c:v>
                </c:pt>
                <c:pt idx="8">
                  <c:v>18</c:v>
                </c:pt>
                <c:pt idx="11">
                  <c:v>14</c:v>
                </c:pt>
                <c:pt idx="14">
                  <c:v>1</c:v>
                </c:pt>
              </c:numCache>
            </c:numRef>
          </c:val>
          <c:extLst xmlns:c16r2="http://schemas.microsoft.com/office/drawing/2015/06/chart">
            <c:ext xmlns:c16="http://schemas.microsoft.com/office/drawing/2014/chart" uri="{C3380CC4-5D6E-409C-BE32-E72D297353CC}">
              <c16:uniqueId val="{00000001-CF22-4244-A12B-42E8F253657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2449</c:v>
                </c:pt>
                <c:pt idx="5">
                  <c:v>2600</c:v>
                </c:pt>
                <c:pt idx="8">
                  <c:v>2556</c:v>
                </c:pt>
                <c:pt idx="11">
                  <c:v>2568</c:v>
                </c:pt>
                <c:pt idx="14">
                  <c:v>2783</c:v>
                </c:pt>
              </c:numCache>
            </c:numRef>
          </c:val>
          <c:extLst xmlns:c16r2="http://schemas.microsoft.com/office/drawing/2015/06/chart">
            <c:ext xmlns:c16="http://schemas.microsoft.com/office/drawing/2014/chart" uri="{C3380CC4-5D6E-409C-BE32-E72D297353CC}">
              <c16:uniqueId val="{00000002-CF22-4244-A12B-42E8F253657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F22-4244-A12B-42E8F253657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F22-4244-A12B-42E8F253657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F22-4244-A12B-42E8F253657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942</c:v>
                </c:pt>
                <c:pt idx="3">
                  <c:v>960</c:v>
                </c:pt>
                <c:pt idx="6">
                  <c:v>986</c:v>
                </c:pt>
                <c:pt idx="9">
                  <c:v>888</c:v>
                </c:pt>
                <c:pt idx="12">
                  <c:v>828</c:v>
                </c:pt>
              </c:numCache>
            </c:numRef>
          </c:val>
          <c:extLst xmlns:c16r2="http://schemas.microsoft.com/office/drawing/2015/06/chart">
            <c:ext xmlns:c16="http://schemas.microsoft.com/office/drawing/2014/chart" uri="{C3380CC4-5D6E-409C-BE32-E72D297353CC}">
              <c16:uniqueId val="{00000006-CF22-4244-A12B-42E8F253657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370</c:v>
                </c:pt>
                <c:pt idx="3">
                  <c:v>348</c:v>
                </c:pt>
                <c:pt idx="6">
                  <c:v>319</c:v>
                </c:pt>
                <c:pt idx="9">
                  <c:v>276</c:v>
                </c:pt>
                <c:pt idx="12">
                  <c:v>230</c:v>
                </c:pt>
              </c:numCache>
            </c:numRef>
          </c:val>
          <c:extLst xmlns:c16r2="http://schemas.microsoft.com/office/drawing/2015/06/chart">
            <c:ext xmlns:c16="http://schemas.microsoft.com/office/drawing/2014/chart" uri="{C3380CC4-5D6E-409C-BE32-E72D297353CC}">
              <c16:uniqueId val="{00000007-CF22-4244-A12B-42E8F253657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4330</c:v>
                </c:pt>
                <c:pt idx="3">
                  <c:v>4141</c:v>
                </c:pt>
                <c:pt idx="6">
                  <c:v>3788</c:v>
                </c:pt>
                <c:pt idx="9">
                  <c:v>3741</c:v>
                </c:pt>
                <c:pt idx="12">
                  <c:v>3651</c:v>
                </c:pt>
              </c:numCache>
            </c:numRef>
          </c:val>
          <c:extLst xmlns:c16r2="http://schemas.microsoft.com/office/drawing/2015/06/chart">
            <c:ext xmlns:c16="http://schemas.microsoft.com/office/drawing/2014/chart" uri="{C3380CC4-5D6E-409C-BE32-E72D297353CC}">
              <c16:uniqueId val="{00000008-CF22-4244-A12B-42E8F253657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F22-4244-A12B-42E8F253657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3683</c:v>
                </c:pt>
                <c:pt idx="3">
                  <c:v>3551</c:v>
                </c:pt>
                <c:pt idx="6">
                  <c:v>3728</c:v>
                </c:pt>
                <c:pt idx="9">
                  <c:v>3718</c:v>
                </c:pt>
                <c:pt idx="12">
                  <c:v>3671</c:v>
                </c:pt>
              </c:numCache>
            </c:numRef>
          </c:val>
          <c:extLst xmlns:c16r2="http://schemas.microsoft.com/office/drawing/2015/06/chart">
            <c:ext xmlns:c16="http://schemas.microsoft.com/office/drawing/2014/chart" uri="{C3380CC4-5D6E-409C-BE32-E72D297353CC}">
              <c16:uniqueId val="{0000000A-CF22-4244-A12B-42E8F2536576}"/>
            </c:ext>
          </c:extLst>
        </c:ser>
        <c:dLbls>
          <c:showLegendKey val="0"/>
          <c:showVal val="0"/>
          <c:showCatName val="0"/>
          <c:showSerName val="0"/>
          <c:showPercent val="0"/>
          <c:showBubbleSize val="0"/>
        </c:dLbls>
        <c:gapWidth val="100"/>
        <c:overlap val="100"/>
        <c:axId val="696347432"/>
        <c:axId val="696339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1226</c:v>
                </c:pt>
                <c:pt idx="2">
                  <c:v>#N/A</c:v>
                </c:pt>
                <c:pt idx="3">
                  <c:v>#N/A</c:v>
                </c:pt>
                <c:pt idx="4">
                  <c:v>853</c:v>
                </c:pt>
                <c:pt idx="5">
                  <c:v>#N/A</c:v>
                </c:pt>
                <c:pt idx="6">
                  <c:v>#N/A</c:v>
                </c:pt>
                <c:pt idx="7">
                  <c:v>714</c:v>
                </c:pt>
                <c:pt idx="8">
                  <c:v>#N/A</c:v>
                </c:pt>
                <c:pt idx="9">
                  <c:v>#N/A</c:v>
                </c:pt>
                <c:pt idx="10">
                  <c:v>670</c:v>
                </c:pt>
                <c:pt idx="11">
                  <c:v>#N/A</c:v>
                </c:pt>
                <c:pt idx="12">
                  <c:v>#N/A</c:v>
                </c:pt>
                <c:pt idx="13">
                  <c:v>336</c:v>
                </c:pt>
                <c:pt idx="14">
                  <c:v>#N/A</c:v>
                </c:pt>
              </c:numCache>
            </c:numRef>
          </c:val>
          <c:smooth val="0"/>
          <c:extLst xmlns:c16r2="http://schemas.microsoft.com/office/drawing/2015/06/chart">
            <c:ext xmlns:c16="http://schemas.microsoft.com/office/drawing/2014/chart" uri="{C3380CC4-5D6E-409C-BE32-E72D297353CC}">
              <c16:uniqueId val="{0000000B-CF22-4244-A12B-42E8F2536576}"/>
            </c:ext>
          </c:extLst>
        </c:ser>
        <c:dLbls>
          <c:showLegendKey val="0"/>
          <c:showVal val="0"/>
          <c:showCatName val="0"/>
          <c:showSerName val="0"/>
          <c:showPercent val="0"/>
          <c:showBubbleSize val="0"/>
        </c:dLbls>
        <c:marker val="1"/>
        <c:smooth val="0"/>
        <c:axId val="696347432"/>
        <c:axId val="696339200"/>
      </c:lineChart>
      <c:catAx>
        <c:axId val="696347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96339200"/>
        <c:crosses val="autoZero"/>
        <c:auto val="1"/>
        <c:lblAlgn val="ctr"/>
        <c:lblOffset val="100"/>
        <c:tickLblSkip val="1"/>
        <c:tickMarkSkip val="1"/>
        <c:noMultiLvlLbl val="0"/>
      </c:catAx>
      <c:valAx>
        <c:axId val="696339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96347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1225</c:v>
                </c:pt>
                <c:pt idx="1">
                  <c:v>1389</c:v>
                </c:pt>
                <c:pt idx="2">
                  <c:v>1390</c:v>
                </c:pt>
              </c:numCache>
            </c:numRef>
          </c:val>
          <c:extLst xmlns:c16r2="http://schemas.microsoft.com/office/drawing/2015/06/chart">
            <c:ext xmlns:c16="http://schemas.microsoft.com/office/drawing/2014/chart" uri="{C3380CC4-5D6E-409C-BE32-E72D297353CC}">
              <c16:uniqueId val="{00000000-0549-4241-9C8C-CA87AC44AEB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83</c:v>
                </c:pt>
                <c:pt idx="1">
                  <c:v>83</c:v>
                </c:pt>
                <c:pt idx="2">
                  <c:v>83</c:v>
                </c:pt>
              </c:numCache>
            </c:numRef>
          </c:val>
          <c:extLst xmlns:c16r2="http://schemas.microsoft.com/office/drawing/2015/06/chart">
            <c:ext xmlns:c16="http://schemas.microsoft.com/office/drawing/2014/chart" uri="{C3380CC4-5D6E-409C-BE32-E72D297353CC}">
              <c16:uniqueId val="{00000001-0549-4241-9C8C-CA87AC44AEB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1053</c:v>
                </c:pt>
                <c:pt idx="1">
                  <c:v>866</c:v>
                </c:pt>
                <c:pt idx="2">
                  <c:v>1049</c:v>
                </c:pt>
              </c:numCache>
            </c:numRef>
          </c:val>
          <c:extLst xmlns:c16r2="http://schemas.microsoft.com/office/drawing/2015/06/chart">
            <c:ext xmlns:c16="http://schemas.microsoft.com/office/drawing/2014/chart" uri="{C3380CC4-5D6E-409C-BE32-E72D297353CC}">
              <c16:uniqueId val="{00000002-0549-4241-9C8C-CA87AC44AEBF}"/>
            </c:ext>
          </c:extLst>
        </c:ser>
        <c:dLbls>
          <c:showLegendKey val="0"/>
          <c:showVal val="0"/>
          <c:showCatName val="0"/>
          <c:showSerName val="0"/>
          <c:showPercent val="0"/>
          <c:showBubbleSize val="0"/>
        </c:dLbls>
        <c:gapWidth val="120"/>
        <c:overlap val="100"/>
        <c:axId val="696347824"/>
        <c:axId val="696343120"/>
      </c:barChart>
      <c:catAx>
        <c:axId val="69634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96343120"/>
        <c:crosses val="autoZero"/>
        <c:auto val="1"/>
        <c:lblAlgn val="ctr"/>
        <c:lblOffset val="100"/>
        <c:tickLblSkip val="1"/>
        <c:tickMarkSkip val="1"/>
        <c:noMultiLvlLbl val="0"/>
      </c:catAx>
      <c:valAx>
        <c:axId val="6963431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96347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8F3-415A-8E4A-1B09FB60C435}"/>
                </c:ext>
                <c:ext xmlns:c15="http://schemas.microsoft.com/office/drawing/2012/chart" uri="{CE6537A1-D6FC-4f65-9D91-7224C49458BB}">
                  <c15:dlblFieldTable>
                    <c15:dlblFTEntry>
                      <c15:txfldGUID>{11FA64D3-CEBB-4883-892A-3EA04E98FD6F}</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8F3-415A-8E4A-1B09FB60C435}"/>
                </c:ext>
                <c:ext xmlns:c15="http://schemas.microsoft.com/office/drawing/2012/chart" uri="{CE6537A1-D6FC-4f65-9D91-7224C49458BB}">
                  <c15:dlblFieldTable>
                    <c15:dlblFTEntry>
                      <c15:txfldGUID>{8CD6A179-C5E1-4EF7-B174-02CF3AC0F723}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8F3-415A-8E4A-1B09FB60C435}"/>
                </c:ext>
                <c:ext xmlns:c15="http://schemas.microsoft.com/office/drawing/2012/chart" uri="{CE6537A1-D6FC-4f65-9D91-7224C49458BB}">
                  <c15:dlblFieldTable>
                    <c15:dlblFTEntry>
                      <c15:txfldGUID>{57F5E30C-73CA-46CE-81BE-16D024A1C608}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8F3-415A-8E4A-1B09FB60C435}"/>
                </c:ext>
                <c:ext xmlns:c15="http://schemas.microsoft.com/office/drawing/2012/chart" uri="{CE6537A1-D6FC-4f65-9D91-7224C49458BB}">
                  <c15:dlblFieldTable>
                    <c15:dlblFTEntry>
                      <c15:txfldGUID>{F7B941EC-BA72-40F9-AAD9-682522A51DB4}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8F3-415A-8E4A-1B09FB60C435}"/>
                </c:ext>
                <c:ext xmlns:c15="http://schemas.microsoft.com/office/drawing/2012/chart" uri="{CE6537A1-D6FC-4f65-9D91-7224C49458BB}">
                  <c15:dlblFieldTable>
                    <c15:dlblFTEntry>
                      <c15:txfldGUID>{C6076140-F45C-45EE-A4FB-22CB52E9FEA8}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8F3-415A-8E4A-1B09FB60C435}"/>
                </c:ext>
                <c:ext xmlns:c15="http://schemas.microsoft.com/office/drawing/2012/chart" uri="{CE6537A1-D6FC-4f65-9D91-7224C49458BB}">
                  <c15:dlblFieldTable>
                    <c15:dlblFTEntry>
                      <c15:txfldGUID>{93267766-9701-4B6E-BD9F-C401B9BD1B93}</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8F3-415A-8E4A-1B09FB60C435}"/>
                </c:ext>
                <c:ext xmlns:c15="http://schemas.microsoft.com/office/drawing/2012/chart" uri="{CE6537A1-D6FC-4f65-9D91-7224C49458BB}">
                  <c15:dlblFieldTable>
                    <c15:dlblFTEntry>
                      <c15:txfldGUID>{0BDBAF83-49CD-48CF-936D-302ED6D25C70}</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8F3-415A-8E4A-1B09FB60C435}"/>
                </c:ext>
                <c:ext xmlns:c15="http://schemas.microsoft.com/office/drawing/2012/chart" uri="{CE6537A1-D6FC-4f65-9D91-7224C49458BB}">
                  <c15:dlblFieldTable>
                    <c15:dlblFTEntry>
                      <c15:txfldGUID>{87481407-7178-425B-A6DB-35503CC2FDEF}</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8F3-415A-8E4A-1B09FB60C435}"/>
                </c:ext>
                <c:ext xmlns:c15="http://schemas.microsoft.com/office/drawing/2012/chart" uri="{CE6537A1-D6FC-4f65-9D91-7224C49458BB}">
                  <c15:dlblFieldTable>
                    <c15:dlblFTEntry>
                      <c15:txfldGUID>{FF5CFD59-D1D5-44AD-B23D-4E2E2CC73850}</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32">
                  <c:v>36.700000000000003</c:v>
                </c:pt>
              </c:numCache>
            </c:numRef>
          </c:xVal>
          <c:yVal>
            <c:numRef>
              <c:f>公会計指標分析・財政指標組合せ分析表!$BP$51:$DC$51</c:f>
              <c:numCache>
                <c:formatCode>#,##0.0;"▲ "#,##0.0</c:formatCode>
                <c:ptCount val="40"/>
                <c:pt idx="32">
                  <c:v>13.3</c:v>
                </c:pt>
              </c:numCache>
            </c:numRef>
          </c:yVal>
          <c:smooth val="0"/>
          <c:extLst xmlns:c16r2="http://schemas.microsoft.com/office/drawing/2015/06/chart">
            <c:ext xmlns:c16="http://schemas.microsoft.com/office/drawing/2014/chart" uri="{C3380CC4-5D6E-409C-BE32-E72D297353CC}">
              <c16:uniqueId val="{00000009-08F3-415A-8E4A-1B09FB60C43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8F3-415A-8E4A-1B09FB60C435}"/>
                </c:ext>
                <c:ext xmlns:c15="http://schemas.microsoft.com/office/drawing/2012/chart" uri="{CE6537A1-D6FC-4f65-9D91-7224C49458BB}">
                  <c15:dlblFieldTable>
                    <c15:dlblFTEntry>
                      <c15:txfldGUID>{0ABA2146-FDFF-4416-B2BA-55C94ED4B342}</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8F3-415A-8E4A-1B09FB60C435}"/>
                </c:ext>
                <c:ext xmlns:c15="http://schemas.microsoft.com/office/drawing/2012/chart" uri="{CE6537A1-D6FC-4f65-9D91-7224C49458BB}">
                  <c15:dlblFieldTable>
                    <c15:dlblFTEntry>
                      <c15:txfldGUID>{F7A3CBF1-ED4A-4899-95C2-C955A120814A}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8F3-415A-8E4A-1B09FB60C435}"/>
                </c:ext>
                <c:ext xmlns:c15="http://schemas.microsoft.com/office/drawing/2012/chart" uri="{CE6537A1-D6FC-4f65-9D91-7224C49458BB}">
                  <c15:dlblFieldTable>
                    <c15:dlblFTEntry>
                      <c15:txfldGUID>{D76800B7-9765-46BF-BC2C-FDDDC70E3771}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8F3-415A-8E4A-1B09FB60C435}"/>
                </c:ext>
                <c:ext xmlns:c15="http://schemas.microsoft.com/office/drawing/2012/chart" uri="{CE6537A1-D6FC-4f65-9D91-7224C49458BB}">
                  <c15:dlblFieldTable>
                    <c15:dlblFTEntry>
                      <c15:txfldGUID>{D7524428-D960-450A-B92A-F3A6514B27A5}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8F3-415A-8E4A-1B09FB60C435}"/>
                </c:ext>
                <c:ext xmlns:c15="http://schemas.microsoft.com/office/drawing/2012/chart" uri="{CE6537A1-D6FC-4f65-9D91-7224C49458BB}">
                  <c15:dlblFieldTable>
                    <c15:dlblFTEntry>
                      <c15:txfldGUID>{A316BC33-B6E4-4912-B877-F3BF26CEDF15}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8F3-415A-8E4A-1B09FB60C435}"/>
                </c:ext>
                <c:ext xmlns:c15="http://schemas.microsoft.com/office/drawing/2012/chart" uri="{CE6537A1-D6FC-4f65-9D91-7224C49458BB}">
                  <c15:dlblFieldTable>
                    <c15:dlblFTEntry>
                      <c15:txfldGUID>{981D400B-9E6A-467F-B479-FFAAD0AC078E}</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8F3-415A-8E4A-1B09FB60C435}"/>
                </c:ext>
                <c:ext xmlns:c15="http://schemas.microsoft.com/office/drawing/2012/chart" uri="{CE6537A1-D6FC-4f65-9D91-7224C49458BB}">
                  <c15:dlblFieldTable>
                    <c15:dlblFTEntry>
                      <c15:txfldGUID>{09581FEE-B01C-4E2B-B2B8-4C371F124BF0}</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8F3-415A-8E4A-1B09FB60C435}"/>
                </c:ext>
                <c:ext xmlns:c15="http://schemas.microsoft.com/office/drawing/2012/chart" uri="{CE6537A1-D6FC-4f65-9D91-7224C49458BB}">
                  <c15:dlblFieldTable>
                    <c15:dlblFTEntry>
                      <c15:txfldGUID>{2351B15A-7A35-4008-8E19-918BF5BB4F14}</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8F3-415A-8E4A-1B09FB60C435}"/>
                </c:ext>
                <c:ext xmlns:c15="http://schemas.microsoft.com/office/drawing/2012/chart" uri="{CE6537A1-D6FC-4f65-9D91-7224C49458BB}">
                  <c15:dlblFieldTable>
                    <c15:dlblFTEntry>
                      <c15:txfldGUID>{9B5B18DE-6C1D-4ACA-80B9-86D6712DF216}</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32">
                  <c:v>60.3</c:v>
                </c:pt>
              </c:numCache>
            </c:numRef>
          </c:xVal>
          <c:yVal>
            <c:numRef>
              <c:f>公会計指標分析・財政指標組合せ分析表!$BP$55:$DC$55</c:f>
              <c:numCache>
                <c:formatCode>#,##0.0;"▲ "#,##0.0</c:formatCode>
                <c:ptCount val="40"/>
                <c:pt idx="32">
                  <c:v>0</c:v>
                </c:pt>
              </c:numCache>
            </c:numRef>
          </c:yVal>
          <c:smooth val="0"/>
          <c:extLst xmlns:c16r2="http://schemas.microsoft.com/office/drawing/2015/06/chart">
            <c:ext xmlns:c16="http://schemas.microsoft.com/office/drawing/2014/chart" uri="{C3380CC4-5D6E-409C-BE32-E72D297353CC}">
              <c16:uniqueId val="{00000013-08F3-415A-8E4A-1B09FB60C435}"/>
            </c:ext>
          </c:extLst>
        </c:ser>
        <c:dLbls>
          <c:showLegendKey val="0"/>
          <c:showVal val="1"/>
          <c:showCatName val="0"/>
          <c:showSerName val="0"/>
          <c:showPercent val="0"/>
          <c:showBubbleSize val="0"/>
        </c:dLbls>
        <c:axId val="696341944"/>
        <c:axId val="696353312"/>
      </c:scatterChart>
      <c:valAx>
        <c:axId val="696341944"/>
        <c:scaling>
          <c:orientation val="minMax"/>
          <c:max val="63"/>
          <c:min val="3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96353312"/>
        <c:crosses val="autoZero"/>
        <c:crossBetween val="midCat"/>
      </c:valAx>
      <c:valAx>
        <c:axId val="696353312"/>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96341944"/>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CD1-4D38-A658-7C68D0E20FD7}"/>
                </c:ext>
                <c:ext xmlns:c15="http://schemas.microsoft.com/office/drawing/2012/chart" uri="{CE6537A1-D6FC-4f65-9D91-7224C49458BB}">
                  <c15:dlblFieldTable>
                    <c15:dlblFTEntry>
                      <c15:txfldGUID>{3002D422-0C2B-4FBF-949A-59CCF477ECCB}</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CD1-4D38-A658-7C68D0E20FD7}"/>
                </c:ext>
                <c:ext xmlns:c15="http://schemas.microsoft.com/office/drawing/2012/chart" uri="{CE6537A1-D6FC-4f65-9D91-7224C49458BB}">
                  <c15:dlblFieldTable>
                    <c15:dlblFTEntry>
                      <c15:txfldGUID>{4D84373A-25FF-48C2-94CE-33F1A08047FD}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CD1-4D38-A658-7C68D0E20FD7}"/>
                </c:ext>
                <c:ext xmlns:c15="http://schemas.microsoft.com/office/drawing/2012/chart" uri="{CE6537A1-D6FC-4f65-9D91-7224C49458BB}">
                  <c15:dlblFieldTable>
                    <c15:dlblFTEntry>
                      <c15:txfldGUID>{5605A2AE-D6E9-4450-A06A-BF50D95514FD}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CD1-4D38-A658-7C68D0E20FD7}"/>
                </c:ext>
                <c:ext xmlns:c15="http://schemas.microsoft.com/office/drawing/2012/chart" uri="{CE6537A1-D6FC-4f65-9D91-7224C49458BB}">
                  <c15:dlblFieldTable>
                    <c15:dlblFTEntry>
                      <c15:txfldGUID>{5E46E9BB-A4E5-45D3-8697-CBF5D774FC25}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CD1-4D38-A658-7C68D0E20FD7}"/>
                </c:ext>
                <c:ext xmlns:c15="http://schemas.microsoft.com/office/drawing/2012/chart" uri="{CE6537A1-D6FC-4f65-9D91-7224C49458BB}">
                  <c15:dlblFieldTable>
                    <c15:dlblFTEntry>
                      <c15:txfldGUID>{A33E6318-21CA-42C7-B75C-FD6335D96B23}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CD1-4D38-A658-7C68D0E20FD7}"/>
                </c:ext>
                <c:ext xmlns:c15="http://schemas.microsoft.com/office/drawing/2012/chart" uri="{CE6537A1-D6FC-4f65-9D91-7224C49458BB}">
                  <c15:dlblFieldTable>
                    <c15:dlblFTEntry>
                      <c15:txfldGUID>{8DFF2DA6-758E-494C-A3EF-6E9D6682030D}</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CD1-4D38-A658-7C68D0E20FD7}"/>
                </c:ext>
                <c:ext xmlns:c15="http://schemas.microsoft.com/office/drawing/2012/chart" uri="{CE6537A1-D6FC-4f65-9D91-7224C49458BB}">
                  <c15:dlblFieldTable>
                    <c15:dlblFTEntry>
                      <c15:txfldGUID>{E9596568-AB23-41FE-932C-D4E2D8191574}</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CD1-4D38-A658-7C68D0E20FD7}"/>
                </c:ext>
                <c:ext xmlns:c15="http://schemas.microsoft.com/office/drawing/2012/chart" uri="{CE6537A1-D6FC-4f65-9D91-7224C49458BB}">
                  <c15:dlblFieldTable>
                    <c15:dlblFTEntry>
                      <c15:txfldGUID>{BDEC6BD5-E0FB-43F3-9E08-13A0E104F82C}</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CD1-4D38-A658-7C68D0E20FD7}"/>
                </c:ext>
                <c:ext xmlns:c15="http://schemas.microsoft.com/office/drawing/2012/chart" uri="{CE6537A1-D6FC-4f65-9D91-7224C49458BB}">
                  <c15:dlblFieldTable>
                    <c15:dlblFTEntry>
                      <c15:txfldGUID>{57922F0C-EC6F-4A76-AAF1-57010A93D270}</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14.5</c:v>
                </c:pt>
                <c:pt idx="8">
                  <c:v>13.9</c:v>
                </c:pt>
                <c:pt idx="16">
                  <c:v>11.6</c:v>
                </c:pt>
                <c:pt idx="24">
                  <c:v>10.199999999999999</c:v>
                </c:pt>
                <c:pt idx="32">
                  <c:v>8.8000000000000007</c:v>
                </c:pt>
              </c:numCache>
            </c:numRef>
          </c:xVal>
          <c:yVal>
            <c:numRef>
              <c:f>公会計指標分析・財政指標組合せ分析表!$BP$73:$DC$73</c:f>
              <c:numCache>
                <c:formatCode>#,##0.0;"▲ "#,##0.0</c:formatCode>
                <c:ptCount val="40"/>
                <c:pt idx="0">
                  <c:v>48.6</c:v>
                </c:pt>
                <c:pt idx="8">
                  <c:v>34.1</c:v>
                </c:pt>
                <c:pt idx="16">
                  <c:v>27.7</c:v>
                </c:pt>
                <c:pt idx="24">
                  <c:v>26.3</c:v>
                </c:pt>
                <c:pt idx="32">
                  <c:v>13.3</c:v>
                </c:pt>
              </c:numCache>
            </c:numRef>
          </c:yVal>
          <c:smooth val="0"/>
          <c:extLst xmlns:c16r2="http://schemas.microsoft.com/office/drawing/2015/06/chart">
            <c:ext xmlns:c16="http://schemas.microsoft.com/office/drawing/2014/chart" uri="{C3380CC4-5D6E-409C-BE32-E72D297353CC}">
              <c16:uniqueId val="{00000009-BCD1-4D38-A658-7C68D0E20FD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CD1-4D38-A658-7C68D0E20FD7}"/>
                </c:ext>
                <c:ext xmlns:c15="http://schemas.microsoft.com/office/drawing/2012/chart" uri="{CE6537A1-D6FC-4f65-9D91-7224C49458BB}">
                  <c15:dlblFieldTable>
                    <c15:dlblFTEntry>
                      <c15:txfldGUID>{CC01C082-AB5C-48AF-856C-B358AFAE2019}</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CD1-4D38-A658-7C68D0E20FD7}"/>
                </c:ext>
                <c:ext xmlns:c15="http://schemas.microsoft.com/office/drawing/2012/chart" uri="{CE6537A1-D6FC-4f65-9D91-7224C49458BB}">
                  <c15:dlblFieldTable>
                    <c15:dlblFTEntry>
                      <c15:txfldGUID>{543CFB78-79F7-486C-9716-C386926A0B94}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CD1-4D38-A658-7C68D0E20FD7}"/>
                </c:ext>
                <c:ext xmlns:c15="http://schemas.microsoft.com/office/drawing/2012/chart" uri="{CE6537A1-D6FC-4f65-9D91-7224C49458BB}">
                  <c15:dlblFieldTable>
                    <c15:dlblFTEntry>
                      <c15:txfldGUID>{6B946346-75EA-40C8-8CD9-A6F25FE32BF5}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CD1-4D38-A658-7C68D0E20FD7}"/>
                </c:ext>
                <c:ext xmlns:c15="http://schemas.microsoft.com/office/drawing/2012/chart" uri="{CE6537A1-D6FC-4f65-9D91-7224C49458BB}">
                  <c15:dlblFieldTable>
                    <c15:dlblFTEntry>
                      <c15:txfldGUID>{E033E62A-436A-4D3F-97B0-28D74E1CEA6C}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CD1-4D38-A658-7C68D0E20FD7}"/>
                </c:ext>
                <c:ext xmlns:c15="http://schemas.microsoft.com/office/drawing/2012/chart" uri="{CE6537A1-D6FC-4f65-9D91-7224C49458BB}">
                  <c15:dlblFieldTable>
                    <c15:dlblFTEntry>
                      <c15:txfldGUID>{7F8111CD-465D-4388-9E69-C7B184688294}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CD1-4D38-A658-7C68D0E20FD7}"/>
                </c:ext>
                <c:ext xmlns:c15="http://schemas.microsoft.com/office/drawing/2012/chart" uri="{CE6537A1-D6FC-4f65-9D91-7224C49458BB}">
                  <c15:dlblFieldTable>
                    <c15:dlblFTEntry>
                      <c15:txfldGUID>{9F24F52B-3868-417C-9D3D-A4E7CFE92033}</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CD1-4D38-A658-7C68D0E20FD7}"/>
                </c:ext>
                <c:ext xmlns:c15="http://schemas.microsoft.com/office/drawing/2012/chart" uri="{CE6537A1-D6FC-4f65-9D91-7224C49458BB}">
                  <c15:dlblFieldTable>
                    <c15:dlblFTEntry>
                      <c15:txfldGUID>{6658EB39-2ECB-485D-A040-6D69380F983A}</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2.322118609801597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CD1-4D38-A658-7C68D0E20FD7}"/>
                </c:ext>
                <c:ext xmlns:c15="http://schemas.microsoft.com/office/drawing/2012/chart" uri="{CE6537A1-D6FC-4f65-9D91-7224C49458BB}">
                  <c15:dlblFieldTable>
                    <c15:dlblFTEntry>
                      <c15:txfldGUID>{13F7FE7A-28A1-4486-B72E-08D29BBB72B9}</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4.0174797140205332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CD1-4D38-A658-7C68D0E20FD7}"/>
                </c:ext>
                <c:ext xmlns:c15="http://schemas.microsoft.com/office/drawing/2012/chart" uri="{CE6537A1-D6FC-4f65-9D91-7224C49458BB}">
                  <c15:dlblFieldTable>
                    <c15:dlblFTEntry>
                      <c15:txfldGUID>{4CA743CB-9855-42D7-A812-7AE3958D6406}</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9.5</c:v>
                </c:pt>
                <c:pt idx="16">
                  <c:v>8.1</c:v>
                </c:pt>
                <c:pt idx="24">
                  <c:v>7.3</c:v>
                </c:pt>
                <c:pt idx="32">
                  <c:v>7.2</c:v>
                </c:pt>
              </c:numCache>
            </c:numRef>
          </c:xVal>
          <c:yVal>
            <c:numRef>
              <c:f>公会計指標分析・財政指標組合せ分析表!$BP$77:$DC$77</c:f>
              <c:numCache>
                <c:formatCode>#,##0.0;"▲ "#,##0.0</c:formatCode>
                <c:ptCount val="40"/>
                <c:pt idx="0">
                  <c:v>12.9</c:v>
                </c:pt>
                <c:pt idx="8">
                  <c:v>22.6</c:v>
                </c:pt>
                <c:pt idx="16">
                  <c:v>0.8</c:v>
                </c:pt>
                <c:pt idx="24">
                  <c:v>0</c:v>
                </c:pt>
                <c:pt idx="32">
                  <c:v>0</c:v>
                </c:pt>
              </c:numCache>
            </c:numRef>
          </c:yVal>
          <c:smooth val="0"/>
          <c:extLst xmlns:c16r2="http://schemas.microsoft.com/office/drawing/2015/06/chart">
            <c:ext xmlns:c16="http://schemas.microsoft.com/office/drawing/2014/chart" uri="{C3380CC4-5D6E-409C-BE32-E72D297353CC}">
              <c16:uniqueId val="{00000013-BCD1-4D38-A658-7C68D0E20FD7}"/>
            </c:ext>
          </c:extLst>
        </c:ser>
        <c:dLbls>
          <c:showLegendKey val="0"/>
          <c:showVal val="1"/>
          <c:showCatName val="0"/>
          <c:showSerName val="0"/>
          <c:showPercent val="0"/>
          <c:showBubbleSize val="0"/>
        </c:dLbls>
        <c:axId val="969957824"/>
        <c:axId val="969946848"/>
      </c:scatterChart>
      <c:valAx>
        <c:axId val="969957824"/>
        <c:scaling>
          <c:orientation val="minMax"/>
          <c:max val="15.2"/>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9946848"/>
        <c:crosses val="autoZero"/>
        <c:crossBetween val="midCat"/>
      </c:valAx>
      <c:valAx>
        <c:axId val="969946848"/>
        <c:scaling>
          <c:orientation val="minMax"/>
          <c:max val="57"/>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9957824"/>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茨城県五霞町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a:solidFill>
                <a:schemeClr val="dk1"/>
              </a:solidFill>
              <a:effectLst/>
              <a:latin typeface="ＭＳ ゴシック" panose="020B0609070205080204" pitchFamily="49" charset="-128"/>
              <a:ea typeface="ＭＳ ゴシック" panose="020B0609070205080204" pitchFamily="49" charset="-128"/>
              <a:cs typeface="+mn-cs"/>
            </a:rPr>
            <a:t>実質公債費比率の分子は</a:t>
          </a:r>
          <a:r>
            <a:rPr lang="ja-JP" altLang="en-US" sz="1100" b="0" i="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b="0" i="0">
              <a:solidFill>
                <a:schemeClr val="dk1"/>
              </a:solidFill>
              <a:effectLst/>
              <a:latin typeface="ＭＳ ゴシック" panose="020B0609070205080204" pitchFamily="49" charset="-128"/>
              <a:ea typeface="ＭＳ ゴシック" panose="020B0609070205080204" pitchFamily="49" charset="-128"/>
              <a:cs typeface="+mn-cs"/>
            </a:rPr>
            <a:t>H25</a:t>
          </a:r>
          <a:r>
            <a:rPr lang="ja-JP" altLang="ja-JP" sz="1100" b="0" i="0">
              <a:solidFill>
                <a:schemeClr val="dk1"/>
              </a:solidFill>
              <a:effectLst/>
              <a:latin typeface="ＭＳ ゴシック" panose="020B0609070205080204" pitchFamily="49" charset="-128"/>
              <a:ea typeface="ＭＳ ゴシック" panose="020B0609070205080204" pitchFamily="49" charset="-128"/>
              <a:cs typeface="+mn-cs"/>
            </a:rPr>
            <a:t>年度</a:t>
          </a:r>
          <a:r>
            <a:rPr lang="ja-JP" altLang="en-US" sz="1100" b="0" i="0">
              <a:solidFill>
                <a:schemeClr val="dk1"/>
              </a:solidFill>
              <a:effectLst/>
              <a:latin typeface="ＭＳ ゴシック" panose="020B0609070205080204" pitchFamily="49" charset="-128"/>
              <a:ea typeface="ＭＳ ゴシック" panose="020B0609070205080204" pitchFamily="49" charset="-128"/>
              <a:cs typeface="+mn-cs"/>
            </a:rPr>
            <a:t>から繰</a:t>
          </a:r>
          <a:r>
            <a:rPr lang="ja-JP" altLang="ja-JP" sz="1100" b="0" i="0">
              <a:solidFill>
                <a:schemeClr val="dk1"/>
              </a:solidFill>
              <a:effectLst/>
              <a:latin typeface="ＭＳ ゴシック" panose="020B0609070205080204" pitchFamily="49" charset="-128"/>
              <a:ea typeface="ＭＳ ゴシック" panose="020B0609070205080204" pitchFamily="49" charset="-128"/>
              <a:cs typeface="+mn-cs"/>
            </a:rPr>
            <a:t>上償還や借入抑制の効果により減少</a:t>
          </a:r>
          <a:r>
            <a:rPr lang="ja-JP" altLang="en-US" sz="1100" b="0" i="0">
              <a:solidFill>
                <a:schemeClr val="dk1"/>
              </a:solidFill>
              <a:effectLst/>
              <a:latin typeface="ＭＳ ゴシック" panose="020B0609070205080204" pitchFamily="49" charset="-128"/>
              <a:ea typeface="ＭＳ ゴシック" panose="020B0609070205080204" pitchFamily="49" charset="-128"/>
              <a:cs typeface="+mn-cs"/>
            </a:rPr>
            <a:t>傾向にある。</a:t>
          </a:r>
          <a:r>
            <a:rPr lang="en-US" altLang="ja-JP" sz="1100" b="0" i="0">
              <a:solidFill>
                <a:schemeClr val="dk1"/>
              </a:solidFill>
              <a:effectLst/>
              <a:latin typeface="ＭＳ ゴシック" panose="020B0609070205080204" pitchFamily="49" charset="-128"/>
              <a:ea typeface="ＭＳ ゴシック" panose="020B0609070205080204" pitchFamily="49" charset="-128"/>
              <a:cs typeface="+mn-cs"/>
            </a:rPr>
            <a:t>H28</a:t>
          </a:r>
          <a:r>
            <a:rPr lang="ja-JP" altLang="ja-JP" sz="1100" b="0" i="0">
              <a:solidFill>
                <a:schemeClr val="dk1"/>
              </a:solidFill>
              <a:effectLst/>
              <a:latin typeface="ＭＳ ゴシック" panose="020B0609070205080204" pitchFamily="49" charset="-128"/>
              <a:ea typeface="ＭＳ ゴシック" panose="020B0609070205080204" pitchFamily="49" charset="-128"/>
              <a:cs typeface="+mn-cs"/>
            </a:rPr>
            <a:t>年度</a:t>
          </a:r>
          <a:r>
            <a:rPr lang="ja-JP" altLang="en-US" sz="1100" b="0" i="0">
              <a:solidFill>
                <a:schemeClr val="dk1"/>
              </a:solidFill>
              <a:effectLst/>
              <a:latin typeface="ＭＳ ゴシック" panose="020B0609070205080204" pitchFamily="49" charset="-128"/>
              <a:ea typeface="ＭＳ ゴシック" panose="020B0609070205080204" pitchFamily="49" charset="-128"/>
              <a:cs typeface="+mn-cs"/>
            </a:rPr>
            <a:t>は分子は増加したが、</a:t>
          </a:r>
          <a:r>
            <a:rPr lang="ja-JP" altLang="ja-JP" sz="1100" b="0" i="0">
              <a:solidFill>
                <a:schemeClr val="dk1"/>
              </a:solidFill>
              <a:effectLst/>
              <a:latin typeface="ＭＳ ゴシック" panose="020B0609070205080204" pitchFamily="49" charset="-128"/>
              <a:ea typeface="ＭＳ ゴシック" panose="020B0609070205080204" pitchFamily="49" charset="-128"/>
              <a:cs typeface="+mn-cs"/>
            </a:rPr>
            <a:t>公債費負担適正化計画に基づく町債の繰上償還や借り換えにより、公債費（元利償還金）等が減少したため、</a:t>
          </a:r>
          <a:r>
            <a:rPr lang="ja-JP" altLang="en-US" sz="1100" b="0" i="0">
              <a:solidFill>
                <a:schemeClr val="dk1"/>
              </a:solidFill>
              <a:effectLst/>
              <a:latin typeface="ＭＳ ゴシック" panose="020B0609070205080204" pitchFamily="49" charset="-128"/>
              <a:ea typeface="ＭＳ ゴシック" panose="020B0609070205080204" pitchFamily="49" charset="-128"/>
              <a:cs typeface="+mn-cs"/>
            </a:rPr>
            <a:t>実質公債費比率は</a:t>
          </a:r>
          <a:r>
            <a:rPr lang="ja-JP" altLang="ja-JP" sz="1100" b="0" i="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en-US" sz="1100" b="0" i="0">
              <a:solidFill>
                <a:schemeClr val="dk1"/>
              </a:solidFill>
              <a:effectLst/>
              <a:latin typeface="ＭＳ ゴシック" panose="020B0609070205080204" pitchFamily="49" charset="-128"/>
              <a:ea typeface="ＭＳ ゴシック" panose="020B0609070205080204" pitchFamily="49" charset="-128"/>
              <a:cs typeface="+mn-cs"/>
            </a:rPr>
            <a:t>している</a:t>
          </a:r>
          <a:r>
            <a:rPr lang="ja-JP" altLang="ja-JP" sz="1100" b="0" i="0">
              <a:solidFill>
                <a:schemeClr val="dk1"/>
              </a:solidFill>
              <a:effectLst/>
              <a:latin typeface="ＭＳ ゴシック" panose="020B0609070205080204" pitchFamily="49" charset="-128"/>
              <a:ea typeface="ＭＳ ゴシック" panose="020B0609070205080204" pitchFamily="49" charset="-128"/>
              <a:cs typeface="+mn-cs"/>
            </a:rPr>
            <a:t>。</a:t>
          </a:r>
          <a:endParaRPr lang="en-US" altLang="ja-JP" sz="1100" b="0" i="0">
            <a:solidFill>
              <a:schemeClr val="dk1"/>
            </a:solidFill>
            <a:effectLst/>
            <a:latin typeface="ＭＳ ゴシック" panose="020B0609070205080204" pitchFamily="49" charset="-128"/>
            <a:ea typeface="ＭＳ ゴシック" panose="020B0609070205080204" pitchFamily="49" charset="-128"/>
            <a:cs typeface="+mn-cs"/>
          </a:endParaRPr>
        </a:p>
        <a:p>
          <a:pPr rtl="0"/>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100" b="0" i="0">
              <a:solidFill>
                <a:schemeClr val="dk1"/>
              </a:solidFill>
              <a:effectLst/>
              <a:latin typeface="ＭＳ ゴシック" panose="020B0609070205080204" pitchFamily="49" charset="-128"/>
              <a:ea typeface="ＭＳ ゴシック" panose="020B0609070205080204" pitchFamily="49" charset="-128"/>
              <a:cs typeface="+mn-cs"/>
            </a:rPr>
            <a:t>H29</a:t>
          </a:r>
          <a:r>
            <a:rPr lang="ja-JP" altLang="en-US" sz="1100" b="0" i="0">
              <a:solidFill>
                <a:schemeClr val="dk1"/>
              </a:solidFill>
              <a:effectLst/>
              <a:latin typeface="ＭＳ ゴシック" panose="020B0609070205080204" pitchFamily="49" charset="-128"/>
              <a:ea typeface="ＭＳ ゴシック" panose="020B0609070205080204" pitchFamily="49" charset="-128"/>
              <a:cs typeface="+mn-cs"/>
            </a:rPr>
            <a:t>年度は、上水道の高料金対策に要する経費等が減少したため、公営企業債の元金償還金に対する繰入金が減少したこと等により、</a:t>
          </a:r>
          <a:r>
            <a:rPr lang="en-US" altLang="ja-JP" sz="1100" b="0" i="0">
              <a:solidFill>
                <a:schemeClr val="dk1"/>
              </a:solidFill>
              <a:effectLst/>
              <a:latin typeface="ＭＳ ゴシック" panose="020B0609070205080204" pitchFamily="49" charset="-128"/>
              <a:ea typeface="ＭＳ ゴシック" panose="020B0609070205080204" pitchFamily="49" charset="-128"/>
              <a:cs typeface="+mn-cs"/>
            </a:rPr>
            <a:t>H28</a:t>
          </a:r>
          <a:r>
            <a:rPr lang="ja-JP" altLang="en-US" sz="1100" b="0" i="0">
              <a:solidFill>
                <a:schemeClr val="dk1"/>
              </a:solidFill>
              <a:effectLst/>
              <a:latin typeface="ＭＳ ゴシック" panose="020B0609070205080204" pitchFamily="49" charset="-128"/>
              <a:ea typeface="ＭＳ ゴシック" panose="020B0609070205080204" pitchFamily="49" charset="-128"/>
              <a:cs typeface="+mn-cs"/>
            </a:rPr>
            <a:t>年度より</a:t>
          </a:r>
          <a:r>
            <a:rPr lang="en-US" altLang="ja-JP" sz="1100" b="0" i="0">
              <a:solidFill>
                <a:schemeClr val="dk1"/>
              </a:solidFill>
              <a:effectLst/>
              <a:latin typeface="ＭＳ ゴシック" panose="020B0609070205080204" pitchFamily="49" charset="-128"/>
              <a:ea typeface="ＭＳ ゴシック" panose="020B0609070205080204" pitchFamily="49" charset="-128"/>
              <a:cs typeface="+mn-cs"/>
            </a:rPr>
            <a:t>31</a:t>
          </a:r>
          <a:r>
            <a:rPr lang="ja-JP" altLang="en-US" sz="1100" b="0" i="0">
              <a:solidFill>
                <a:schemeClr val="dk1"/>
              </a:solidFill>
              <a:effectLst/>
              <a:latin typeface="ＭＳ ゴシック" panose="020B0609070205080204" pitchFamily="49" charset="-128"/>
              <a:ea typeface="ＭＳ ゴシック" panose="020B0609070205080204" pitchFamily="49" charset="-128"/>
              <a:cs typeface="+mn-cs"/>
            </a:rPr>
            <a:t>百万円減少した。また、据置期間満了のため、臨時財政対策債償還費が増加したため、算入公債費等が増加となった。</a:t>
          </a:r>
          <a:endParaRPr lang="ja-JP" altLang="ja-JP" sz="1100">
            <a:effectLst/>
            <a:latin typeface="ＭＳ ゴシック" panose="020B0609070205080204" pitchFamily="49" charset="-128"/>
            <a:ea typeface="ＭＳ ゴシック" panose="020B0609070205080204" pitchFamily="49" charset="-128"/>
          </a:endParaRPr>
        </a:p>
        <a:p>
          <a:pPr rtl="0"/>
          <a:r>
            <a:rPr lang="ja-JP" altLang="ja-JP" sz="1100" b="0" i="0">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100" b="0" i="0">
              <a:solidFill>
                <a:schemeClr val="dk1"/>
              </a:solidFill>
              <a:effectLst/>
              <a:latin typeface="ＭＳ ゴシック" panose="020B0609070205080204" pitchFamily="49" charset="-128"/>
              <a:ea typeface="ＭＳ ゴシック" panose="020B0609070205080204" pitchFamily="49" charset="-128"/>
              <a:cs typeface="+mn-cs"/>
            </a:rPr>
            <a:t>H22</a:t>
          </a:r>
          <a:r>
            <a:rPr lang="ja-JP" altLang="ja-JP" sz="1100" b="0" i="0">
              <a:solidFill>
                <a:schemeClr val="dk1"/>
              </a:solidFill>
              <a:effectLst/>
              <a:latin typeface="ＭＳ ゴシック" panose="020B0609070205080204" pitchFamily="49" charset="-128"/>
              <a:ea typeface="ＭＳ ゴシック" panose="020B0609070205080204" pitchFamily="49" charset="-128"/>
              <a:cs typeface="+mn-cs"/>
            </a:rPr>
            <a:t>年度以降は実質公債費比率が</a:t>
          </a:r>
          <a:r>
            <a:rPr lang="en-US" altLang="ja-JP" sz="1100" b="0" i="0">
              <a:solidFill>
                <a:schemeClr val="dk1"/>
              </a:solidFill>
              <a:effectLst/>
              <a:latin typeface="ＭＳ ゴシック" panose="020B0609070205080204" pitchFamily="49" charset="-128"/>
              <a:ea typeface="ＭＳ ゴシック" panose="020B0609070205080204" pitchFamily="49" charset="-128"/>
              <a:cs typeface="+mn-cs"/>
            </a:rPr>
            <a:t>18</a:t>
          </a:r>
          <a:r>
            <a:rPr lang="ja-JP" altLang="ja-JP" sz="1100" b="0" i="0">
              <a:solidFill>
                <a:schemeClr val="dk1"/>
              </a:solidFill>
              <a:effectLst/>
              <a:latin typeface="ＭＳ ゴシック" panose="020B0609070205080204" pitchFamily="49" charset="-128"/>
              <a:ea typeface="ＭＳ ゴシック" panose="020B0609070205080204" pitchFamily="49" charset="-128"/>
              <a:cs typeface="+mn-cs"/>
            </a:rPr>
            <a:t>％を下回っているものの引き続き公債費負担の適正化に努める必要があるため、今後も</a:t>
          </a:r>
          <a:r>
            <a:rPr lang="ja-JP" altLang="en-US" sz="1100" b="0" i="0">
              <a:solidFill>
                <a:schemeClr val="dk1"/>
              </a:solidFill>
              <a:effectLst/>
              <a:latin typeface="ＭＳ ゴシック" panose="020B0609070205080204" pitchFamily="49" charset="-128"/>
              <a:ea typeface="ＭＳ ゴシック" panose="020B0609070205080204" pitchFamily="49" charset="-128"/>
              <a:cs typeface="+mn-cs"/>
            </a:rPr>
            <a:t>計画的な償還により</a:t>
          </a:r>
          <a:r>
            <a:rPr lang="ja-JP" altLang="ja-JP" sz="1100" b="0" i="0">
              <a:solidFill>
                <a:schemeClr val="dk1"/>
              </a:solidFill>
              <a:effectLst/>
              <a:latin typeface="ＭＳ ゴシック" panose="020B0609070205080204" pitchFamily="49" charset="-128"/>
              <a:ea typeface="ＭＳ ゴシック" panose="020B0609070205080204" pitchFamily="49" charset="-128"/>
              <a:cs typeface="+mn-cs"/>
            </a:rPr>
            <a:t>、公債費（元利償還金）等の減少に努める。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茨城県五霞町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将来負担比率の分子は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H19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年度から年々減少傾向にある。その要因としては、公債費負担適正化計画に基づく町債の繰上償還や借り換えにより地方債残高が減少したためである。充当可能財源については、繰上償還のため</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H24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年度に減債基金が減少したものの、その後に財政調整基金を積み増した。</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H29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公債費の算入見込額の減により、基準財政需要額算入見込額が減少した。また、</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町債の</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計画的な償還</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により町債残高</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減少し、基金の積み立てにより充当可能基金は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増加した</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今後も公債費の抑制や基金の運用の適正化に努めマイナス比率の確保に努める。 </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茨城県五霞町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年度は、公共施設等の維持管理や更新等に係る費用を確保するための財源として、公共施設等総合管理計画事業準備基金へ積立てを行ったため、その特定目的基金が増額となっている。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老朽化に伴う公共施設の維持・更新のため、計画的に</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公共用地取得・施設整備基金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への積立てを行う。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公共用地取得・施設整備基金：公共用地を取得するため及び公共施設を整備するための財源に充てる。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公共施設等総合管理計画事業準備基金：公共施設等の更新（大規模修繕及び改修、建替え、取壊し等）の財源に充てる。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公共施設等総合管理計画事業準備基金：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公共施設等の維持管理や更新等に係る費用を確保するための財源として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百万円の積立てを行ったため増額となっている。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公共用地取得・施設整備基金：道路改良工事に充てるため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26,244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千円の取崩により減少となっている。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公共用地等総合管理計画事業準備</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公共施設等の維持管理や更新等に係る費用を確保するための財源として、毎年積立を行う予定。</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財政調整基金：町財政の健全な運営を図るための財源に充てるため、今後減少が見込まれる。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百万を積立て、また</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年度には利子分で百万円の積立を行ったことにより増額となっている。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災害や町税の下ぶれ等への備えのため、一般会計予算の約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％程度を目途に積み立てることとしている。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新規借入減により地方債残高は減少しているため、減債基金の積立ては利子分の積立てのみ行っており、減債基金の残高は横ばいとなっている。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利率が落ち着いているので、他の特定目的基金の積立てを優先する。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E18279C8-186A-43F6-8904-0463240DF4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3AA65FCD-FB92-4D4B-9547-A5564F54C4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ED10AF13-136A-45FA-99F6-90019FAA6D8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0D12D756-DC0A-4800-B376-E6525945256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45F8AF1F-1DCA-4821-BB21-E9452538EC7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3A4C0CE5-02B5-4611-90D5-D3FBFD2C480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茨城県五霞町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828FF1F8-EF77-448F-9272-317047DBA4C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1A3CC620-E7C1-4DC9-B739-3D38BB6D68E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69EA44DE-B88B-435B-BA08-CB2795AA922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689B8A14-5C3A-4173-85E3-36FCD2BA5B3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FD13FE88-2914-4C12-9CFC-898C9293D11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AA42C921-A1B4-43A9-A99F-7A23F09E541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8,740
8,590
23.11
4,623,747
4,424,572
155,344
2,954,563
3,671,045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86A77DCC-4CDA-4F4B-8850-4DD9AA02C3D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B4751317-841E-4709-80AE-C68563FD51D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F65B2078-346F-4B6F-AB05-1EF3EA23D55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6FF8C386-AA1F-484C-91FE-3B3A6FE645C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09CE8E1B-67B2-4B39-B1CB-27F4F6BB14C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14A4610C-2456-488D-A499-FA9DFFC4615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20626265-4813-4F1D-B862-9D96708F88C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0558409E-5718-4239-B077-EB1C074F5DA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4D7513EA-27C0-4C89-9D94-D9145CBF97B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D7785EB5-54B3-4AF3-ABD2-2AD94780806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DA4736FC-070F-4DA6-BC66-6D6DAA2491F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5D92BAB6-A9F5-45B9-8C5D-0DF81FE5C49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178B1720-5DBD-4E8F-88DE-3CDAEF161D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F1D4178A-A117-4390-9EC2-6B3ADBC7CAF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8C2AEFF4-863F-430F-AD89-E44CDC66A9F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DF5D8FDB-3B05-4350-B4D3-4D64C3856DB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859DEB26-88E2-4C65-B555-3B294C6DFB8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xmlns="" id="{930FD84C-F810-4106-8EC2-683EE056AB43}"/>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xmlns="" id="{BE03B418-743C-4CDB-87F2-C925EFA0ADB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xmlns="" id="{3035F17B-9C6C-481F-99FE-5281107920A3}"/>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xmlns="" id="{5CB76BBB-D6D4-4E85-9D9D-F77311A7812F}"/>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xmlns="" id="{4BD0D32F-30ED-4508-A03B-1DFE444DB2A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xmlns="" id="{8D966334-427C-4FBA-9CE3-C14FDD2FAD3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xmlns="" id="{CC8FF550-EF64-4D14-BF9D-3F500226671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xmlns="" id="{3DD329E2-FB95-4E07-AAD7-77A3D217455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xmlns="" id="{339C0DD6-474C-4F79-9411-84BFF578989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xmlns="" id="{E9D664E6-7A7B-4417-8421-FCB7D7C9161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xmlns="" id="{C6E0C30D-436D-46C1-976D-DA25D5F564E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xmlns="" id="{2671871A-40C6-4B0F-B862-7B2ABFDC596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xmlns="" id="{07B555B1-AD80-435E-84D4-CE73449650D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xmlns="" id="{8D6395CA-EA70-4105-8DB6-E5E0C692348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xmlns="" id="{4CF3C2C6-170A-478E-964B-268B71DAAEB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xmlns="" id="{B069ED94-097B-4C4D-A72F-3EDD29D7808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xmlns="" id="{A121636B-6A6D-4211-A09E-7114B2934B3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グラフ中の値は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36.7%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だが、正しい数値は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53.6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strike="noStrike" baseline="0">
              <a:solidFill>
                <a:sysClr val="windowText" lastClr="000000"/>
              </a:solidFill>
              <a:latin typeface="ＭＳ Ｐゴシック" panose="020B0600070205080204" pitchFamily="50" charset="-128"/>
              <a:ea typeface="ＭＳ Ｐゴシック" panose="020B0600070205080204" pitchFamily="50" charset="-128"/>
            </a:rPr>
            <a:t>であり</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、類似団体平均（</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60.3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ポイント下回っている。要因としては、学校施設の更新や道路整備による耐用年数の経過が短い資産が影響しているとみられる。</a:t>
          </a:r>
          <a:r>
            <a:rPr kumimoji="1" lang="ja-JP" altLang="ja-JP" sz="1100">
              <a:solidFill>
                <a:sysClr val="windowText" lastClr="000000"/>
              </a:solidFill>
              <a:effectLst/>
              <a:latin typeface="+mn-lt"/>
              <a:ea typeface="+mn-ea"/>
              <a:cs typeface="+mn-cs"/>
            </a:rPr>
            <a:t>　</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しかし、庁舎は築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年と老朽化が進んでおり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今後は、公共施設等総合管理計画及びアクションプランに基き、公民館との複合化による改築を検討している。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xmlns="" id="{6CF714B7-B8A0-476C-93F5-87165A607E7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xmlns="" id="{CF27D8CE-3883-4AC2-932B-6B08FC0AA63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a16="http://schemas.microsoft.com/office/drawing/2014/main" xmlns="" id="{9C8395E6-ACDC-45F0-92A7-2635B63F837C}"/>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xmlns="" id="{50333C25-06BA-4690-A9CA-45329CD7ECA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xmlns="" id="{D84D473A-0C37-4916-BEAD-977C3BC8DC94}"/>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xmlns="" id="{68F2D624-B64F-4264-BE08-4D4D2C421211}"/>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xmlns="" id="{7469D8D3-3C41-442A-A78C-F682B5DE9363}"/>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xmlns="" id="{358258C1-06B7-4109-8170-4A0ABB4DE67D}"/>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xmlns="" id="{5E768B5F-BEB8-40D4-B58A-CF0675EF9E8E}"/>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xmlns="" id="{BECFA98C-317A-4857-8D15-484034D43C2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xmlns="" id="{A0219713-9BB6-4303-B5F7-E0E3321EB0E3}"/>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xmlns="" id="{4E9825DA-C793-4C78-87AD-B1B12E237F93}"/>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a:extLst>
            <a:ext uri="{FF2B5EF4-FFF2-40B4-BE49-F238E27FC236}">
              <a16:creationId xmlns:a16="http://schemas.microsoft.com/office/drawing/2014/main" xmlns="" id="{DA305C3D-B154-4388-AE6C-2851BEB0770B}"/>
            </a:ext>
          </a:extLst>
        </xdr:cNvPr>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xmlns="" id="{A57E824D-C356-4061-8486-E5A7E497DB2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a:extLst>
            <a:ext uri="{FF2B5EF4-FFF2-40B4-BE49-F238E27FC236}">
              <a16:creationId xmlns:a16="http://schemas.microsoft.com/office/drawing/2014/main" xmlns="" id="{EFBE8519-4306-48FF-B217-6578D2033BD9}"/>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xmlns="" id="{E6E06055-D2F6-42E6-9B1E-B96E1A2ACF7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64" name="直線コネクタ 63">
          <a:extLst>
            <a:ext uri="{FF2B5EF4-FFF2-40B4-BE49-F238E27FC236}">
              <a16:creationId xmlns:a16="http://schemas.microsoft.com/office/drawing/2014/main" xmlns="" id="{3A2D2E68-A413-4554-9EF4-5935AF2C3EE4}"/>
            </a:ext>
          </a:extLst>
        </xdr:cNvPr>
        <xdr:cNvCxnSpPr/>
      </xdr:nvCxnSpPr>
      <xdr:spPr>
        <a:xfrm flipV="1">
          <a:off x="4760595" y="5548524"/>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65" name="有形固定資産減価償却率最小値テキスト">
          <a:extLst>
            <a:ext uri="{FF2B5EF4-FFF2-40B4-BE49-F238E27FC236}">
              <a16:creationId xmlns:a16="http://schemas.microsoft.com/office/drawing/2014/main" xmlns="" id="{301ABDE2-4A9C-488E-A23B-4902CD3BF6A6}"/>
            </a:ext>
          </a:extLst>
        </xdr:cNvPr>
        <xdr:cNvSpPr txBox="1"/>
      </xdr:nvSpPr>
      <xdr:spPr>
        <a:xfrm>
          <a:off x="4813300" y="672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66" name="直線コネクタ 65">
          <a:extLst>
            <a:ext uri="{FF2B5EF4-FFF2-40B4-BE49-F238E27FC236}">
              <a16:creationId xmlns:a16="http://schemas.microsoft.com/office/drawing/2014/main" xmlns="" id="{BD05388A-90F4-4C0B-A242-6EEC7FDB0C8B}"/>
            </a:ext>
          </a:extLst>
        </xdr:cNvPr>
        <xdr:cNvCxnSpPr/>
      </xdr:nvCxnSpPr>
      <xdr:spPr>
        <a:xfrm>
          <a:off x="4673600" y="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67" name="有形固定資産減価償却率最大値テキスト">
          <a:extLst>
            <a:ext uri="{FF2B5EF4-FFF2-40B4-BE49-F238E27FC236}">
              <a16:creationId xmlns:a16="http://schemas.microsoft.com/office/drawing/2014/main" xmlns="" id="{18240A75-E649-4BBA-9C18-5A7B4F3D4F7F}"/>
            </a:ext>
          </a:extLst>
        </xdr:cNvPr>
        <xdr:cNvSpPr txBox="1"/>
      </xdr:nvSpPr>
      <xdr:spPr>
        <a:xfrm>
          <a:off x="4813300" y="532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68" name="直線コネクタ 67">
          <a:extLst>
            <a:ext uri="{FF2B5EF4-FFF2-40B4-BE49-F238E27FC236}">
              <a16:creationId xmlns:a16="http://schemas.microsoft.com/office/drawing/2014/main" xmlns="" id="{A1280B93-5BE9-43D8-A642-5D0A6C9EDF48}"/>
            </a:ext>
          </a:extLst>
        </xdr:cNvPr>
        <xdr:cNvCxnSpPr/>
      </xdr:nvCxnSpPr>
      <xdr:spPr>
        <a:xfrm>
          <a:off x="4673600" y="55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84155</xdr:rowOff>
    </xdr:from>
    <xdr:ext cx="405111" cy="259045"/>
    <xdr:sp macro="" textlink="">
      <xdr:nvSpPr>
        <xdr:cNvPr id="69" name="有形固定資産減価償却率平均値テキスト">
          <a:extLst>
            <a:ext uri="{FF2B5EF4-FFF2-40B4-BE49-F238E27FC236}">
              <a16:creationId xmlns:a16="http://schemas.microsoft.com/office/drawing/2014/main" xmlns="" id="{093538B9-4BBC-4136-AB6E-B3D70C98058D}"/>
            </a:ext>
          </a:extLst>
        </xdr:cNvPr>
        <xdr:cNvSpPr txBox="1"/>
      </xdr:nvSpPr>
      <xdr:spPr>
        <a:xfrm>
          <a:off x="4813300" y="5827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0" name="フローチャート: 判断 69">
          <a:extLst>
            <a:ext uri="{FF2B5EF4-FFF2-40B4-BE49-F238E27FC236}">
              <a16:creationId xmlns:a16="http://schemas.microsoft.com/office/drawing/2014/main" xmlns="" id="{8577F66D-8097-4032-A366-C3642F119989}"/>
            </a:ext>
          </a:extLst>
        </xdr:cNvPr>
        <xdr:cNvSpPr/>
      </xdr:nvSpPr>
      <xdr:spPr>
        <a:xfrm>
          <a:off x="47117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a:extLst>
            <a:ext uri="{FF2B5EF4-FFF2-40B4-BE49-F238E27FC236}">
              <a16:creationId xmlns:a16="http://schemas.microsoft.com/office/drawing/2014/main" xmlns="" id="{F5DF5D74-A738-4FF0-8874-F411B6F0159E}"/>
            </a:ext>
          </a:extLst>
        </xdr:cNvPr>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2" name="フローチャート: 判断 71">
          <a:extLst>
            <a:ext uri="{FF2B5EF4-FFF2-40B4-BE49-F238E27FC236}">
              <a16:creationId xmlns:a16="http://schemas.microsoft.com/office/drawing/2014/main" xmlns="" id="{DEADF7F7-273C-4021-A7A2-A3186CE60889}"/>
            </a:ext>
          </a:extLst>
        </xdr:cNvPr>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xmlns="" id="{6150B1CC-046D-4AC1-B0D6-9E20B7CBBB0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xmlns="" id="{B11F87D2-3501-4B00-A769-40A4958E6C0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xmlns="" id="{E6F46B48-4E62-48A7-8633-04BAF6B723A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7BA75071-B402-4D91-AD34-F5012DAD24F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34E994C3-78BC-4D77-BBCD-F7FB8BA2E7A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142981</xdr:rowOff>
    </xdr:from>
    <xdr:to>
      <xdr:col>23</xdr:col>
      <xdr:colOff>136525</xdr:colOff>
      <xdr:row>33</xdr:row>
      <xdr:rowOff>73130</xdr:rowOff>
    </xdr:to>
    <xdr:sp macro="" textlink="">
      <xdr:nvSpPr>
        <xdr:cNvPr id="78" name="楕円 77">
          <a:extLst>
            <a:ext uri="{FF2B5EF4-FFF2-40B4-BE49-F238E27FC236}">
              <a16:creationId xmlns:a16="http://schemas.microsoft.com/office/drawing/2014/main" xmlns="" id="{3C8C4692-7873-4F8C-BA46-9F3E12EBCA08}"/>
            </a:ext>
          </a:extLst>
        </xdr:cNvPr>
        <xdr:cNvSpPr/>
      </xdr:nvSpPr>
      <xdr:spPr>
        <a:xfrm>
          <a:off x="4711700" y="64009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121408</xdr:rowOff>
    </xdr:from>
    <xdr:ext cx="405111" cy="259045"/>
    <xdr:sp macro="" textlink="">
      <xdr:nvSpPr>
        <xdr:cNvPr id="79" name="有形固定資産減価償却率該当値テキスト">
          <a:extLst>
            <a:ext uri="{FF2B5EF4-FFF2-40B4-BE49-F238E27FC236}">
              <a16:creationId xmlns:a16="http://schemas.microsoft.com/office/drawing/2014/main" xmlns="" id="{A80C6629-A9D3-4D34-B848-A43EF926D17A}"/>
            </a:ext>
          </a:extLst>
        </xdr:cNvPr>
        <xdr:cNvSpPr txBox="1"/>
      </xdr:nvSpPr>
      <xdr:spPr>
        <a:xfrm>
          <a:off x="4813300" y="637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38540</xdr:rowOff>
    </xdr:from>
    <xdr:ext cx="405111" cy="259045"/>
    <xdr:sp macro="" textlink="">
      <xdr:nvSpPr>
        <xdr:cNvPr id="80" name="n_1aveValue有形固定資産減価償却率">
          <a:extLst>
            <a:ext uri="{FF2B5EF4-FFF2-40B4-BE49-F238E27FC236}">
              <a16:creationId xmlns:a16="http://schemas.microsoft.com/office/drawing/2014/main" xmlns="" id="{89F89B8C-4E8F-4011-AC34-2EC590AC97B3}"/>
            </a:ext>
          </a:extLst>
        </xdr:cNvPr>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81" name="n_2aveValue有形固定資産減価償却率">
          <a:extLst>
            <a:ext uri="{FF2B5EF4-FFF2-40B4-BE49-F238E27FC236}">
              <a16:creationId xmlns:a16="http://schemas.microsoft.com/office/drawing/2014/main" xmlns="" id="{2C6C19F5-0B70-4C2C-AC49-C825E373971D}"/>
            </a:ext>
          </a:extLst>
        </xdr:cNvPr>
        <xdr:cNvSpPr txBox="1"/>
      </xdr:nvSpPr>
      <xdr:spPr>
        <a:xfrm>
          <a:off x="3086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a:extLst>
            <a:ext uri="{FF2B5EF4-FFF2-40B4-BE49-F238E27FC236}">
              <a16:creationId xmlns:a16="http://schemas.microsoft.com/office/drawing/2014/main" xmlns="" id="{E31195C3-FBFC-45B9-AF45-7CE333FA71B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a:extLst>
            <a:ext uri="{FF2B5EF4-FFF2-40B4-BE49-F238E27FC236}">
              <a16:creationId xmlns:a16="http://schemas.microsoft.com/office/drawing/2014/main" xmlns="" id="{5BA6405B-29D5-424C-BAF9-FFD776A7A2D5}"/>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4" name="正方形/長方形 83">
          <a:extLst>
            <a:ext uri="{FF2B5EF4-FFF2-40B4-BE49-F238E27FC236}">
              <a16:creationId xmlns:a16="http://schemas.microsoft.com/office/drawing/2014/main" xmlns="" id="{FAF49DEB-0D5B-42C5-AB8E-934172887D3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a:extLst>
            <a:ext uri="{FF2B5EF4-FFF2-40B4-BE49-F238E27FC236}">
              <a16:creationId xmlns:a16="http://schemas.microsoft.com/office/drawing/2014/main" xmlns="" id="{26662C45-40F1-42B4-9C29-AC9A53C0016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a:extLst>
            <a:ext uri="{FF2B5EF4-FFF2-40B4-BE49-F238E27FC236}">
              <a16:creationId xmlns:a16="http://schemas.microsoft.com/office/drawing/2014/main" xmlns="" id="{873DE180-EC56-412B-BD28-5BBA6040E41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a:extLst>
            <a:ext uri="{FF2B5EF4-FFF2-40B4-BE49-F238E27FC236}">
              <a16:creationId xmlns:a16="http://schemas.microsoft.com/office/drawing/2014/main" xmlns="" id="{095E36FB-EADE-4003-BF49-4685F34E4E0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a:extLst>
            <a:ext uri="{FF2B5EF4-FFF2-40B4-BE49-F238E27FC236}">
              <a16:creationId xmlns:a16="http://schemas.microsoft.com/office/drawing/2014/main" xmlns="" id="{79443286-1519-40BA-8B1A-68B49B14E16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a:extLst>
            <a:ext uri="{FF2B5EF4-FFF2-40B4-BE49-F238E27FC236}">
              <a16:creationId xmlns:a16="http://schemas.microsoft.com/office/drawing/2014/main" xmlns="" id="{AB19FF3A-DAAE-483C-9F6D-31273E0EF45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a:extLst>
            <a:ext uri="{FF2B5EF4-FFF2-40B4-BE49-F238E27FC236}">
              <a16:creationId xmlns:a16="http://schemas.microsoft.com/office/drawing/2014/main" xmlns="" id="{AC0A6587-2CA6-4533-8C57-D63CDD7BFF0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a:extLst>
            <a:ext uri="{FF2B5EF4-FFF2-40B4-BE49-F238E27FC236}">
              <a16:creationId xmlns:a16="http://schemas.microsoft.com/office/drawing/2014/main" xmlns="" id="{36037128-3941-44B1-8AD8-DD2F033230D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a:extLst>
            <a:ext uri="{FF2B5EF4-FFF2-40B4-BE49-F238E27FC236}">
              <a16:creationId xmlns:a16="http://schemas.microsoft.com/office/drawing/2014/main" xmlns="" id="{22B37F99-48B4-44D8-8DBF-FB49D7324F9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a:extLst>
            <a:ext uri="{FF2B5EF4-FFF2-40B4-BE49-F238E27FC236}">
              <a16:creationId xmlns:a16="http://schemas.microsoft.com/office/drawing/2014/main" xmlns="" id="{17FFB26E-C50F-447C-8C06-E731019998D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a:extLst>
            <a:ext uri="{FF2B5EF4-FFF2-40B4-BE49-F238E27FC236}">
              <a16:creationId xmlns:a16="http://schemas.microsoft.com/office/drawing/2014/main" xmlns="" id="{146EF269-BE0B-4237-AD8B-A8763F35922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類似団体平均（</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年上回っている。要因としては、未償還の地方債残高が多いためと考えられる。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今後も公債費の抑制に努めるとともに、適切な基金の運用・管理をする</a:t>
          </a:r>
          <a:r>
            <a:rPr kumimoji="1" lang="ja-JP" altLang="en-US" sz="1100">
              <a:latin typeface="ＭＳ Ｐゴシック" panose="020B0600070205080204" pitchFamily="50" charset="-128"/>
              <a:ea typeface="ＭＳ Ｐゴシック" panose="020B0600070205080204" pitchFamily="50" charset="-128"/>
            </a:rPr>
            <a:t>。</a:t>
          </a:r>
        </a:p>
      </xdr:txBody>
    </xdr:sp>
    <xdr:clientData/>
  </xdr:twoCellAnchor>
  <xdr:oneCellAnchor>
    <xdr:from>
      <xdr:col>57</xdr:col>
      <xdr:colOff>111125</xdr:colOff>
      <xdr:row>23</xdr:row>
      <xdr:rowOff>47625</xdr:rowOff>
    </xdr:from>
    <xdr:ext cx="349839" cy="225703"/>
    <xdr:sp macro="" textlink="">
      <xdr:nvSpPr>
        <xdr:cNvPr id="95" name="テキスト ボックス 94">
          <a:extLst>
            <a:ext uri="{FF2B5EF4-FFF2-40B4-BE49-F238E27FC236}">
              <a16:creationId xmlns:a16="http://schemas.microsoft.com/office/drawing/2014/main" xmlns="" id="{0B56204A-5A27-47FC-99FD-2785C12D61F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a:extLst>
            <a:ext uri="{FF2B5EF4-FFF2-40B4-BE49-F238E27FC236}">
              <a16:creationId xmlns:a16="http://schemas.microsoft.com/office/drawing/2014/main" xmlns="" id="{47C65EE9-03EA-44A7-BD06-9C17E5AC409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7" name="直線コネクタ 96">
          <a:extLst>
            <a:ext uri="{FF2B5EF4-FFF2-40B4-BE49-F238E27FC236}">
              <a16:creationId xmlns:a16="http://schemas.microsoft.com/office/drawing/2014/main" xmlns="" id="{E27E38CE-DE83-46B7-8AC2-046BB7EC744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8" name="テキスト ボックス 97">
          <a:extLst>
            <a:ext uri="{FF2B5EF4-FFF2-40B4-BE49-F238E27FC236}">
              <a16:creationId xmlns:a16="http://schemas.microsoft.com/office/drawing/2014/main" xmlns="" id="{6EA02B77-C4EB-439A-9F91-E16C72B665CD}"/>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9" name="直線コネクタ 98">
          <a:extLst>
            <a:ext uri="{FF2B5EF4-FFF2-40B4-BE49-F238E27FC236}">
              <a16:creationId xmlns:a16="http://schemas.microsoft.com/office/drawing/2014/main" xmlns="" id="{D1F27871-6FDA-48DD-8EEC-E1DCB0A1447B}"/>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0" name="テキスト ボックス 99">
          <a:extLst>
            <a:ext uri="{FF2B5EF4-FFF2-40B4-BE49-F238E27FC236}">
              <a16:creationId xmlns:a16="http://schemas.microsoft.com/office/drawing/2014/main" xmlns="" id="{B7E3E419-F96E-4E5D-B01B-7DECE38CBDF0}"/>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1" name="直線コネクタ 100">
          <a:extLst>
            <a:ext uri="{FF2B5EF4-FFF2-40B4-BE49-F238E27FC236}">
              <a16:creationId xmlns:a16="http://schemas.microsoft.com/office/drawing/2014/main" xmlns="" id="{61DE69A8-7014-4B12-B74A-FE7C694FDB0B}"/>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2" name="テキスト ボックス 101">
          <a:extLst>
            <a:ext uri="{FF2B5EF4-FFF2-40B4-BE49-F238E27FC236}">
              <a16:creationId xmlns:a16="http://schemas.microsoft.com/office/drawing/2014/main" xmlns="" id="{B8394F82-B1D5-46B3-A314-465FAB587D5E}"/>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3" name="直線コネクタ 102">
          <a:extLst>
            <a:ext uri="{FF2B5EF4-FFF2-40B4-BE49-F238E27FC236}">
              <a16:creationId xmlns:a16="http://schemas.microsoft.com/office/drawing/2014/main" xmlns="" id="{C9F07A74-59DD-4798-97DC-2E01BA72453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4" name="テキスト ボックス 103">
          <a:extLst>
            <a:ext uri="{FF2B5EF4-FFF2-40B4-BE49-F238E27FC236}">
              <a16:creationId xmlns:a16="http://schemas.microsoft.com/office/drawing/2014/main" xmlns="" id="{0E2F71C9-2C85-4FA7-B3D7-3892AB92D826}"/>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5" name="直線コネクタ 104">
          <a:extLst>
            <a:ext uri="{FF2B5EF4-FFF2-40B4-BE49-F238E27FC236}">
              <a16:creationId xmlns:a16="http://schemas.microsoft.com/office/drawing/2014/main" xmlns="" id="{1C0426F9-35B3-4FFA-BE7C-F465BF6517A6}"/>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6" name="テキスト ボックス 105">
          <a:extLst>
            <a:ext uri="{FF2B5EF4-FFF2-40B4-BE49-F238E27FC236}">
              <a16:creationId xmlns:a16="http://schemas.microsoft.com/office/drawing/2014/main" xmlns="" id="{FDB927B9-77F1-4791-A6B9-71C55A3501BC}"/>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7" name="直線コネクタ 106">
          <a:extLst>
            <a:ext uri="{FF2B5EF4-FFF2-40B4-BE49-F238E27FC236}">
              <a16:creationId xmlns:a16="http://schemas.microsoft.com/office/drawing/2014/main" xmlns="" id="{D1D11D57-6425-4E4D-93CA-CF3D4330E0B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8" name="テキスト ボックス 107">
          <a:extLst>
            <a:ext uri="{FF2B5EF4-FFF2-40B4-BE49-F238E27FC236}">
              <a16:creationId xmlns:a16="http://schemas.microsoft.com/office/drawing/2014/main" xmlns="" id="{ADF6A8FD-EB78-41B7-85D8-17B1CAA544D7}"/>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9" name="債務償還可能年数グラフ枠">
          <a:extLst>
            <a:ext uri="{FF2B5EF4-FFF2-40B4-BE49-F238E27FC236}">
              <a16:creationId xmlns:a16="http://schemas.microsoft.com/office/drawing/2014/main" xmlns="" id="{40204AD0-A08C-4444-8F8A-3633B659D55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10" name="直線コネクタ 109">
          <a:extLst>
            <a:ext uri="{FF2B5EF4-FFF2-40B4-BE49-F238E27FC236}">
              <a16:creationId xmlns:a16="http://schemas.microsoft.com/office/drawing/2014/main" xmlns="" id="{308AF16D-C867-43F9-A2FA-8E1EAAE5E4A5}"/>
            </a:ext>
          </a:extLst>
        </xdr:cNvPr>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1" name="債務償還可能年数最小値テキスト">
          <a:extLst>
            <a:ext uri="{FF2B5EF4-FFF2-40B4-BE49-F238E27FC236}">
              <a16:creationId xmlns:a16="http://schemas.microsoft.com/office/drawing/2014/main" xmlns="" id="{7E21B339-D218-4050-A986-4ADCEF40763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2" name="直線コネクタ 111">
          <a:extLst>
            <a:ext uri="{FF2B5EF4-FFF2-40B4-BE49-F238E27FC236}">
              <a16:creationId xmlns:a16="http://schemas.microsoft.com/office/drawing/2014/main" xmlns="" id="{43DCB2F3-BD4D-4EAD-9CE0-BC7A6FF590B9}"/>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13" name="債務償還可能年数最大値テキスト">
          <a:extLst>
            <a:ext uri="{FF2B5EF4-FFF2-40B4-BE49-F238E27FC236}">
              <a16:creationId xmlns:a16="http://schemas.microsoft.com/office/drawing/2014/main" xmlns="" id="{6F1C080C-CE76-47A9-B7A8-3DB91F2A946F}"/>
            </a:ext>
          </a:extLst>
        </xdr:cNvPr>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14" name="直線コネクタ 113">
          <a:extLst>
            <a:ext uri="{FF2B5EF4-FFF2-40B4-BE49-F238E27FC236}">
              <a16:creationId xmlns:a16="http://schemas.microsoft.com/office/drawing/2014/main" xmlns="" id="{97438EB8-DC78-4A87-8F48-A9935F81255B}"/>
            </a:ext>
          </a:extLst>
        </xdr:cNvPr>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17585</xdr:rowOff>
    </xdr:from>
    <xdr:ext cx="340478" cy="259045"/>
    <xdr:sp macro="" textlink="">
      <xdr:nvSpPr>
        <xdr:cNvPr id="115" name="債務償還可能年数平均値テキスト">
          <a:extLst>
            <a:ext uri="{FF2B5EF4-FFF2-40B4-BE49-F238E27FC236}">
              <a16:creationId xmlns:a16="http://schemas.microsoft.com/office/drawing/2014/main" xmlns="" id="{6A49EBF1-3C41-4B17-814D-FA46DE298974}"/>
            </a:ext>
          </a:extLst>
        </xdr:cNvPr>
        <xdr:cNvSpPr txBox="1"/>
      </xdr:nvSpPr>
      <xdr:spPr>
        <a:xfrm>
          <a:off x="14846300" y="6104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16" name="フローチャート: 判断 115">
          <a:extLst>
            <a:ext uri="{FF2B5EF4-FFF2-40B4-BE49-F238E27FC236}">
              <a16:creationId xmlns:a16="http://schemas.microsoft.com/office/drawing/2014/main" xmlns="" id="{6812CB8E-718D-4D2E-A3D9-ADB47F58ADF8}"/>
            </a:ext>
          </a:extLst>
        </xdr:cNvPr>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7" name="テキスト ボックス 116">
          <a:extLst>
            <a:ext uri="{FF2B5EF4-FFF2-40B4-BE49-F238E27FC236}">
              <a16:creationId xmlns:a16="http://schemas.microsoft.com/office/drawing/2014/main" xmlns="" id="{120E27DC-723F-4C74-9A2D-7FAC992661A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8" name="テキスト ボックス 117">
          <a:extLst>
            <a:ext uri="{FF2B5EF4-FFF2-40B4-BE49-F238E27FC236}">
              <a16:creationId xmlns:a16="http://schemas.microsoft.com/office/drawing/2014/main" xmlns="" id="{03FD14F8-7117-479C-96BC-07D5DFCD30C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9" name="テキスト ボックス 118">
          <a:extLst>
            <a:ext uri="{FF2B5EF4-FFF2-40B4-BE49-F238E27FC236}">
              <a16:creationId xmlns:a16="http://schemas.microsoft.com/office/drawing/2014/main" xmlns="" id="{9A6A379E-833B-446B-990D-9BA8EF9D013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0" name="テキスト ボックス 119">
          <a:extLst>
            <a:ext uri="{FF2B5EF4-FFF2-40B4-BE49-F238E27FC236}">
              <a16:creationId xmlns:a16="http://schemas.microsoft.com/office/drawing/2014/main" xmlns="" id="{B206EAE3-A922-4E2E-A554-ACDA7CF01C6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1" name="テキスト ボックス 120">
          <a:extLst>
            <a:ext uri="{FF2B5EF4-FFF2-40B4-BE49-F238E27FC236}">
              <a16:creationId xmlns:a16="http://schemas.microsoft.com/office/drawing/2014/main" xmlns="" id="{496BA6EA-68AE-41BF-80F9-016AA1ADCF3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106186</xdr:rowOff>
    </xdr:from>
    <xdr:to>
      <xdr:col>76</xdr:col>
      <xdr:colOff>73025</xdr:colOff>
      <xdr:row>30</xdr:row>
      <xdr:rowOff>36336</xdr:rowOff>
    </xdr:to>
    <xdr:sp macro="" textlink="">
      <xdr:nvSpPr>
        <xdr:cNvPr id="122" name="楕円 121">
          <a:extLst>
            <a:ext uri="{FF2B5EF4-FFF2-40B4-BE49-F238E27FC236}">
              <a16:creationId xmlns:a16="http://schemas.microsoft.com/office/drawing/2014/main" xmlns="" id="{46217A38-E0D6-43C0-BA2D-14802292F869}"/>
            </a:ext>
          </a:extLst>
        </xdr:cNvPr>
        <xdr:cNvSpPr/>
      </xdr:nvSpPr>
      <xdr:spPr>
        <a:xfrm>
          <a:off x="14744700" y="584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129063</xdr:rowOff>
    </xdr:from>
    <xdr:ext cx="340478" cy="259045"/>
    <xdr:sp macro="" textlink="">
      <xdr:nvSpPr>
        <xdr:cNvPr id="123" name="債務償還可能年数該当値テキスト">
          <a:extLst>
            <a:ext uri="{FF2B5EF4-FFF2-40B4-BE49-F238E27FC236}">
              <a16:creationId xmlns:a16="http://schemas.microsoft.com/office/drawing/2014/main" xmlns="" id="{82A0D55B-122B-4797-9477-D1930A59AB2D}"/>
            </a:ext>
          </a:extLst>
        </xdr:cNvPr>
        <xdr:cNvSpPr txBox="1"/>
      </xdr:nvSpPr>
      <xdr:spPr>
        <a:xfrm>
          <a:off x="14846300" y="57011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4" name="正方形/長方形 123">
          <a:extLst>
            <a:ext uri="{FF2B5EF4-FFF2-40B4-BE49-F238E27FC236}">
              <a16:creationId xmlns:a16="http://schemas.microsoft.com/office/drawing/2014/main" xmlns="" id="{01ED7C6E-D16A-43A2-B0BB-DDBC718B9D4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5" name="正方形/長方形 124">
          <a:extLst>
            <a:ext uri="{FF2B5EF4-FFF2-40B4-BE49-F238E27FC236}">
              <a16:creationId xmlns:a16="http://schemas.microsoft.com/office/drawing/2014/main" xmlns="" id="{352CDFB8-7ED2-49DB-87C6-151020FEB9C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6" name="テキスト ボックス 125">
          <a:extLst>
            <a:ext uri="{FF2B5EF4-FFF2-40B4-BE49-F238E27FC236}">
              <a16:creationId xmlns:a16="http://schemas.microsoft.com/office/drawing/2014/main" xmlns="" id="{F5B67DAD-2835-46D6-840F-E4E427D40BB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7" name="テキスト ボックス 126">
          <a:extLst>
            <a:ext uri="{FF2B5EF4-FFF2-40B4-BE49-F238E27FC236}">
              <a16:creationId xmlns:a16="http://schemas.microsoft.com/office/drawing/2014/main" xmlns="" id="{12BBF443-9F2E-43ED-8ABE-1E42DCB7D25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8" name="テキスト ボックス 127">
          <a:extLst>
            <a:ext uri="{FF2B5EF4-FFF2-40B4-BE49-F238E27FC236}">
              <a16:creationId xmlns:a16="http://schemas.microsoft.com/office/drawing/2014/main" xmlns="" id="{DBF02932-CF9F-472B-8A87-C89D006158B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9" name="テキスト ボックス 128">
          <a:extLst>
            <a:ext uri="{FF2B5EF4-FFF2-40B4-BE49-F238E27FC236}">
              <a16:creationId xmlns:a16="http://schemas.microsoft.com/office/drawing/2014/main" xmlns="" id="{D74CF606-8B55-4BF6-AD9C-0331E2BDFAE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1733D088-61A2-488B-8BD4-F5C8B6FC9DF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83E5B36F-4807-43D6-A45B-CDDDD029DDF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8FE4102F-410D-48C3-9880-29E6EC9F7AF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932D1AA5-7BF9-4203-B7B2-751FF84115D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茨城県五霞町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AF6C59A3-1275-4FEA-B048-8B7C4709FEB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9E8CB9B8-3958-4501-85CE-C1F1439E730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716AC2C5-60C6-4B79-88F8-DE11A3C21EB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37A63F8D-3902-4579-9FEE-A618A5E5E63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8B95F8BB-0BDA-4D6A-AEB2-BE44FA278D7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529EBFFF-3430-4F5A-B744-D2EAC29E169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8,740
8,590
23.11
4,623,747
4,424,572
155,344
2,954,563
3,671,045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FAC67895-2314-4E4C-AC8E-3EC2D65C7C7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4F9F8C97-9E8C-484A-BAD8-5DB82DBB561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D0ACC1DC-3406-4C1E-BD34-77A445A3663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C5CA3773-12A7-48AC-8254-A6100AEC655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225486BF-9D65-40B1-B37C-C129A789CF4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5B0AF1E7-7BE0-4E75-A8C2-4DD942A1154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8412A8DD-5014-4EAC-B389-96D663C21E2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1437962E-DAD0-4AA3-9B1E-B5E1BDBD3F9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D96FEA1-726A-40F7-9168-06392A1B1CE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C3815056-54FD-4CC5-B736-D3347996180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181CED24-09DB-49C1-9532-0A6A0E2C59C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7ED68768-10B8-481C-AD43-CA1F65C0929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A1CD22C3-17B1-4AAB-A844-E7C9B6C1B24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B3469836-984B-41A1-B7C8-02ACFD1C857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43C32A6A-5702-4197-8878-97FA36D98C0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622493CE-841A-478C-8D48-03E7FFF817F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2B4BF17D-5615-47E6-B6D7-9F848A69876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AE033862-F8CB-4E6A-AFCF-A920F3B884A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96C34DA4-56F2-4CD8-9BD9-6817E820B418}"/>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D61A132D-C174-4B04-8FEA-8AC04B19C1C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AD2F75FC-93FB-4774-B438-DAFCDFDEF17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682684E1-AB81-47AF-AFC2-15D89CF22DB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C05A5440-84B4-4FB7-8B2F-AAFC6B83680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B9158E1B-0448-4FF2-BE94-5D006C7F543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17FDB4A0-5724-40DE-BCCF-0AA21858E41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DB63F3DC-5561-46CF-AACE-94732B1D661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F14EFFE7-B11D-4DA2-8438-41E7C4ECA8C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F6B8776A-9828-4418-90D6-E8ACF5B470D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9E94C88-402C-4CF0-BA2F-18FBC9A5F15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7A1CDBFC-2AA3-4D47-A92B-E75B92406B6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F2D85BD9-F992-4ABF-9B67-E190C39A7EBE}"/>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8402BF5F-E368-4619-A52D-4A83FE1B98F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B086EFFA-4095-4AC9-B495-42115B187E76}"/>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6002239E-121C-45E6-9C52-1ECEC40183A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1B5A243E-74CF-4AFF-B09E-C1E9361A999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F3F8CA69-7ECA-4CF8-A0BE-0B1F1C678C8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4CB9C3EA-B646-40F7-ABAC-0AEF57E0263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2E186B48-995E-4E79-A160-AA63BA92CB0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0687DA5C-10AA-439A-98CF-0FFA9A7201E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ABDC00F6-05A6-4F7E-BDFD-3C68AB2A230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4A14ECFF-1D0C-456E-8103-75E59EB5B035}"/>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9963322A-E9DC-4C1E-8844-06C3B70E01E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DD171B67-99CB-47E3-8AE6-D269E0E358CA}"/>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662D13BD-6FF4-40BF-8808-1BF639D487C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a:extLst>
            <a:ext uri="{FF2B5EF4-FFF2-40B4-BE49-F238E27FC236}">
              <a16:creationId xmlns:a16="http://schemas.microsoft.com/office/drawing/2014/main" xmlns="" id="{F856CD8B-7DD3-4A2A-99F1-63F0E304A758}"/>
            </a:ext>
          </a:extLst>
        </xdr:cNvPr>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a:extLst>
            <a:ext uri="{FF2B5EF4-FFF2-40B4-BE49-F238E27FC236}">
              <a16:creationId xmlns:a16="http://schemas.microsoft.com/office/drawing/2014/main" xmlns="" id="{F3E8E32A-5813-487F-9AC8-A7B15E7F262B}"/>
            </a:ext>
          </a:extLst>
        </xdr:cNvPr>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a:extLst>
            <a:ext uri="{FF2B5EF4-FFF2-40B4-BE49-F238E27FC236}">
              <a16:creationId xmlns:a16="http://schemas.microsoft.com/office/drawing/2014/main" xmlns="" id="{736A03A4-DFA5-4154-8D2B-C11A8D535A67}"/>
            </a:ext>
          </a:extLst>
        </xdr:cNvPr>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a:extLst>
            <a:ext uri="{FF2B5EF4-FFF2-40B4-BE49-F238E27FC236}">
              <a16:creationId xmlns:a16="http://schemas.microsoft.com/office/drawing/2014/main" xmlns="" id="{A527F065-F802-408F-9CAC-E913E005D865}"/>
            </a:ext>
          </a:extLst>
        </xdr:cNvPr>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a:extLst>
            <a:ext uri="{FF2B5EF4-FFF2-40B4-BE49-F238E27FC236}">
              <a16:creationId xmlns:a16="http://schemas.microsoft.com/office/drawing/2014/main" xmlns="" id="{B4A5EC45-2A5A-43DD-807D-BEDAEB9FCBDB}"/>
            </a:ext>
          </a:extLst>
        </xdr:cNvPr>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147337</xdr:rowOff>
    </xdr:from>
    <xdr:ext cx="405111" cy="259045"/>
    <xdr:sp macro="" textlink="">
      <xdr:nvSpPr>
        <xdr:cNvPr id="61" name="【道路】&#10;有形固定資産減価償却率平均値テキスト">
          <a:extLst>
            <a:ext uri="{FF2B5EF4-FFF2-40B4-BE49-F238E27FC236}">
              <a16:creationId xmlns:a16="http://schemas.microsoft.com/office/drawing/2014/main" xmlns="" id="{E2B6C8A1-1A52-4AF9-9972-5C0087EBDEC6}"/>
            </a:ext>
          </a:extLst>
        </xdr:cNvPr>
        <xdr:cNvSpPr txBox="1"/>
      </xdr:nvSpPr>
      <xdr:spPr>
        <a:xfrm>
          <a:off x="4673600" y="6148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a:extLst>
            <a:ext uri="{FF2B5EF4-FFF2-40B4-BE49-F238E27FC236}">
              <a16:creationId xmlns:a16="http://schemas.microsoft.com/office/drawing/2014/main" xmlns="" id="{A1CD963D-D7C1-45DE-9DDD-C761F8AD863B}"/>
            </a:ext>
          </a:extLst>
        </xdr:cNvPr>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a:extLst>
            <a:ext uri="{FF2B5EF4-FFF2-40B4-BE49-F238E27FC236}">
              <a16:creationId xmlns:a16="http://schemas.microsoft.com/office/drawing/2014/main" xmlns="" id="{F0CAE518-EDE3-44E3-9B3A-4BA5358640D2}"/>
            </a:ext>
          </a:extLst>
        </xdr:cNvPr>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a:extLst>
            <a:ext uri="{FF2B5EF4-FFF2-40B4-BE49-F238E27FC236}">
              <a16:creationId xmlns:a16="http://schemas.microsoft.com/office/drawing/2014/main" xmlns="" id="{8B5484F2-6DDF-40FE-82AB-4EAB4D12546B}"/>
            </a:ext>
          </a:extLst>
        </xdr:cNvPr>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B8844BC4-6B84-43C5-A89B-CEF0626AAD9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BBFFC6B0-6F41-46C9-A52D-EBB5C18DDB1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DED05DE4-F70F-43B1-AEBD-5F702FEFA25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B694F9EE-4F01-410D-8DD6-88728E4961E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2DDF0C9E-E876-43F0-8EFE-C69CE088A47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103505</xdr:rowOff>
    </xdr:from>
    <xdr:to>
      <xdr:col>24</xdr:col>
      <xdr:colOff>114300</xdr:colOff>
      <xdr:row>40</xdr:row>
      <xdr:rowOff>33655</xdr:rowOff>
    </xdr:to>
    <xdr:sp macro="" textlink="">
      <xdr:nvSpPr>
        <xdr:cNvPr id="70" name="楕円 69">
          <a:extLst>
            <a:ext uri="{FF2B5EF4-FFF2-40B4-BE49-F238E27FC236}">
              <a16:creationId xmlns:a16="http://schemas.microsoft.com/office/drawing/2014/main" xmlns="" id="{724E7C61-9523-402C-A6A2-9CE96BB40074}"/>
            </a:ext>
          </a:extLst>
        </xdr:cNvPr>
        <xdr:cNvSpPr/>
      </xdr:nvSpPr>
      <xdr:spPr>
        <a:xfrm>
          <a:off x="45847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81932</xdr:rowOff>
    </xdr:from>
    <xdr:ext cx="405111" cy="259045"/>
    <xdr:sp macro="" textlink="">
      <xdr:nvSpPr>
        <xdr:cNvPr id="71" name="【道路】&#10;有形固定資産減価償却率該当値テキスト">
          <a:extLst>
            <a:ext uri="{FF2B5EF4-FFF2-40B4-BE49-F238E27FC236}">
              <a16:creationId xmlns:a16="http://schemas.microsoft.com/office/drawing/2014/main" xmlns="" id="{E24D5BA1-5201-47DA-86B7-9A1EBA96942A}"/>
            </a:ext>
          </a:extLst>
        </xdr:cNvPr>
        <xdr:cNvSpPr txBox="1"/>
      </xdr:nvSpPr>
      <xdr:spPr>
        <a:xfrm>
          <a:off x="4673600"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652</xdr:rowOff>
    </xdr:from>
    <xdr:ext cx="405111" cy="259045"/>
    <xdr:sp macro="" textlink="">
      <xdr:nvSpPr>
        <xdr:cNvPr id="72" name="n_1aveValue【道路】&#10;有形固定資産減価償却率">
          <a:extLst>
            <a:ext uri="{FF2B5EF4-FFF2-40B4-BE49-F238E27FC236}">
              <a16:creationId xmlns:a16="http://schemas.microsoft.com/office/drawing/2014/main" xmlns="" id="{AEFB2206-303A-4AEE-817E-1AEB38D706A9}"/>
            </a:ext>
          </a:extLst>
        </xdr:cNvPr>
        <xdr:cNvSpPr txBox="1"/>
      </xdr:nvSpPr>
      <xdr:spPr>
        <a:xfrm>
          <a:off x="3582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3" name="n_2aveValue【道路】&#10;有形固定資産減価償却率">
          <a:extLst>
            <a:ext uri="{FF2B5EF4-FFF2-40B4-BE49-F238E27FC236}">
              <a16:creationId xmlns:a16="http://schemas.microsoft.com/office/drawing/2014/main" xmlns="" id="{9630BA77-072B-49D6-9AA5-E8B7900C3097}"/>
            </a:ext>
          </a:extLst>
        </xdr:cNvPr>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a:extLst>
            <a:ext uri="{FF2B5EF4-FFF2-40B4-BE49-F238E27FC236}">
              <a16:creationId xmlns:a16="http://schemas.microsoft.com/office/drawing/2014/main" xmlns="" id="{4495516E-8F5E-40F7-AF87-528A1DB87A7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a:extLst>
            <a:ext uri="{FF2B5EF4-FFF2-40B4-BE49-F238E27FC236}">
              <a16:creationId xmlns:a16="http://schemas.microsoft.com/office/drawing/2014/main" xmlns="" id="{EEE71AD0-F831-446C-805F-6CCD420DBBE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a:extLst>
            <a:ext uri="{FF2B5EF4-FFF2-40B4-BE49-F238E27FC236}">
              <a16:creationId xmlns:a16="http://schemas.microsoft.com/office/drawing/2014/main" xmlns="" id="{86DF355D-AFC4-4ADE-AE85-1C3ED5F3602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a:extLst>
            <a:ext uri="{FF2B5EF4-FFF2-40B4-BE49-F238E27FC236}">
              <a16:creationId xmlns:a16="http://schemas.microsoft.com/office/drawing/2014/main" xmlns="" id="{2906EAEB-B1DE-44E2-B28E-E74F05714F5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a:extLst>
            <a:ext uri="{FF2B5EF4-FFF2-40B4-BE49-F238E27FC236}">
              <a16:creationId xmlns:a16="http://schemas.microsoft.com/office/drawing/2014/main" xmlns="" id="{0CCF6AF5-B2E0-45F5-A2C3-6A851282DB1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a:extLst>
            <a:ext uri="{FF2B5EF4-FFF2-40B4-BE49-F238E27FC236}">
              <a16:creationId xmlns:a16="http://schemas.microsoft.com/office/drawing/2014/main" xmlns="" id="{7ADF9BEA-3F7E-46B3-8E06-F5ADF4E8980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a:extLst>
            <a:ext uri="{FF2B5EF4-FFF2-40B4-BE49-F238E27FC236}">
              <a16:creationId xmlns:a16="http://schemas.microsoft.com/office/drawing/2014/main" xmlns="" id="{0056B03C-24E0-4087-872F-1A63539FA1D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a:extLst>
            <a:ext uri="{FF2B5EF4-FFF2-40B4-BE49-F238E27FC236}">
              <a16:creationId xmlns:a16="http://schemas.microsoft.com/office/drawing/2014/main" xmlns="" id="{C9A2D0ED-97C0-4BB3-A730-C06436B544F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a:extLst>
            <a:ext uri="{FF2B5EF4-FFF2-40B4-BE49-F238E27FC236}">
              <a16:creationId xmlns:a16="http://schemas.microsoft.com/office/drawing/2014/main" xmlns="" id="{6212B1A7-2637-40C8-97B4-88F3B41E7BC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a:extLst>
            <a:ext uri="{FF2B5EF4-FFF2-40B4-BE49-F238E27FC236}">
              <a16:creationId xmlns:a16="http://schemas.microsoft.com/office/drawing/2014/main" xmlns="" id="{FFD8B3CA-92BF-43DF-9629-4844D3E2303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a:extLst>
            <a:ext uri="{FF2B5EF4-FFF2-40B4-BE49-F238E27FC236}">
              <a16:creationId xmlns:a16="http://schemas.microsoft.com/office/drawing/2014/main" xmlns="" id="{50823B61-5A77-471F-B74A-712310633EB4}"/>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a:extLst>
            <a:ext uri="{FF2B5EF4-FFF2-40B4-BE49-F238E27FC236}">
              <a16:creationId xmlns:a16="http://schemas.microsoft.com/office/drawing/2014/main" xmlns="" id="{4D375F28-8960-4DEC-908B-28F848E845A4}"/>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a:extLst>
            <a:ext uri="{FF2B5EF4-FFF2-40B4-BE49-F238E27FC236}">
              <a16:creationId xmlns:a16="http://schemas.microsoft.com/office/drawing/2014/main" xmlns="" id="{DF2F698C-840C-454D-A5E2-26752107F967}"/>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87" name="テキスト ボックス 86">
          <a:extLst>
            <a:ext uri="{FF2B5EF4-FFF2-40B4-BE49-F238E27FC236}">
              <a16:creationId xmlns:a16="http://schemas.microsoft.com/office/drawing/2014/main" xmlns="" id="{3E16B460-C86D-43B2-AB78-4D4EA90AB67A}"/>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a:extLst>
            <a:ext uri="{FF2B5EF4-FFF2-40B4-BE49-F238E27FC236}">
              <a16:creationId xmlns:a16="http://schemas.microsoft.com/office/drawing/2014/main" xmlns="" id="{9DBEC311-3AB5-449B-926B-7A3A59B97016}"/>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89" name="テキスト ボックス 88">
          <a:extLst>
            <a:ext uri="{FF2B5EF4-FFF2-40B4-BE49-F238E27FC236}">
              <a16:creationId xmlns:a16="http://schemas.microsoft.com/office/drawing/2014/main" xmlns="" id="{223B9F47-0BCB-43B0-99B2-4A074060D3C1}"/>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a:extLst>
            <a:ext uri="{FF2B5EF4-FFF2-40B4-BE49-F238E27FC236}">
              <a16:creationId xmlns:a16="http://schemas.microsoft.com/office/drawing/2014/main" xmlns="" id="{525353F4-1C24-47A9-8E5A-7A91306F9B3F}"/>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1" name="テキスト ボックス 90">
          <a:extLst>
            <a:ext uri="{FF2B5EF4-FFF2-40B4-BE49-F238E27FC236}">
              <a16:creationId xmlns:a16="http://schemas.microsoft.com/office/drawing/2014/main" xmlns="" id="{31202A1D-9B15-4FBD-A4E5-24350F35AE5C}"/>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a:extLst>
            <a:ext uri="{FF2B5EF4-FFF2-40B4-BE49-F238E27FC236}">
              <a16:creationId xmlns:a16="http://schemas.microsoft.com/office/drawing/2014/main" xmlns="" id="{11CCD25B-36D7-4064-8618-444EDC8686C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3" name="テキスト ボックス 92">
          <a:extLst>
            <a:ext uri="{FF2B5EF4-FFF2-40B4-BE49-F238E27FC236}">
              <a16:creationId xmlns:a16="http://schemas.microsoft.com/office/drawing/2014/main" xmlns="" id="{0436D9FB-A00D-4D69-919F-6BC8060F86D2}"/>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a:extLst>
            <a:ext uri="{FF2B5EF4-FFF2-40B4-BE49-F238E27FC236}">
              <a16:creationId xmlns:a16="http://schemas.microsoft.com/office/drawing/2014/main" xmlns="" id="{103BE627-BC27-4C51-A94C-32084680998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95" name="直線コネクタ 94">
          <a:extLst>
            <a:ext uri="{FF2B5EF4-FFF2-40B4-BE49-F238E27FC236}">
              <a16:creationId xmlns:a16="http://schemas.microsoft.com/office/drawing/2014/main" xmlns="" id="{A899C10A-5558-416A-AFBA-C1C9F418D658}"/>
            </a:ext>
          </a:extLst>
        </xdr:cNvPr>
        <xdr:cNvCxnSpPr/>
      </xdr:nvCxnSpPr>
      <xdr:spPr>
        <a:xfrm flipV="1">
          <a:off x="10476865" y="5824575"/>
          <a:ext cx="0" cy="133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96" name="【道路】&#10;一人当たり延長最小値テキスト">
          <a:extLst>
            <a:ext uri="{FF2B5EF4-FFF2-40B4-BE49-F238E27FC236}">
              <a16:creationId xmlns:a16="http://schemas.microsoft.com/office/drawing/2014/main" xmlns="" id="{B69FC99E-3896-47D2-9648-FF447572271A}"/>
            </a:ext>
          </a:extLst>
        </xdr:cNvPr>
        <xdr:cNvSpPr txBox="1"/>
      </xdr:nvSpPr>
      <xdr:spPr>
        <a:xfrm>
          <a:off x="10515600" y="71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97" name="直線コネクタ 96">
          <a:extLst>
            <a:ext uri="{FF2B5EF4-FFF2-40B4-BE49-F238E27FC236}">
              <a16:creationId xmlns:a16="http://schemas.microsoft.com/office/drawing/2014/main" xmlns="" id="{14C66D6F-0AC6-4FEA-96CB-26D521EE552B}"/>
            </a:ext>
          </a:extLst>
        </xdr:cNvPr>
        <xdr:cNvCxnSpPr/>
      </xdr:nvCxnSpPr>
      <xdr:spPr>
        <a:xfrm>
          <a:off x="10388600" y="71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98" name="【道路】&#10;一人当たり延長最大値テキスト">
          <a:extLst>
            <a:ext uri="{FF2B5EF4-FFF2-40B4-BE49-F238E27FC236}">
              <a16:creationId xmlns:a16="http://schemas.microsoft.com/office/drawing/2014/main" xmlns="" id="{21BEA737-6678-4750-90E0-6320F899C104}"/>
            </a:ext>
          </a:extLst>
        </xdr:cNvPr>
        <xdr:cNvSpPr txBox="1"/>
      </xdr:nvSpPr>
      <xdr:spPr>
        <a:xfrm>
          <a:off x="10515600" y="55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99" name="直線コネクタ 98">
          <a:extLst>
            <a:ext uri="{FF2B5EF4-FFF2-40B4-BE49-F238E27FC236}">
              <a16:creationId xmlns:a16="http://schemas.microsoft.com/office/drawing/2014/main" xmlns="" id="{EBC01424-8180-42D4-9C71-DAB6D68BC88D}"/>
            </a:ext>
          </a:extLst>
        </xdr:cNvPr>
        <xdr:cNvCxnSpPr/>
      </xdr:nvCxnSpPr>
      <xdr:spPr>
        <a:xfrm>
          <a:off x="10388600" y="582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15816</xdr:rowOff>
    </xdr:from>
    <xdr:ext cx="534377" cy="259045"/>
    <xdr:sp macro="" textlink="">
      <xdr:nvSpPr>
        <xdr:cNvPr id="100" name="【道路】&#10;一人当たり延長平均値テキスト">
          <a:extLst>
            <a:ext uri="{FF2B5EF4-FFF2-40B4-BE49-F238E27FC236}">
              <a16:creationId xmlns:a16="http://schemas.microsoft.com/office/drawing/2014/main" xmlns="" id="{272565CB-D296-44F6-BF36-1C6F60CA49CF}"/>
            </a:ext>
          </a:extLst>
        </xdr:cNvPr>
        <xdr:cNvSpPr txBox="1"/>
      </xdr:nvSpPr>
      <xdr:spPr>
        <a:xfrm>
          <a:off x="10515600" y="63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1" name="フローチャート: 判断 100">
          <a:extLst>
            <a:ext uri="{FF2B5EF4-FFF2-40B4-BE49-F238E27FC236}">
              <a16:creationId xmlns:a16="http://schemas.microsoft.com/office/drawing/2014/main" xmlns="" id="{742F44CA-5B9E-464B-ACA3-67A0CF8F3B1B}"/>
            </a:ext>
          </a:extLst>
        </xdr:cNvPr>
        <xdr:cNvSpPr/>
      </xdr:nvSpPr>
      <xdr:spPr>
        <a:xfrm>
          <a:off x="10426700" y="65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2" name="フローチャート: 判断 101">
          <a:extLst>
            <a:ext uri="{FF2B5EF4-FFF2-40B4-BE49-F238E27FC236}">
              <a16:creationId xmlns:a16="http://schemas.microsoft.com/office/drawing/2014/main" xmlns="" id="{9B7B7615-BA04-4DD0-AF43-F453AED1AC03}"/>
            </a:ext>
          </a:extLst>
        </xdr:cNvPr>
        <xdr:cNvSpPr/>
      </xdr:nvSpPr>
      <xdr:spPr>
        <a:xfrm>
          <a:off x="9588500" y="63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86253</xdr:rowOff>
    </xdr:from>
    <xdr:to>
      <xdr:col>46</xdr:col>
      <xdr:colOff>38100</xdr:colOff>
      <xdr:row>38</xdr:row>
      <xdr:rowOff>16404</xdr:rowOff>
    </xdr:to>
    <xdr:sp macro="" textlink="">
      <xdr:nvSpPr>
        <xdr:cNvPr id="103" name="フローチャート: 判断 102">
          <a:extLst>
            <a:ext uri="{FF2B5EF4-FFF2-40B4-BE49-F238E27FC236}">
              <a16:creationId xmlns:a16="http://schemas.microsoft.com/office/drawing/2014/main" xmlns="" id="{A9AC44EC-910C-4987-9917-BC18F97A69E7}"/>
            </a:ext>
          </a:extLst>
        </xdr:cNvPr>
        <xdr:cNvSpPr/>
      </xdr:nvSpPr>
      <xdr:spPr>
        <a:xfrm>
          <a:off x="8699500" y="64299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a:extLst>
            <a:ext uri="{FF2B5EF4-FFF2-40B4-BE49-F238E27FC236}">
              <a16:creationId xmlns:a16="http://schemas.microsoft.com/office/drawing/2014/main" xmlns="" id="{B88AE6E8-F6D5-45FE-A069-2BB97204A22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a:extLst>
            <a:ext uri="{FF2B5EF4-FFF2-40B4-BE49-F238E27FC236}">
              <a16:creationId xmlns:a16="http://schemas.microsoft.com/office/drawing/2014/main" xmlns="" id="{038C7565-4750-4543-A721-ADEC72EC4C8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a:extLst>
            <a:ext uri="{FF2B5EF4-FFF2-40B4-BE49-F238E27FC236}">
              <a16:creationId xmlns:a16="http://schemas.microsoft.com/office/drawing/2014/main" xmlns="" id="{3B262567-38E9-481C-AF02-98C96ABD292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a:extLst>
            <a:ext uri="{FF2B5EF4-FFF2-40B4-BE49-F238E27FC236}">
              <a16:creationId xmlns:a16="http://schemas.microsoft.com/office/drawing/2014/main" xmlns="" id="{EDEF9B2E-B159-4BFA-87C6-CC170C2F591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xmlns="" id="{CC4CBA1C-10BA-4055-BB30-334F26D420B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81933</xdr:rowOff>
    </xdr:from>
    <xdr:to>
      <xdr:col>55</xdr:col>
      <xdr:colOff>50800</xdr:colOff>
      <xdr:row>42</xdr:row>
      <xdr:rowOff>12083</xdr:rowOff>
    </xdr:to>
    <xdr:sp macro="" textlink="">
      <xdr:nvSpPr>
        <xdr:cNvPr id="109" name="楕円 108">
          <a:extLst>
            <a:ext uri="{FF2B5EF4-FFF2-40B4-BE49-F238E27FC236}">
              <a16:creationId xmlns:a16="http://schemas.microsoft.com/office/drawing/2014/main" xmlns="" id="{EB07189B-C603-4643-B569-AF1F205CA8D8}"/>
            </a:ext>
          </a:extLst>
        </xdr:cNvPr>
        <xdr:cNvSpPr/>
      </xdr:nvSpPr>
      <xdr:spPr>
        <a:xfrm>
          <a:off x="10426700" y="711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168310</xdr:rowOff>
    </xdr:from>
    <xdr:ext cx="469744" cy="259045"/>
    <xdr:sp macro="" textlink="">
      <xdr:nvSpPr>
        <xdr:cNvPr id="110" name="【道路】&#10;一人当たり延長該当値テキスト">
          <a:extLst>
            <a:ext uri="{FF2B5EF4-FFF2-40B4-BE49-F238E27FC236}">
              <a16:creationId xmlns:a16="http://schemas.microsoft.com/office/drawing/2014/main" xmlns="" id="{C7256E23-E6CD-4BA1-9B9B-6ECA47D222F8}"/>
            </a:ext>
          </a:extLst>
        </xdr:cNvPr>
        <xdr:cNvSpPr txBox="1"/>
      </xdr:nvSpPr>
      <xdr:spPr>
        <a:xfrm>
          <a:off x="10515600" y="702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161015</xdr:rowOff>
    </xdr:from>
    <xdr:ext cx="534377" cy="259045"/>
    <xdr:sp macro="" textlink="">
      <xdr:nvSpPr>
        <xdr:cNvPr id="111" name="n_1aveValue【道路】&#10;一人当たり延長">
          <a:extLst>
            <a:ext uri="{FF2B5EF4-FFF2-40B4-BE49-F238E27FC236}">
              <a16:creationId xmlns:a16="http://schemas.microsoft.com/office/drawing/2014/main" xmlns="" id="{E975CA6E-73A8-4522-B4F1-91E777BA20B7}"/>
            </a:ext>
          </a:extLst>
        </xdr:cNvPr>
        <xdr:cNvSpPr txBox="1"/>
      </xdr:nvSpPr>
      <xdr:spPr>
        <a:xfrm>
          <a:off x="9359411" y="616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32930</xdr:rowOff>
    </xdr:from>
    <xdr:ext cx="534377" cy="259045"/>
    <xdr:sp macro="" textlink="">
      <xdr:nvSpPr>
        <xdr:cNvPr id="112" name="n_2aveValue【道路】&#10;一人当たり延長">
          <a:extLst>
            <a:ext uri="{FF2B5EF4-FFF2-40B4-BE49-F238E27FC236}">
              <a16:creationId xmlns:a16="http://schemas.microsoft.com/office/drawing/2014/main" xmlns="" id="{A6B7E935-DCA5-48ED-94CC-914458604B73}"/>
            </a:ext>
          </a:extLst>
        </xdr:cNvPr>
        <xdr:cNvSpPr txBox="1"/>
      </xdr:nvSpPr>
      <xdr:spPr>
        <a:xfrm>
          <a:off x="8483111" y="620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a:extLst>
            <a:ext uri="{FF2B5EF4-FFF2-40B4-BE49-F238E27FC236}">
              <a16:creationId xmlns:a16="http://schemas.microsoft.com/office/drawing/2014/main" xmlns="" id="{EE7437F1-0BB0-4ADD-8043-6BCFBCED23F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a:extLst>
            <a:ext uri="{FF2B5EF4-FFF2-40B4-BE49-F238E27FC236}">
              <a16:creationId xmlns:a16="http://schemas.microsoft.com/office/drawing/2014/main" xmlns="" id="{E57AABF5-8BD0-4A93-85C1-82E06564B3F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a:extLst>
            <a:ext uri="{FF2B5EF4-FFF2-40B4-BE49-F238E27FC236}">
              <a16:creationId xmlns:a16="http://schemas.microsoft.com/office/drawing/2014/main" xmlns="" id="{318EB270-50FB-44F7-BBE8-313CC9E1487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a:extLst>
            <a:ext uri="{FF2B5EF4-FFF2-40B4-BE49-F238E27FC236}">
              <a16:creationId xmlns:a16="http://schemas.microsoft.com/office/drawing/2014/main" xmlns="" id="{D90859C4-1BA4-4C8D-BB00-18BD507B1A2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a:extLst>
            <a:ext uri="{FF2B5EF4-FFF2-40B4-BE49-F238E27FC236}">
              <a16:creationId xmlns:a16="http://schemas.microsoft.com/office/drawing/2014/main" xmlns="" id="{565B7D26-D4A2-4A8B-93DF-2EFC84D98FE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a:extLst>
            <a:ext uri="{FF2B5EF4-FFF2-40B4-BE49-F238E27FC236}">
              <a16:creationId xmlns:a16="http://schemas.microsoft.com/office/drawing/2014/main" xmlns="" id="{67EA2085-1F18-443C-85BF-401267AFF0C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a:extLst>
            <a:ext uri="{FF2B5EF4-FFF2-40B4-BE49-F238E27FC236}">
              <a16:creationId xmlns:a16="http://schemas.microsoft.com/office/drawing/2014/main" xmlns="" id="{66FE0EEA-AE98-4150-814C-2CB2D9611D2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a:extLst>
            <a:ext uri="{FF2B5EF4-FFF2-40B4-BE49-F238E27FC236}">
              <a16:creationId xmlns:a16="http://schemas.microsoft.com/office/drawing/2014/main" xmlns="" id="{FD427550-9A1B-492B-90AE-841E016E942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a:extLst>
            <a:ext uri="{FF2B5EF4-FFF2-40B4-BE49-F238E27FC236}">
              <a16:creationId xmlns:a16="http://schemas.microsoft.com/office/drawing/2014/main" xmlns="" id="{E52DAA41-ABAB-45FC-B2CB-CD8514EF8ED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a:extLst>
            <a:ext uri="{FF2B5EF4-FFF2-40B4-BE49-F238E27FC236}">
              <a16:creationId xmlns:a16="http://schemas.microsoft.com/office/drawing/2014/main" xmlns="" id="{A2D5F5E1-FAD7-423E-B1D0-46CE57B3875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3" name="テキスト ボックス 122">
          <a:extLst>
            <a:ext uri="{FF2B5EF4-FFF2-40B4-BE49-F238E27FC236}">
              <a16:creationId xmlns:a16="http://schemas.microsoft.com/office/drawing/2014/main" xmlns="" id="{E8CD517F-4A03-43A9-AF5F-BFCA06B40731}"/>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4" name="直線コネクタ 123">
          <a:extLst>
            <a:ext uri="{FF2B5EF4-FFF2-40B4-BE49-F238E27FC236}">
              <a16:creationId xmlns:a16="http://schemas.microsoft.com/office/drawing/2014/main" xmlns="" id="{22160413-B683-4CB1-9A71-EABE95D3E9F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5" name="テキスト ボックス 124">
          <a:extLst>
            <a:ext uri="{FF2B5EF4-FFF2-40B4-BE49-F238E27FC236}">
              <a16:creationId xmlns:a16="http://schemas.microsoft.com/office/drawing/2014/main" xmlns="" id="{E16D412C-3B26-44E7-B971-0595F1B6D09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6" name="直線コネクタ 125">
          <a:extLst>
            <a:ext uri="{FF2B5EF4-FFF2-40B4-BE49-F238E27FC236}">
              <a16:creationId xmlns:a16="http://schemas.microsoft.com/office/drawing/2014/main" xmlns="" id="{F20388F6-F6CB-42D9-BECF-75B3AF9A62C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7" name="テキスト ボックス 126">
          <a:extLst>
            <a:ext uri="{FF2B5EF4-FFF2-40B4-BE49-F238E27FC236}">
              <a16:creationId xmlns:a16="http://schemas.microsoft.com/office/drawing/2014/main" xmlns="" id="{5731654E-E5FB-495D-889B-3C204724BFC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8" name="直線コネクタ 127">
          <a:extLst>
            <a:ext uri="{FF2B5EF4-FFF2-40B4-BE49-F238E27FC236}">
              <a16:creationId xmlns:a16="http://schemas.microsoft.com/office/drawing/2014/main" xmlns="" id="{E2BEEEC6-2596-4079-A05B-5B1B04B5794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29" name="テキスト ボックス 128">
          <a:extLst>
            <a:ext uri="{FF2B5EF4-FFF2-40B4-BE49-F238E27FC236}">
              <a16:creationId xmlns:a16="http://schemas.microsoft.com/office/drawing/2014/main" xmlns="" id="{92C5FB03-511B-45B8-B2EF-40F5D66D51A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0" name="直線コネクタ 129">
          <a:extLst>
            <a:ext uri="{FF2B5EF4-FFF2-40B4-BE49-F238E27FC236}">
              <a16:creationId xmlns:a16="http://schemas.microsoft.com/office/drawing/2014/main" xmlns="" id="{3DC45779-9864-4BC3-B1F4-72E22C173D8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1" name="テキスト ボックス 130">
          <a:extLst>
            <a:ext uri="{FF2B5EF4-FFF2-40B4-BE49-F238E27FC236}">
              <a16:creationId xmlns:a16="http://schemas.microsoft.com/office/drawing/2014/main" xmlns="" id="{45BBCC3B-B1C2-46F8-871F-18E5BCC294F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2" name="直線コネクタ 131">
          <a:extLst>
            <a:ext uri="{FF2B5EF4-FFF2-40B4-BE49-F238E27FC236}">
              <a16:creationId xmlns:a16="http://schemas.microsoft.com/office/drawing/2014/main" xmlns="" id="{3B09C23B-8E42-4209-8A6D-D4F84A26661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3" name="テキスト ボックス 132">
          <a:extLst>
            <a:ext uri="{FF2B5EF4-FFF2-40B4-BE49-F238E27FC236}">
              <a16:creationId xmlns:a16="http://schemas.microsoft.com/office/drawing/2014/main" xmlns="" id="{FE9D0CB8-8215-482A-A120-7510C00B16D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a:extLst>
            <a:ext uri="{FF2B5EF4-FFF2-40B4-BE49-F238E27FC236}">
              <a16:creationId xmlns:a16="http://schemas.microsoft.com/office/drawing/2014/main" xmlns="" id="{26AEBD0F-AD4A-4F09-8B6C-7980392C0F0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5" name="テキスト ボックス 134">
          <a:extLst>
            <a:ext uri="{FF2B5EF4-FFF2-40B4-BE49-F238E27FC236}">
              <a16:creationId xmlns:a16="http://schemas.microsoft.com/office/drawing/2014/main" xmlns="" id="{10A4B4D7-0CC0-4277-915F-11860CC85532}"/>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橋りょう・トンネル】&#10;有形固定資産減価償却率グラフ枠">
          <a:extLst>
            <a:ext uri="{FF2B5EF4-FFF2-40B4-BE49-F238E27FC236}">
              <a16:creationId xmlns:a16="http://schemas.microsoft.com/office/drawing/2014/main" xmlns="" id="{D87ED393-61FD-41A8-A7F3-BA812B6A7BB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37" name="直線コネクタ 136">
          <a:extLst>
            <a:ext uri="{FF2B5EF4-FFF2-40B4-BE49-F238E27FC236}">
              <a16:creationId xmlns:a16="http://schemas.microsoft.com/office/drawing/2014/main" xmlns="" id="{A6ECE250-A657-4376-AC90-E6AFAB647CE0}"/>
            </a:ext>
          </a:extLst>
        </xdr:cNvPr>
        <xdr:cNvCxnSpPr/>
      </xdr:nvCxnSpPr>
      <xdr:spPr>
        <a:xfrm flipV="1">
          <a:off x="4634865" y="962787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38" name="【橋りょう・トンネル】&#10;有形固定資産減価償却率最小値テキスト">
          <a:extLst>
            <a:ext uri="{FF2B5EF4-FFF2-40B4-BE49-F238E27FC236}">
              <a16:creationId xmlns:a16="http://schemas.microsoft.com/office/drawing/2014/main" xmlns="" id="{48419D57-D9A9-4AE9-81AF-C93709A1E588}"/>
            </a:ext>
          </a:extLst>
        </xdr:cNvPr>
        <xdr:cNvSpPr txBox="1"/>
      </xdr:nvSpPr>
      <xdr:spPr>
        <a:xfrm>
          <a:off x="4673600"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39" name="直線コネクタ 138">
          <a:extLst>
            <a:ext uri="{FF2B5EF4-FFF2-40B4-BE49-F238E27FC236}">
              <a16:creationId xmlns:a16="http://schemas.microsoft.com/office/drawing/2014/main" xmlns="" id="{DB2EB15A-AF0F-4440-8515-80A6E0131415}"/>
            </a:ext>
          </a:extLst>
        </xdr:cNvPr>
        <xdr:cNvCxnSpPr/>
      </xdr:nvCxnSpPr>
      <xdr:spPr>
        <a:xfrm>
          <a:off x="4546600" y="1100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40" name="【橋りょう・トンネル】&#10;有形固定資産減価償却率最大値テキスト">
          <a:extLst>
            <a:ext uri="{FF2B5EF4-FFF2-40B4-BE49-F238E27FC236}">
              <a16:creationId xmlns:a16="http://schemas.microsoft.com/office/drawing/2014/main" xmlns="" id="{0D27FDB5-4C4E-42BC-AD11-5228666AE026}"/>
            </a:ext>
          </a:extLst>
        </xdr:cNvPr>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41" name="直線コネクタ 140">
          <a:extLst>
            <a:ext uri="{FF2B5EF4-FFF2-40B4-BE49-F238E27FC236}">
              <a16:creationId xmlns:a16="http://schemas.microsoft.com/office/drawing/2014/main" xmlns="" id="{E97E005A-6BB5-4B4B-B961-0253923AFAED}"/>
            </a:ext>
          </a:extLst>
        </xdr:cNvPr>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42" name="【橋りょう・トンネル】&#10;有形固定資産減価償却率平均値テキスト">
          <a:extLst>
            <a:ext uri="{FF2B5EF4-FFF2-40B4-BE49-F238E27FC236}">
              <a16:creationId xmlns:a16="http://schemas.microsoft.com/office/drawing/2014/main" xmlns="" id="{BEF4B870-A3B9-45C5-8C4B-201D5A4F2064}"/>
            </a:ext>
          </a:extLst>
        </xdr:cNvPr>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43" name="フローチャート: 判断 142">
          <a:extLst>
            <a:ext uri="{FF2B5EF4-FFF2-40B4-BE49-F238E27FC236}">
              <a16:creationId xmlns:a16="http://schemas.microsoft.com/office/drawing/2014/main" xmlns="" id="{BED096E3-F0F3-4643-9F6E-612C484E53C2}"/>
            </a:ext>
          </a:extLst>
        </xdr:cNvPr>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44" name="フローチャート: 判断 143">
          <a:extLst>
            <a:ext uri="{FF2B5EF4-FFF2-40B4-BE49-F238E27FC236}">
              <a16:creationId xmlns:a16="http://schemas.microsoft.com/office/drawing/2014/main" xmlns="" id="{BEB5DE75-3473-428A-9060-043A841586B8}"/>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45" name="フローチャート: 判断 144">
          <a:extLst>
            <a:ext uri="{FF2B5EF4-FFF2-40B4-BE49-F238E27FC236}">
              <a16:creationId xmlns:a16="http://schemas.microsoft.com/office/drawing/2014/main" xmlns="" id="{97C7DA16-B5E6-4FA4-8DFC-A05469F3B9CC}"/>
            </a:ext>
          </a:extLst>
        </xdr:cNvPr>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xmlns="" id="{B74D0E0E-ED22-469E-A7D8-23949AC6031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xmlns="" id="{999AB4C1-B072-4DA8-97B8-5AC81C55135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xmlns="" id="{77C955EB-6B54-4F40-9DF2-E3A0C849414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xmlns="" id="{19158458-3A28-4A48-8958-8906BFD9305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xmlns="" id="{9B82D6D1-F379-4627-AB45-4E97850409A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130175</xdr:rowOff>
    </xdr:from>
    <xdr:to>
      <xdr:col>24</xdr:col>
      <xdr:colOff>114300</xdr:colOff>
      <xdr:row>59</xdr:row>
      <xdr:rowOff>60325</xdr:rowOff>
    </xdr:to>
    <xdr:sp macro="" textlink="">
      <xdr:nvSpPr>
        <xdr:cNvPr id="151" name="楕円 150">
          <a:extLst>
            <a:ext uri="{FF2B5EF4-FFF2-40B4-BE49-F238E27FC236}">
              <a16:creationId xmlns:a16="http://schemas.microsoft.com/office/drawing/2014/main" xmlns="" id="{F090CB9C-4225-4E79-AE8E-58686B1A744F}"/>
            </a:ext>
          </a:extLst>
        </xdr:cNvPr>
        <xdr:cNvSpPr/>
      </xdr:nvSpPr>
      <xdr:spPr>
        <a:xfrm>
          <a:off x="45847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153052</xdr:rowOff>
    </xdr:from>
    <xdr:ext cx="405111" cy="259045"/>
    <xdr:sp macro="" textlink="">
      <xdr:nvSpPr>
        <xdr:cNvPr id="152" name="【橋りょう・トンネル】&#10;有形固定資産減価償却率該当値テキスト">
          <a:extLst>
            <a:ext uri="{FF2B5EF4-FFF2-40B4-BE49-F238E27FC236}">
              <a16:creationId xmlns:a16="http://schemas.microsoft.com/office/drawing/2014/main" xmlns="" id="{5958018D-F73E-48B7-AEE3-08EB6351EB54}"/>
            </a:ext>
          </a:extLst>
        </xdr:cNvPr>
        <xdr:cNvSpPr txBox="1"/>
      </xdr:nvSpPr>
      <xdr:spPr>
        <a:xfrm>
          <a:off x="4673600"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105427</xdr:rowOff>
    </xdr:from>
    <xdr:ext cx="405111" cy="259045"/>
    <xdr:sp macro="" textlink="">
      <xdr:nvSpPr>
        <xdr:cNvPr id="153" name="n_1aveValue【橋りょう・トンネル】&#10;有形固定資産減価償却率">
          <a:extLst>
            <a:ext uri="{FF2B5EF4-FFF2-40B4-BE49-F238E27FC236}">
              <a16:creationId xmlns:a16="http://schemas.microsoft.com/office/drawing/2014/main" xmlns="" id="{F11EF10D-9856-4E34-94C1-D9DD5F2B4C82}"/>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54" name="n_2aveValue【橋りょう・トンネル】&#10;有形固定資産減価償却率">
          <a:extLst>
            <a:ext uri="{FF2B5EF4-FFF2-40B4-BE49-F238E27FC236}">
              <a16:creationId xmlns:a16="http://schemas.microsoft.com/office/drawing/2014/main" xmlns="" id="{5AACA707-55AA-4361-9FF0-1F18C94ADF26}"/>
            </a:ext>
          </a:extLst>
        </xdr:cNvPr>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a:extLst>
            <a:ext uri="{FF2B5EF4-FFF2-40B4-BE49-F238E27FC236}">
              <a16:creationId xmlns:a16="http://schemas.microsoft.com/office/drawing/2014/main" xmlns="" id="{51BC58E5-079D-4F77-88B7-D40AA2AB654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a:extLst>
            <a:ext uri="{FF2B5EF4-FFF2-40B4-BE49-F238E27FC236}">
              <a16:creationId xmlns:a16="http://schemas.microsoft.com/office/drawing/2014/main" xmlns="" id="{0E8D8C10-500A-4582-B96B-1C0DDDEEF17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a:extLst>
            <a:ext uri="{FF2B5EF4-FFF2-40B4-BE49-F238E27FC236}">
              <a16:creationId xmlns:a16="http://schemas.microsoft.com/office/drawing/2014/main" xmlns="" id="{FA643901-4BD6-4B67-9076-E90CDAEDC7A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a:extLst>
            <a:ext uri="{FF2B5EF4-FFF2-40B4-BE49-F238E27FC236}">
              <a16:creationId xmlns:a16="http://schemas.microsoft.com/office/drawing/2014/main" xmlns="" id="{8F1ECF66-A0D5-433B-BFA9-1E3747A83C9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a:extLst>
            <a:ext uri="{FF2B5EF4-FFF2-40B4-BE49-F238E27FC236}">
              <a16:creationId xmlns:a16="http://schemas.microsoft.com/office/drawing/2014/main" xmlns="" id="{87BD90B6-7717-4F34-BA6D-208C3F2CE4A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a:extLst>
            <a:ext uri="{FF2B5EF4-FFF2-40B4-BE49-F238E27FC236}">
              <a16:creationId xmlns:a16="http://schemas.microsoft.com/office/drawing/2014/main" xmlns="" id="{730C16A6-9AAF-4969-8CC9-8AA3BBD97E1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a:extLst>
            <a:ext uri="{FF2B5EF4-FFF2-40B4-BE49-F238E27FC236}">
              <a16:creationId xmlns:a16="http://schemas.microsoft.com/office/drawing/2014/main" xmlns="" id="{106921B0-0C16-4F64-B9F7-78E580C6720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a:extLst>
            <a:ext uri="{FF2B5EF4-FFF2-40B4-BE49-F238E27FC236}">
              <a16:creationId xmlns:a16="http://schemas.microsoft.com/office/drawing/2014/main" xmlns="" id="{1E8446B8-3CEE-4F83-B2E1-D6400E1CDEA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3" name="テキスト ボックス 162">
          <a:extLst>
            <a:ext uri="{FF2B5EF4-FFF2-40B4-BE49-F238E27FC236}">
              <a16:creationId xmlns:a16="http://schemas.microsoft.com/office/drawing/2014/main" xmlns="" id="{96A6451E-4FF1-4FE5-AAA9-0F9F3A99CBD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4" name="直線コネクタ 163">
          <a:extLst>
            <a:ext uri="{FF2B5EF4-FFF2-40B4-BE49-F238E27FC236}">
              <a16:creationId xmlns:a16="http://schemas.microsoft.com/office/drawing/2014/main" xmlns="" id="{BB4E2AFE-F61C-4D69-95F9-3057A889773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5" name="直線コネクタ 164">
          <a:extLst>
            <a:ext uri="{FF2B5EF4-FFF2-40B4-BE49-F238E27FC236}">
              <a16:creationId xmlns:a16="http://schemas.microsoft.com/office/drawing/2014/main" xmlns="" id="{15ED28BA-335D-423F-9FBF-674A8E5DA3E6}"/>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6" name="テキスト ボックス 165">
          <a:extLst>
            <a:ext uri="{FF2B5EF4-FFF2-40B4-BE49-F238E27FC236}">
              <a16:creationId xmlns:a16="http://schemas.microsoft.com/office/drawing/2014/main" xmlns="" id="{3594F317-5FBF-4145-B458-EA5EDBC1C973}"/>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7" name="直線コネクタ 166">
          <a:extLst>
            <a:ext uri="{FF2B5EF4-FFF2-40B4-BE49-F238E27FC236}">
              <a16:creationId xmlns:a16="http://schemas.microsoft.com/office/drawing/2014/main" xmlns="" id="{80EB2F7C-FE7E-4E3C-AF1E-FC012DC429BE}"/>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68" name="テキスト ボックス 167">
          <a:extLst>
            <a:ext uri="{FF2B5EF4-FFF2-40B4-BE49-F238E27FC236}">
              <a16:creationId xmlns:a16="http://schemas.microsoft.com/office/drawing/2014/main" xmlns="" id="{1291E671-27AB-46AC-9053-A4F61EDE53C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69" name="直線コネクタ 168">
          <a:extLst>
            <a:ext uri="{FF2B5EF4-FFF2-40B4-BE49-F238E27FC236}">
              <a16:creationId xmlns:a16="http://schemas.microsoft.com/office/drawing/2014/main" xmlns="" id="{ACCBEA16-5D7E-48E6-ACAF-EFBEA32111C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0" name="テキスト ボックス 169">
          <a:extLst>
            <a:ext uri="{FF2B5EF4-FFF2-40B4-BE49-F238E27FC236}">
              <a16:creationId xmlns:a16="http://schemas.microsoft.com/office/drawing/2014/main" xmlns="" id="{5262164A-0B16-4E10-8439-913FEB812F1C}"/>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1" name="直線コネクタ 170">
          <a:extLst>
            <a:ext uri="{FF2B5EF4-FFF2-40B4-BE49-F238E27FC236}">
              <a16:creationId xmlns:a16="http://schemas.microsoft.com/office/drawing/2014/main" xmlns="" id="{A439E1C4-544B-40D7-AADB-8F96428AE1EC}"/>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72" name="テキスト ボックス 171">
          <a:extLst>
            <a:ext uri="{FF2B5EF4-FFF2-40B4-BE49-F238E27FC236}">
              <a16:creationId xmlns:a16="http://schemas.microsoft.com/office/drawing/2014/main" xmlns="" id="{B5B1920F-8D89-4DCC-BBB1-038918ED8499}"/>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3" name="直線コネクタ 172">
          <a:extLst>
            <a:ext uri="{FF2B5EF4-FFF2-40B4-BE49-F238E27FC236}">
              <a16:creationId xmlns:a16="http://schemas.microsoft.com/office/drawing/2014/main" xmlns="" id="{C172E31D-1E91-4812-A6B2-ED11E5D177F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4" name="テキスト ボックス 173">
          <a:extLst>
            <a:ext uri="{FF2B5EF4-FFF2-40B4-BE49-F238E27FC236}">
              <a16:creationId xmlns:a16="http://schemas.microsoft.com/office/drawing/2014/main" xmlns="" id="{19E0B48C-D80C-4477-8E67-EBD2A5D0A67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5" name="【橋りょう・トンネル】&#10;一人当たり有形固定資産（償却資産）額グラフ枠">
          <a:extLst>
            <a:ext uri="{FF2B5EF4-FFF2-40B4-BE49-F238E27FC236}">
              <a16:creationId xmlns:a16="http://schemas.microsoft.com/office/drawing/2014/main" xmlns="" id="{497C9BDC-61C2-4548-8807-E7956D9E19F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76" name="直線コネクタ 175">
          <a:extLst>
            <a:ext uri="{FF2B5EF4-FFF2-40B4-BE49-F238E27FC236}">
              <a16:creationId xmlns:a16="http://schemas.microsoft.com/office/drawing/2014/main" xmlns="" id="{3FC360D6-E973-4A8C-A450-2D334560ED08}"/>
            </a:ext>
          </a:extLst>
        </xdr:cNvPr>
        <xdr:cNvCxnSpPr/>
      </xdr:nvCxnSpPr>
      <xdr:spPr>
        <a:xfrm flipV="1">
          <a:off x="10476865" y="9706087"/>
          <a:ext cx="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77" name="【橋りょう・トンネル】&#10;一人当たり有形固定資産（償却資産）額最小値テキスト">
          <a:extLst>
            <a:ext uri="{FF2B5EF4-FFF2-40B4-BE49-F238E27FC236}">
              <a16:creationId xmlns:a16="http://schemas.microsoft.com/office/drawing/2014/main" xmlns="" id="{B45C0EE1-13FA-4F24-8643-D99CCF15BCB8}"/>
            </a:ext>
          </a:extLst>
        </xdr:cNvPr>
        <xdr:cNvSpPr txBox="1"/>
      </xdr:nvSpPr>
      <xdr:spPr>
        <a:xfrm>
          <a:off x="10515600" y="10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78" name="直線コネクタ 177">
          <a:extLst>
            <a:ext uri="{FF2B5EF4-FFF2-40B4-BE49-F238E27FC236}">
              <a16:creationId xmlns:a16="http://schemas.microsoft.com/office/drawing/2014/main" xmlns="" id="{8A3B2F5D-D6F8-418D-A95E-A7572200F261}"/>
            </a:ext>
          </a:extLst>
        </xdr:cNvPr>
        <xdr:cNvCxnSpPr/>
      </xdr:nvCxnSpPr>
      <xdr:spPr>
        <a:xfrm>
          <a:off x="10388600" y="10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79" name="【橋りょう・トンネル】&#10;一人当たり有形固定資産（償却資産）額最大値テキスト">
          <a:extLst>
            <a:ext uri="{FF2B5EF4-FFF2-40B4-BE49-F238E27FC236}">
              <a16:creationId xmlns:a16="http://schemas.microsoft.com/office/drawing/2014/main" xmlns="" id="{A6D1172F-3364-4774-934D-6D248FD740A6}"/>
            </a:ext>
          </a:extLst>
        </xdr:cNvPr>
        <xdr:cNvSpPr txBox="1"/>
      </xdr:nvSpPr>
      <xdr:spPr>
        <a:xfrm>
          <a:off x="10515600" y="9481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80" name="直線コネクタ 179">
          <a:extLst>
            <a:ext uri="{FF2B5EF4-FFF2-40B4-BE49-F238E27FC236}">
              <a16:creationId xmlns:a16="http://schemas.microsoft.com/office/drawing/2014/main" xmlns="" id="{36E7521F-979E-444F-B8F7-AA3CF8685D75}"/>
            </a:ext>
          </a:extLst>
        </xdr:cNvPr>
        <xdr:cNvCxnSpPr/>
      </xdr:nvCxnSpPr>
      <xdr:spPr>
        <a:xfrm>
          <a:off x="10388600" y="97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103540</xdr:rowOff>
    </xdr:from>
    <xdr:ext cx="599010" cy="259045"/>
    <xdr:sp macro="" textlink="">
      <xdr:nvSpPr>
        <xdr:cNvPr id="181" name="【橋りょう・トンネル】&#10;一人当たり有形固定資産（償却資産）額平均値テキスト">
          <a:extLst>
            <a:ext uri="{FF2B5EF4-FFF2-40B4-BE49-F238E27FC236}">
              <a16:creationId xmlns:a16="http://schemas.microsoft.com/office/drawing/2014/main" xmlns="" id="{7F1D0D76-8018-4690-9C06-61B95ABBC880}"/>
            </a:ext>
          </a:extLst>
        </xdr:cNvPr>
        <xdr:cNvSpPr txBox="1"/>
      </xdr:nvSpPr>
      <xdr:spPr>
        <a:xfrm>
          <a:off x="10515600" y="10561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182" name="フローチャート: 判断 181">
          <a:extLst>
            <a:ext uri="{FF2B5EF4-FFF2-40B4-BE49-F238E27FC236}">
              <a16:creationId xmlns:a16="http://schemas.microsoft.com/office/drawing/2014/main" xmlns="" id="{FE252034-D5AF-45AE-8F92-EBCC6E63FDFD}"/>
            </a:ext>
          </a:extLst>
        </xdr:cNvPr>
        <xdr:cNvSpPr/>
      </xdr:nvSpPr>
      <xdr:spPr>
        <a:xfrm>
          <a:off x="10426700" y="107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183" name="フローチャート: 判断 182">
          <a:extLst>
            <a:ext uri="{FF2B5EF4-FFF2-40B4-BE49-F238E27FC236}">
              <a16:creationId xmlns:a16="http://schemas.microsoft.com/office/drawing/2014/main" xmlns="" id="{0D9447D3-9434-49B1-BEBE-624BC2EED29A}"/>
            </a:ext>
          </a:extLst>
        </xdr:cNvPr>
        <xdr:cNvSpPr/>
      </xdr:nvSpPr>
      <xdr:spPr>
        <a:xfrm>
          <a:off x="9588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53794</xdr:rowOff>
    </xdr:from>
    <xdr:to>
      <xdr:col>46</xdr:col>
      <xdr:colOff>38100</xdr:colOff>
      <xdr:row>62</xdr:row>
      <xdr:rowOff>155394</xdr:rowOff>
    </xdr:to>
    <xdr:sp macro="" textlink="">
      <xdr:nvSpPr>
        <xdr:cNvPr id="184" name="フローチャート: 判断 183">
          <a:extLst>
            <a:ext uri="{FF2B5EF4-FFF2-40B4-BE49-F238E27FC236}">
              <a16:creationId xmlns:a16="http://schemas.microsoft.com/office/drawing/2014/main" xmlns="" id="{2D586B44-1E4D-401B-B012-7DD7EDE9AD3D}"/>
            </a:ext>
          </a:extLst>
        </xdr:cNvPr>
        <xdr:cNvSpPr/>
      </xdr:nvSpPr>
      <xdr:spPr>
        <a:xfrm>
          <a:off x="8699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51D77A7C-3C3B-46A8-AEAC-BC71C9EC991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3855B130-38AE-421D-90B8-876C9F2DA91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F03A4500-3525-4505-946A-EE3F8F3A4BB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5BEA4184-F3CD-4E20-9C2C-3BA787BA068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B3DAB3D1-3AA8-4186-965E-E5E7B1A226E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39439</xdr:rowOff>
    </xdr:from>
    <xdr:to>
      <xdr:col>55</xdr:col>
      <xdr:colOff>50800</xdr:colOff>
      <xdr:row>63</xdr:row>
      <xdr:rowOff>141039</xdr:rowOff>
    </xdr:to>
    <xdr:sp macro="" textlink="">
      <xdr:nvSpPr>
        <xdr:cNvPr id="190" name="楕円 189">
          <a:extLst>
            <a:ext uri="{FF2B5EF4-FFF2-40B4-BE49-F238E27FC236}">
              <a16:creationId xmlns:a16="http://schemas.microsoft.com/office/drawing/2014/main" xmlns="" id="{B644AF90-3E03-4F8C-AD30-4687BE31EA19}"/>
            </a:ext>
          </a:extLst>
        </xdr:cNvPr>
        <xdr:cNvSpPr/>
      </xdr:nvSpPr>
      <xdr:spPr>
        <a:xfrm>
          <a:off x="10426700" y="1084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125816</xdr:rowOff>
    </xdr:from>
    <xdr:ext cx="599010" cy="259045"/>
    <xdr:sp macro="" textlink="">
      <xdr:nvSpPr>
        <xdr:cNvPr id="191" name="【橋りょう・トンネル】&#10;一人当たり有形固定資産（償却資産）額該当値テキスト">
          <a:extLst>
            <a:ext uri="{FF2B5EF4-FFF2-40B4-BE49-F238E27FC236}">
              <a16:creationId xmlns:a16="http://schemas.microsoft.com/office/drawing/2014/main" xmlns="" id="{D421B7E3-502A-4EF7-8659-C500D7EF8ABD}"/>
            </a:ext>
          </a:extLst>
        </xdr:cNvPr>
        <xdr:cNvSpPr txBox="1"/>
      </xdr:nvSpPr>
      <xdr:spPr>
        <a:xfrm>
          <a:off x="10515600" y="10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146600</xdr:rowOff>
    </xdr:from>
    <xdr:ext cx="599010" cy="259045"/>
    <xdr:sp macro="" textlink="">
      <xdr:nvSpPr>
        <xdr:cNvPr id="192" name="n_1aveValue【橋りょう・トンネル】&#10;一人当たり有形固定資産（償却資産）額">
          <a:extLst>
            <a:ext uri="{FF2B5EF4-FFF2-40B4-BE49-F238E27FC236}">
              <a16:creationId xmlns:a16="http://schemas.microsoft.com/office/drawing/2014/main" xmlns="" id="{7460472A-E2CF-4742-8C16-999F94E7B0EE}"/>
            </a:ext>
          </a:extLst>
        </xdr:cNvPr>
        <xdr:cNvSpPr txBox="1"/>
      </xdr:nvSpPr>
      <xdr:spPr>
        <a:xfrm>
          <a:off x="93270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471</xdr:rowOff>
    </xdr:from>
    <xdr:ext cx="599010" cy="259045"/>
    <xdr:sp macro="" textlink="">
      <xdr:nvSpPr>
        <xdr:cNvPr id="193" name="n_2aveValue【橋りょう・トンネル】&#10;一人当たり有形固定資産（償却資産）額">
          <a:extLst>
            <a:ext uri="{FF2B5EF4-FFF2-40B4-BE49-F238E27FC236}">
              <a16:creationId xmlns:a16="http://schemas.microsoft.com/office/drawing/2014/main" xmlns="" id="{83A5BEB7-CB14-4D69-B64C-7011F8E31667}"/>
            </a:ext>
          </a:extLst>
        </xdr:cNvPr>
        <xdr:cNvSpPr txBox="1"/>
      </xdr:nvSpPr>
      <xdr:spPr>
        <a:xfrm>
          <a:off x="8450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4" name="正方形/長方形 193">
          <a:extLst>
            <a:ext uri="{FF2B5EF4-FFF2-40B4-BE49-F238E27FC236}">
              <a16:creationId xmlns:a16="http://schemas.microsoft.com/office/drawing/2014/main" xmlns="" id="{31BAD10F-ABA1-4E24-9ECC-BCE5AE9EB73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5" name="正方形/長方形 194">
          <a:extLst>
            <a:ext uri="{FF2B5EF4-FFF2-40B4-BE49-F238E27FC236}">
              <a16:creationId xmlns:a16="http://schemas.microsoft.com/office/drawing/2014/main" xmlns="" id="{E9ED2BE7-6C3D-4FD7-AB74-65B3C3C9BF3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6" name="正方形/長方形 195">
          <a:extLst>
            <a:ext uri="{FF2B5EF4-FFF2-40B4-BE49-F238E27FC236}">
              <a16:creationId xmlns:a16="http://schemas.microsoft.com/office/drawing/2014/main" xmlns="" id="{E960C6D4-A0A3-4A8D-A761-9401F0266B2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7" name="正方形/長方形 196">
          <a:extLst>
            <a:ext uri="{FF2B5EF4-FFF2-40B4-BE49-F238E27FC236}">
              <a16:creationId xmlns:a16="http://schemas.microsoft.com/office/drawing/2014/main" xmlns="" id="{6F254EE5-FC76-47D0-812C-7DFCA789DF0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8" name="正方形/長方形 197">
          <a:extLst>
            <a:ext uri="{FF2B5EF4-FFF2-40B4-BE49-F238E27FC236}">
              <a16:creationId xmlns:a16="http://schemas.microsoft.com/office/drawing/2014/main" xmlns="" id="{124356EE-53B4-4ACD-8440-0ACC49A7732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99" name="正方形/長方形 198">
          <a:extLst>
            <a:ext uri="{FF2B5EF4-FFF2-40B4-BE49-F238E27FC236}">
              <a16:creationId xmlns:a16="http://schemas.microsoft.com/office/drawing/2014/main" xmlns="" id="{0BEFCD39-3C9E-4B7F-8809-C50F12C1F87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0" name="正方形/長方形 199">
          <a:extLst>
            <a:ext uri="{FF2B5EF4-FFF2-40B4-BE49-F238E27FC236}">
              <a16:creationId xmlns:a16="http://schemas.microsoft.com/office/drawing/2014/main" xmlns="" id="{3677CBC5-A65C-48CE-85C5-3F01A6F35D8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1" name="正方形/長方形 200">
          <a:extLst>
            <a:ext uri="{FF2B5EF4-FFF2-40B4-BE49-F238E27FC236}">
              <a16:creationId xmlns:a16="http://schemas.microsoft.com/office/drawing/2014/main" xmlns="" id="{7655AF83-D9A4-4707-80DE-225785CCBA7A}"/>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02" name="正方形/長方形 201">
          <a:extLst>
            <a:ext uri="{FF2B5EF4-FFF2-40B4-BE49-F238E27FC236}">
              <a16:creationId xmlns:a16="http://schemas.microsoft.com/office/drawing/2014/main" xmlns="" id="{E7FE138F-8C26-49D1-BEBE-C8329AD01DD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3" name="正方形/長方形 202">
          <a:extLst>
            <a:ext uri="{FF2B5EF4-FFF2-40B4-BE49-F238E27FC236}">
              <a16:creationId xmlns:a16="http://schemas.microsoft.com/office/drawing/2014/main" xmlns="" id="{64135AEA-55F6-4C5D-82DC-FFCA27A0DFB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4" name="正方形/長方形 203">
          <a:extLst>
            <a:ext uri="{FF2B5EF4-FFF2-40B4-BE49-F238E27FC236}">
              <a16:creationId xmlns:a16="http://schemas.microsoft.com/office/drawing/2014/main" xmlns="" id="{FC222888-7142-4AE6-AD0E-B63FC884D02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5" name="正方形/長方形 204">
          <a:extLst>
            <a:ext uri="{FF2B5EF4-FFF2-40B4-BE49-F238E27FC236}">
              <a16:creationId xmlns:a16="http://schemas.microsoft.com/office/drawing/2014/main" xmlns="" id="{B152E360-921E-4F5F-ABA4-028E4BE49CD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6" name="正方形/長方形 205">
          <a:extLst>
            <a:ext uri="{FF2B5EF4-FFF2-40B4-BE49-F238E27FC236}">
              <a16:creationId xmlns:a16="http://schemas.microsoft.com/office/drawing/2014/main" xmlns="" id="{73CA57CC-D713-4762-ACFF-FB055167DCB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7" name="正方形/長方形 206">
          <a:extLst>
            <a:ext uri="{FF2B5EF4-FFF2-40B4-BE49-F238E27FC236}">
              <a16:creationId xmlns:a16="http://schemas.microsoft.com/office/drawing/2014/main" xmlns="" id="{EBB22C8C-E3FE-4598-BC18-9836C3C9466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8" name="正方形/長方形 207">
          <a:extLst>
            <a:ext uri="{FF2B5EF4-FFF2-40B4-BE49-F238E27FC236}">
              <a16:creationId xmlns:a16="http://schemas.microsoft.com/office/drawing/2014/main" xmlns="" id="{5596A34D-B81A-4A4F-8747-34F31BCE991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9" name="正方形/長方形 208">
          <a:extLst>
            <a:ext uri="{FF2B5EF4-FFF2-40B4-BE49-F238E27FC236}">
              <a16:creationId xmlns:a16="http://schemas.microsoft.com/office/drawing/2014/main" xmlns="" id="{39C0234E-8421-4356-9889-D3C1EB4D0E53}"/>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0" name="正方形/長方形 209">
          <a:extLst>
            <a:ext uri="{FF2B5EF4-FFF2-40B4-BE49-F238E27FC236}">
              <a16:creationId xmlns:a16="http://schemas.microsoft.com/office/drawing/2014/main" xmlns="" id="{DE575FD2-D8F1-4023-B856-A0FDD0E36B5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1" name="正方形/長方形 210">
          <a:extLst>
            <a:ext uri="{FF2B5EF4-FFF2-40B4-BE49-F238E27FC236}">
              <a16:creationId xmlns:a16="http://schemas.microsoft.com/office/drawing/2014/main" xmlns="" id="{C771FAB2-9913-4CAD-A014-4901E939036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2" name="正方形/長方形 211">
          <a:extLst>
            <a:ext uri="{FF2B5EF4-FFF2-40B4-BE49-F238E27FC236}">
              <a16:creationId xmlns:a16="http://schemas.microsoft.com/office/drawing/2014/main" xmlns="" id="{BFC5A8B5-F259-486A-8EF8-3078E978704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3" name="正方形/長方形 212">
          <a:extLst>
            <a:ext uri="{FF2B5EF4-FFF2-40B4-BE49-F238E27FC236}">
              <a16:creationId xmlns:a16="http://schemas.microsoft.com/office/drawing/2014/main" xmlns="" id="{F25C7F37-06E2-4C45-9094-CD345CE3025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4" name="正方形/長方形 213">
          <a:extLst>
            <a:ext uri="{FF2B5EF4-FFF2-40B4-BE49-F238E27FC236}">
              <a16:creationId xmlns:a16="http://schemas.microsoft.com/office/drawing/2014/main" xmlns="" id="{22CABF0A-E222-4DBA-B5FE-AB6F3926F7F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5" name="正方形/長方形 214">
          <a:extLst>
            <a:ext uri="{FF2B5EF4-FFF2-40B4-BE49-F238E27FC236}">
              <a16:creationId xmlns:a16="http://schemas.microsoft.com/office/drawing/2014/main" xmlns="" id="{A2696CEE-D212-4821-A6DC-A77C1DA7E36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6" name="正方形/長方形 215">
          <a:extLst>
            <a:ext uri="{FF2B5EF4-FFF2-40B4-BE49-F238E27FC236}">
              <a16:creationId xmlns:a16="http://schemas.microsoft.com/office/drawing/2014/main" xmlns="" id="{8BC893C5-4843-41F0-9D7E-F7D94137D44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17" name="正方形/長方形 216">
          <a:extLst>
            <a:ext uri="{FF2B5EF4-FFF2-40B4-BE49-F238E27FC236}">
              <a16:creationId xmlns:a16="http://schemas.microsoft.com/office/drawing/2014/main" xmlns="" id="{69C91131-6508-4CCD-8A47-5B6968D2ECD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18" name="正方形/長方形 217">
          <a:extLst>
            <a:ext uri="{FF2B5EF4-FFF2-40B4-BE49-F238E27FC236}">
              <a16:creationId xmlns:a16="http://schemas.microsoft.com/office/drawing/2014/main" xmlns="" id="{F6EEE2E8-E52A-4C19-AB9C-930931DDDA6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19" name="正方形/長方形 218">
          <a:extLst>
            <a:ext uri="{FF2B5EF4-FFF2-40B4-BE49-F238E27FC236}">
              <a16:creationId xmlns:a16="http://schemas.microsoft.com/office/drawing/2014/main" xmlns="" id="{B575191B-7A65-43DC-82D3-0880B015847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0" name="正方形/長方形 219">
          <a:extLst>
            <a:ext uri="{FF2B5EF4-FFF2-40B4-BE49-F238E27FC236}">
              <a16:creationId xmlns:a16="http://schemas.microsoft.com/office/drawing/2014/main" xmlns="" id="{56EFE31E-EB79-4EBA-8640-9C09DA1D659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1" name="正方形/長方形 220">
          <a:extLst>
            <a:ext uri="{FF2B5EF4-FFF2-40B4-BE49-F238E27FC236}">
              <a16:creationId xmlns:a16="http://schemas.microsoft.com/office/drawing/2014/main" xmlns="" id="{95045AC6-FBE1-4AA0-9258-2D35BC5CFB3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2" name="正方形/長方形 221">
          <a:extLst>
            <a:ext uri="{FF2B5EF4-FFF2-40B4-BE49-F238E27FC236}">
              <a16:creationId xmlns:a16="http://schemas.microsoft.com/office/drawing/2014/main" xmlns="" id="{324BBFDE-6A23-43D0-9C23-DFEE83716AA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3" name="正方形/長方形 222">
          <a:extLst>
            <a:ext uri="{FF2B5EF4-FFF2-40B4-BE49-F238E27FC236}">
              <a16:creationId xmlns:a16="http://schemas.microsoft.com/office/drawing/2014/main" xmlns="" id="{5DFEAEBB-FF5E-4E87-8AB3-5CB86B83E98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4" name="正方形/長方形 223">
          <a:extLst>
            <a:ext uri="{FF2B5EF4-FFF2-40B4-BE49-F238E27FC236}">
              <a16:creationId xmlns:a16="http://schemas.microsoft.com/office/drawing/2014/main" xmlns="" id="{5242D33E-614E-4EFD-B9B2-13C820C6EC1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5" name="正方形/長方形 224">
          <a:extLst>
            <a:ext uri="{FF2B5EF4-FFF2-40B4-BE49-F238E27FC236}">
              <a16:creationId xmlns:a16="http://schemas.microsoft.com/office/drawing/2014/main" xmlns="" id="{0C38DDF8-5BF5-45C5-8053-BD6C925AAE7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26" name="正方形/長方形 225">
          <a:extLst>
            <a:ext uri="{FF2B5EF4-FFF2-40B4-BE49-F238E27FC236}">
              <a16:creationId xmlns:a16="http://schemas.microsoft.com/office/drawing/2014/main" xmlns="" id="{980E064B-324A-4841-B36C-66B90550066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27" name="正方形/長方形 226">
          <a:extLst>
            <a:ext uri="{FF2B5EF4-FFF2-40B4-BE49-F238E27FC236}">
              <a16:creationId xmlns:a16="http://schemas.microsoft.com/office/drawing/2014/main" xmlns="" id="{6593FE4E-0F7D-4AA4-96E7-0826406CC8A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28" name="正方形/長方形 227">
          <a:extLst>
            <a:ext uri="{FF2B5EF4-FFF2-40B4-BE49-F238E27FC236}">
              <a16:creationId xmlns:a16="http://schemas.microsoft.com/office/drawing/2014/main" xmlns="" id="{36192ED6-AB29-4683-A3DA-EE75FFCF725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29" name="正方形/長方形 228">
          <a:extLst>
            <a:ext uri="{FF2B5EF4-FFF2-40B4-BE49-F238E27FC236}">
              <a16:creationId xmlns:a16="http://schemas.microsoft.com/office/drawing/2014/main" xmlns="" id="{68AAB1C0-EDC8-4B7C-8294-C6F3470F3CC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0" name="正方形/長方形 229">
          <a:extLst>
            <a:ext uri="{FF2B5EF4-FFF2-40B4-BE49-F238E27FC236}">
              <a16:creationId xmlns:a16="http://schemas.microsoft.com/office/drawing/2014/main" xmlns="" id="{FC9F0BB6-6269-4093-9222-7BD9C0427B2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1" name="正方形/長方形 230">
          <a:extLst>
            <a:ext uri="{FF2B5EF4-FFF2-40B4-BE49-F238E27FC236}">
              <a16:creationId xmlns:a16="http://schemas.microsoft.com/office/drawing/2014/main" xmlns="" id="{992D3F9E-7E1F-41A6-A218-32A8ACD6240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2" name="正方形/長方形 231">
          <a:extLst>
            <a:ext uri="{FF2B5EF4-FFF2-40B4-BE49-F238E27FC236}">
              <a16:creationId xmlns:a16="http://schemas.microsoft.com/office/drawing/2014/main" xmlns="" id="{91D3FF40-D65A-4BCA-88C1-0D3372504C3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3" name="正方形/長方形 232">
          <a:extLst>
            <a:ext uri="{FF2B5EF4-FFF2-40B4-BE49-F238E27FC236}">
              <a16:creationId xmlns:a16="http://schemas.microsoft.com/office/drawing/2014/main" xmlns="" id="{3F0ABA13-B4C1-499F-BA20-69871C1EF2E8}"/>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34" name="正方形/長方形 233">
          <a:extLst>
            <a:ext uri="{FF2B5EF4-FFF2-40B4-BE49-F238E27FC236}">
              <a16:creationId xmlns:a16="http://schemas.microsoft.com/office/drawing/2014/main" xmlns="" id="{AAAC5501-BD14-4CAC-BDFB-2E802B44460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5" name="正方形/長方形 234">
          <a:extLst>
            <a:ext uri="{FF2B5EF4-FFF2-40B4-BE49-F238E27FC236}">
              <a16:creationId xmlns:a16="http://schemas.microsoft.com/office/drawing/2014/main" xmlns="" id="{0478112C-A95E-44B5-861A-DC8F683D45F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36" name="正方形/長方形 235">
          <a:extLst>
            <a:ext uri="{FF2B5EF4-FFF2-40B4-BE49-F238E27FC236}">
              <a16:creationId xmlns:a16="http://schemas.microsoft.com/office/drawing/2014/main" xmlns="" id="{8069888C-2F1E-4425-B6C0-A2DF539642D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37" name="正方形/長方形 236">
          <a:extLst>
            <a:ext uri="{FF2B5EF4-FFF2-40B4-BE49-F238E27FC236}">
              <a16:creationId xmlns:a16="http://schemas.microsoft.com/office/drawing/2014/main" xmlns="" id="{CCCA048F-6BAC-420F-BE3E-896401E92C6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38" name="正方形/長方形 237">
          <a:extLst>
            <a:ext uri="{FF2B5EF4-FFF2-40B4-BE49-F238E27FC236}">
              <a16:creationId xmlns:a16="http://schemas.microsoft.com/office/drawing/2014/main" xmlns="" id="{B6308A69-73BA-4B36-A6D0-CE7C987864C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39" name="正方形/長方形 238">
          <a:extLst>
            <a:ext uri="{FF2B5EF4-FFF2-40B4-BE49-F238E27FC236}">
              <a16:creationId xmlns:a16="http://schemas.microsoft.com/office/drawing/2014/main" xmlns="" id="{1DF7DF27-E961-46F0-9417-D7D530229F9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0" name="正方形/長方形 239">
          <a:extLst>
            <a:ext uri="{FF2B5EF4-FFF2-40B4-BE49-F238E27FC236}">
              <a16:creationId xmlns:a16="http://schemas.microsoft.com/office/drawing/2014/main" xmlns="" id="{D46F9F6B-E4CB-416A-968E-7DF603B9C04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41" name="正方形/長方形 240">
          <a:extLst>
            <a:ext uri="{FF2B5EF4-FFF2-40B4-BE49-F238E27FC236}">
              <a16:creationId xmlns:a16="http://schemas.microsoft.com/office/drawing/2014/main" xmlns="" id="{9D43BD7F-8B73-4978-8CB2-86C85EFEE845}"/>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42" name="正方形/長方形 241">
          <a:extLst>
            <a:ext uri="{FF2B5EF4-FFF2-40B4-BE49-F238E27FC236}">
              <a16:creationId xmlns:a16="http://schemas.microsoft.com/office/drawing/2014/main" xmlns="" id="{1DE38941-023B-4D63-A625-509A6CF366B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43" name="正方形/長方形 242">
          <a:extLst>
            <a:ext uri="{FF2B5EF4-FFF2-40B4-BE49-F238E27FC236}">
              <a16:creationId xmlns:a16="http://schemas.microsoft.com/office/drawing/2014/main" xmlns="" id="{8DD9B369-2C5C-4234-9C48-5CE5A081916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44" name="正方形/長方形 243">
          <a:extLst>
            <a:ext uri="{FF2B5EF4-FFF2-40B4-BE49-F238E27FC236}">
              <a16:creationId xmlns:a16="http://schemas.microsoft.com/office/drawing/2014/main" xmlns="" id="{12AD7CD9-0301-4BEC-BF10-968582CDEFD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45" name="正方形/長方形 244">
          <a:extLst>
            <a:ext uri="{FF2B5EF4-FFF2-40B4-BE49-F238E27FC236}">
              <a16:creationId xmlns:a16="http://schemas.microsoft.com/office/drawing/2014/main" xmlns="" id="{814EA709-52C0-4B74-9E5E-092A4F77679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46" name="正方形/長方形 245">
          <a:extLst>
            <a:ext uri="{FF2B5EF4-FFF2-40B4-BE49-F238E27FC236}">
              <a16:creationId xmlns:a16="http://schemas.microsoft.com/office/drawing/2014/main" xmlns="" id="{E20BB051-71B0-4503-A12A-39D0D6B2979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47" name="正方形/長方形 246">
          <a:extLst>
            <a:ext uri="{FF2B5EF4-FFF2-40B4-BE49-F238E27FC236}">
              <a16:creationId xmlns:a16="http://schemas.microsoft.com/office/drawing/2014/main" xmlns="" id="{FB9ADE22-F6CA-4814-AE99-6D844AC7605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48" name="正方形/長方形 247">
          <a:extLst>
            <a:ext uri="{FF2B5EF4-FFF2-40B4-BE49-F238E27FC236}">
              <a16:creationId xmlns:a16="http://schemas.microsoft.com/office/drawing/2014/main" xmlns="" id="{B769AF42-A23F-4A67-9A65-796CF2F3314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49" name="正方形/長方形 248">
          <a:extLst>
            <a:ext uri="{FF2B5EF4-FFF2-40B4-BE49-F238E27FC236}">
              <a16:creationId xmlns:a16="http://schemas.microsoft.com/office/drawing/2014/main" xmlns="" id="{0EB6E2A7-C83B-48F8-9386-9EA97706491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50" name="テキスト ボックス 249">
          <a:extLst>
            <a:ext uri="{FF2B5EF4-FFF2-40B4-BE49-F238E27FC236}">
              <a16:creationId xmlns:a16="http://schemas.microsoft.com/office/drawing/2014/main" xmlns="" id="{2E10CEF7-4EFF-4B7D-A92E-41FFDB33AE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51" name="直線コネクタ 250">
          <a:extLst>
            <a:ext uri="{FF2B5EF4-FFF2-40B4-BE49-F238E27FC236}">
              <a16:creationId xmlns:a16="http://schemas.microsoft.com/office/drawing/2014/main" xmlns="" id="{E5375F70-36B2-439B-8032-FAC210DAD7E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52" name="直線コネクタ 251">
          <a:extLst>
            <a:ext uri="{FF2B5EF4-FFF2-40B4-BE49-F238E27FC236}">
              <a16:creationId xmlns:a16="http://schemas.microsoft.com/office/drawing/2014/main" xmlns="" id="{835CCE20-DA38-4EC3-A890-B7A021EAC3E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53" name="テキスト ボックス 252">
          <a:extLst>
            <a:ext uri="{FF2B5EF4-FFF2-40B4-BE49-F238E27FC236}">
              <a16:creationId xmlns:a16="http://schemas.microsoft.com/office/drawing/2014/main" xmlns="" id="{54551838-B46C-4D81-B373-10D2E8776D31}"/>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54" name="直線コネクタ 253">
          <a:extLst>
            <a:ext uri="{FF2B5EF4-FFF2-40B4-BE49-F238E27FC236}">
              <a16:creationId xmlns:a16="http://schemas.microsoft.com/office/drawing/2014/main" xmlns="" id="{04BC31F5-5657-419F-93A5-B6F1C3506D2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55" name="テキスト ボックス 254">
          <a:extLst>
            <a:ext uri="{FF2B5EF4-FFF2-40B4-BE49-F238E27FC236}">
              <a16:creationId xmlns:a16="http://schemas.microsoft.com/office/drawing/2014/main" xmlns="" id="{96DF26E1-57BA-423A-ABB0-3969460A3D6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56" name="直線コネクタ 255">
          <a:extLst>
            <a:ext uri="{FF2B5EF4-FFF2-40B4-BE49-F238E27FC236}">
              <a16:creationId xmlns:a16="http://schemas.microsoft.com/office/drawing/2014/main" xmlns="" id="{D5D478D6-E8D7-4BD4-A18F-CF85D2993F0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57" name="テキスト ボックス 256">
          <a:extLst>
            <a:ext uri="{FF2B5EF4-FFF2-40B4-BE49-F238E27FC236}">
              <a16:creationId xmlns:a16="http://schemas.microsoft.com/office/drawing/2014/main" xmlns="" id="{3DE99876-A08D-4DB8-BD37-75692ECE5CF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58" name="直線コネクタ 257">
          <a:extLst>
            <a:ext uri="{FF2B5EF4-FFF2-40B4-BE49-F238E27FC236}">
              <a16:creationId xmlns:a16="http://schemas.microsoft.com/office/drawing/2014/main" xmlns="" id="{4A04B5F8-4245-4971-828C-376E912433A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59" name="テキスト ボックス 258">
          <a:extLst>
            <a:ext uri="{FF2B5EF4-FFF2-40B4-BE49-F238E27FC236}">
              <a16:creationId xmlns:a16="http://schemas.microsoft.com/office/drawing/2014/main" xmlns="" id="{1F029F87-8038-4EA2-8BDE-BFD62C2840B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60" name="直線コネクタ 259">
          <a:extLst>
            <a:ext uri="{FF2B5EF4-FFF2-40B4-BE49-F238E27FC236}">
              <a16:creationId xmlns:a16="http://schemas.microsoft.com/office/drawing/2014/main" xmlns="" id="{38F653BE-ABC0-4745-A5C7-C59E2D79FAE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61" name="テキスト ボックス 260">
          <a:extLst>
            <a:ext uri="{FF2B5EF4-FFF2-40B4-BE49-F238E27FC236}">
              <a16:creationId xmlns:a16="http://schemas.microsoft.com/office/drawing/2014/main" xmlns="" id="{086203DC-AC2F-4D5E-8F70-1C5BB2D1559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62" name="直線コネクタ 261">
          <a:extLst>
            <a:ext uri="{FF2B5EF4-FFF2-40B4-BE49-F238E27FC236}">
              <a16:creationId xmlns:a16="http://schemas.microsoft.com/office/drawing/2014/main" xmlns="" id="{5B063F31-8AD1-46FE-92AC-EA363F64C55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63" name="テキスト ボックス 262">
          <a:extLst>
            <a:ext uri="{FF2B5EF4-FFF2-40B4-BE49-F238E27FC236}">
              <a16:creationId xmlns:a16="http://schemas.microsoft.com/office/drawing/2014/main" xmlns="" id="{2E496A13-A123-4B69-9D45-FC5FBD9C238E}"/>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64" name="直線コネクタ 263">
          <a:extLst>
            <a:ext uri="{FF2B5EF4-FFF2-40B4-BE49-F238E27FC236}">
              <a16:creationId xmlns:a16="http://schemas.microsoft.com/office/drawing/2014/main" xmlns="" id="{F22DFB2B-5B89-4BBD-876A-AAB1968E542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65" name="テキスト ボックス 264">
          <a:extLst>
            <a:ext uri="{FF2B5EF4-FFF2-40B4-BE49-F238E27FC236}">
              <a16:creationId xmlns:a16="http://schemas.microsoft.com/office/drawing/2014/main" xmlns="" id="{35BAA941-D813-4EB2-A21C-075A5684D26C}"/>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66" name="【学校施設】&#10;有形固定資産減価償却率グラフ枠">
          <a:extLst>
            <a:ext uri="{FF2B5EF4-FFF2-40B4-BE49-F238E27FC236}">
              <a16:creationId xmlns:a16="http://schemas.microsoft.com/office/drawing/2014/main" xmlns="" id="{1383AB21-8CA3-4C2F-B343-A696A6A2C05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267" name="直線コネクタ 266">
          <a:extLst>
            <a:ext uri="{FF2B5EF4-FFF2-40B4-BE49-F238E27FC236}">
              <a16:creationId xmlns:a16="http://schemas.microsoft.com/office/drawing/2014/main" xmlns="" id="{3C1CF3AB-66EE-4891-B4B7-E2C6192EF50E}"/>
            </a:ext>
          </a:extLst>
        </xdr:cNvPr>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268" name="【学校施設】&#10;有形固定資産減価償却率最小値テキスト">
          <a:extLst>
            <a:ext uri="{FF2B5EF4-FFF2-40B4-BE49-F238E27FC236}">
              <a16:creationId xmlns:a16="http://schemas.microsoft.com/office/drawing/2014/main" xmlns="" id="{FA7A8A00-642D-420A-AD49-DF29D2041DAC}"/>
            </a:ext>
          </a:extLst>
        </xdr:cNvPr>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269" name="直線コネクタ 268">
          <a:extLst>
            <a:ext uri="{FF2B5EF4-FFF2-40B4-BE49-F238E27FC236}">
              <a16:creationId xmlns:a16="http://schemas.microsoft.com/office/drawing/2014/main" xmlns="" id="{B87816D1-068B-44A6-8F10-4AA9F2F37C3F}"/>
            </a:ext>
          </a:extLst>
        </xdr:cNvPr>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270" name="【学校施設】&#10;有形固定資産減価償却率最大値テキスト">
          <a:extLst>
            <a:ext uri="{FF2B5EF4-FFF2-40B4-BE49-F238E27FC236}">
              <a16:creationId xmlns:a16="http://schemas.microsoft.com/office/drawing/2014/main" xmlns="" id="{AAF1BCA0-4F0B-453F-AD60-AA835711CB19}"/>
            </a:ext>
          </a:extLst>
        </xdr:cNvPr>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271" name="直線コネクタ 270">
          <a:extLst>
            <a:ext uri="{FF2B5EF4-FFF2-40B4-BE49-F238E27FC236}">
              <a16:creationId xmlns:a16="http://schemas.microsoft.com/office/drawing/2014/main" xmlns="" id="{AA04CD8F-F5CE-44C1-A903-6A9073F9D5F4}"/>
            </a:ext>
          </a:extLst>
        </xdr:cNvPr>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79846</xdr:rowOff>
    </xdr:from>
    <xdr:ext cx="405111" cy="259045"/>
    <xdr:sp macro="" textlink="">
      <xdr:nvSpPr>
        <xdr:cNvPr id="272" name="【学校施設】&#10;有形固定資産減価償却率平均値テキスト">
          <a:extLst>
            <a:ext uri="{FF2B5EF4-FFF2-40B4-BE49-F238E27FC236}">
              <a16:creationId xmlns:a16="http://schemas.microsoft.com/office/drawing/2014/main" xmlns="" id="{A4FF5267-4F08-414E-BA23-F90F9825FA99}"/>
            </a:ext>
          </a:extLst>
        </xdr:cNvPr>
        <xdr:cNvSpPr txBox="1"/>
      </xdr:nvSpPr>
      <xdr:spPr>
        <a:xfrm>
          <a:off x="16357600" y="10023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273" name="フローチャート: 判断 272">
          <a:extLst>
            <a:ext uri="{FF2B5EF4-FFF2-40B4-BE49-F238E27FC236}">
              <a16:creationId xmlns:a16="http://schemas.microsoft.com/office/drawing/2014/main" xmlns="" id="{64908F47-A62E-40C8-9651-033ACD4C0DC8}"/>
            </a:ext>
          </a:extLst>
        </xdr:cNvPr>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274" name="フローチャート: 判断 273">
          <a:extLst>
            <a:ext uri="{FF2B5EF4-FFF2-40B4-BE49-F238E27FC236}">
              <a16:creationId xmlns:a16="http://schemas.microsoft.com/office/drawing/2014/main" xmlns="" id="{B76031FF-141C-48EE-A64E-2A7C56B69D88}"/>
            </a:ext>
          </a:extLst>
        </xdr:cNvPr>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50437</xdr:rowOff>
    </xdr:from>
    <xdr:to>
      <xdr:col>76</xdr:col>
      <xdr:colOff>165100</xdr:colOff>
      <xdr:row>59</xdr:row>
      <xdr:rowOff>152037</xdr:rowOff>
    </xdr:to>
    <xdr:sp macro="" textlink="">
      <xdr:nvSpPr>
        <xdr:cNvPr id="275" name="フローチャート: 判断 274">
          <a:extLst>
            <a:ext uri="{FF2B5EF4-FFF2-40B4-BE49-F238E27FC236}">
              <a16:creationId xmlns:a16="http://schemas.microsoft.com/office/drawing/2014/main" xmlns="" id="{2367203F-AA2D-4802-A9A3-1ECB91E9DBE1}"/>
            </a:ext>
          </a:extLst>
        </xdr:cNvPr>
        <xdr:cNvSpPr/>
      </xdr:nvSpPr>
      <xdr:spPr>
        <a:xfrm>
          <a:off x="14541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76" name="テキスト ボックス 275">
          <a:extLst>
            <a:ext uri="{FF2B5EF4-FFF2-40B4-BE49-F238E27FC236}">
              <a16:creationId xmlns:a16="http://schemas.microsoft.com/office/drawing/2014/main" xmlns="" id="{7E2951DD-B370-4678-9BF0-4B3CF4BD75F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77" name="テキスト ボックス 276">
          <a:extLst>
            <a:ext uri="{FF2B5EF4-FFF2-40B4-BE49-F238E27FC236}">
              <a16:creationId xmlns:a16="http://schemas.microsoft.com/office/drawing/2014/main" xmlns="" id="{312934D6-2386-4254-8B95-F26CCAFF296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78" name="テキスト ボックス 277">
          <a:extLst>
            <a:ext uri="{FF2B5EF4-FFF2-40B4-BE49-F238E27FC236}">
              <a16:creationId xmlns:a16="http://schemas.microsoft.com/office/drawing/2014/main" xmlns="" id="{2E57FCA6-7360-4083-B8E5-E5D91468E99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79" name="テキスト ボックス 278">
          <a:extLst>
            <a:ext uri="{FF2B5EF4-FFF2-40B4-BE49-F238E27FC236}">
              <a16:creationId xmlns:a16="http://schemas.microsoft.com/office/drawing/2014/main" xmlns="" id="{9FCE0F7C-6324-4D1E-B67A-DBDCC650562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80" name="テキスト ボックス 279">
          <a:extLst>
            <a:ext uri="{FF2B5EF4-FFF2-40B4-BE49-F238E27FC236}">
              <a16:creationId xmlns:a16="http://schemas.microsoft.com/office/drawing/2014/main" xmlns="" id="{91C29A12-B858-45F8-A2E8-CCF1F45B2E1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24312</xdr:rowOff>
    </xdr:from>
    <xdr:to>
      <xdr:col>85</xdr:col>
      <xdr:colOff>177800</xdr:colOff>
      <xdr:row>62</xdr:row>
      <xdr:rowOff>125912</xdr:rowOff>
    </xdr:to>
    <xdr:sp macro="" textlink="">
      <xdr:nvSpPr>
        <xdr:cNvPr id="281" name="楕円 280">
          <a:extLst>
            <a:ext uri="{FF2B5EF4-FFF2-40B4-BE49-F238E27FC236}">
              <a16:creationId xmlns:a16="http://schemas.microsoft.com/office/drawing/2014/main" xmlns="" id="{A2E53AEB-064D-4274-99B6-8E9155A5C4E6}"/>
            </a:ext>
          </a:extLst>
        </xdr:cNvPr>
        <xdr:cNvSpPr/>
      </xdr:nvSpPr>
      <xdr:spPr>
        <a:xfrm>
          <a:off x="162687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2739</xdr:rowOff>
    </xdr:from>
    <xdr:ext cx="405111" cy="259045"/>
    <xdr:sp macro="" textlink="">
      <xdr:nvSpPr>
        <xdr:cNvPr id="282" name="【学校施設】&#10;有形固定資産減価償却率該当値テキスト">
          <a:extLst>
            <a:ext uri="{FF2B5EF4-FFF2-40B4-BE49-F238E27FC236}">
              <a16:creationId xmlns:a16="http://schemas.microsoft.com/office/drawing/2014/main" xmlns="" id="{5D8865B5-550A-46C9-B010-0E78721824D1}"/>
            </a:ext>
          </a:extLst>
        </xdr:cNvPr>
        <xdr:cNvSpPr txBox="1"/>
      </xdr:nvSpPr>
      <xdr:spPr>
        <a:xfrm>
          <a:off x="16357600"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135907</xdr:rowOff>
    </xdr:from>
    <xdr:ext cx="405111" cy="259045"/>
    <xdr:sp macro="" textlink="">
      <xdr:nvSpPr>
        <xdr:cNvPr id="283" name="n_1aveValue【学校施設】&#10;有形固定資産減価償却率">
          <a:extLst>
            <a:ext uri="{FF2B5EF4-FFF2-40B4-BE49-F238E27FC236}">
              <a16:creationId xmlns:a16="http://schemas.microsoft.com/office/drawing/2014/main" xmlns="" id="{42B04CA3-C986-4378-A1EB-A138A1A18EC1}"/>
            </a:ext>
          </a:extLst>
        </xdr:cNvPr>
        <xdr:cNvSpPr txBox="1"/>
      </xdr:nvSpPr>
      <xdr:spPr>
        <a:xfrm>
          <a:off x="15266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168564</xdr:rowOff>
    </xdr:from>
    <xdr:ext cx="405111" cy="259045"/>
    <xdr:sp macro="" textlink="">
      <xdr:nvSpPr>
        <xdr:cNvPr id="284" name="n_2aveValue【学校施設】&#10;有形固定資産減価償却率">
          <a:extLst>
            <a:ext uri="{FF2B5EF4-FFF2-40B4-BE49-F238E27FC236}">
              <a16:creationId xmlns:a16="http://schemas.microsoft.com/office/drawing/2014/main" xmlns="" id="{C4B2D355-4BC4-4DBC-B774-CDF9F140911A}"/>
            </a:ext>
          </a:extLst>
        </xdr:cNvPr>
        <xdr:cNvSpPr txBox="1"/>
      </xdr:nvSpPr>
      <xdr:spPr>
        <a:xfrm>
          <a:off x="14389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85" name="正方形/長方形 284">
          <a:extLst>
            <a:ext uri="{FF2B5EF4-FFF2-40B4-BE49-F238E27FC236}">
              <a16:creationId xmlns:a16="http://schemas.microsoft.com/office/drawing/2014/main" xmlns="" id="{95393F0B-7377-4728-9502-43850A99410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86" name="正方形/長方形 285">
          <a:extLst>
            <a:ext uri="{FF2B5EF4-FFF2-40B4-BE49-F238E27FC236}">
              <a16:creationId xmlns:a16="http://schemas.microsoft.com/office/drawing/2014/main" xmlns="" id="{D6D12BE6-5AF9-44B7-A9AE-36864AE4D95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87" name="正方形/長方形 286">
          <a:extLst>
            <a:ext uri="{FF2B5EF4-FFF2-40B4-BE49-F238E27FC236}">
              <a16:creationId xmlns:a16="http://schemas.microsoft.com/office/drawing/2014/main" xmlns="" id="{4749B2C9-2BD7-4AA3-829B-1D0F086E80C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88" name="正方形/長方形 287">
          <a:extLst>
            <a:ext uri="{FF2B5EF4-FFF2-40B4-BE49-F238E27FC236}">
              <a16:creationId xmlns:a16="http://schemas.microsoft.com/office/drawing/2014/main" xmlns="" id="{5D58DBDB-9997-44EA-9053-5D04458C044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89" name="正方形/長方形 288">
          <a:extLst>
            <a:ext uri="{FF2B5EF4-FFF2-40B4-BE49-F238E27FC236}">
              <a16:creationId xmlns:a16="http://schemas.microsoft.com/office/drawing/2014/main" xmlns="" id="{EA82BFAD-14FF-43ED-A1E1-6632C142EC3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90" name="正方形/長方形 289">
          <a:extLst>
            <a:ext uri="{FF2B5EF4-FFF2-40B4-BE49-F238E27FC236}">
              <a16:creationId xmlns:a16="http://schemas.microsoft.com/office/drawing/2014/main" xmlns="" id="{54C84893-CC03-48DE-9200-0FA2454AA99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91" name="正方形/長方形 290">
          <a:extLst>
            <a:ext uri="{FF2B5EF4-FFF2-40B4-BE49-F238E27FC236}">
              <a16:creationId xmlns:a16="http://schemas.microsoft.com/office/drawing/2014/main" xmlns="" id="{9003D8AA-9916-493E-BCFD-311C497500B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92" name="正方形/長方形 291">
          <a:extLst>
            <a:ext uri="{FF2B5EF4-FFF2-40B4-BE49-F238E27FC236}">
              <a16:creationId xmlns:a16="http://schemas.microsoft.com/office/drawing/2014/main" xmlns="" id="{2FCC9287-444C-4884-8ECE-0910D0EE868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93" name="テキスト ボックス 292">
          <a:extLst>
            <a:ext uri="{FF2B5EF4-FFF2-40B4-BE49-F238E27FC236}">
              <a16:creationId xmlns:a16="http://schemas.microsoft.com/office/drawing/2014/main" xmlns="" id="{05DFE1B5-9F3F-45E5-A9B6-E3231EDE90C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94" name="直線コネクタ 293">
          <a:extLst>
            <a:ext uri="{FF2B5EF4-FFF2-40B4-BE49-F238E27FC236}">
              <a16:creationId xmlns:a16="http://schemas.microsoft.com/office/drawing/2014/main" xmlns="" id="{B4295191-ECFB-42A8-9659-8551BD327CF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295" name="直線コネクタ 294">
          <a:extLst>
            <a:ext uri="{FF2B5EF4-FFF2-40B4-BE49-F238E27FC236}">
              <a16:creationId xmlns:a16="http://schemas.microsoft.com/office/drawing/2014/main" xmlns="" id="{938C3F69-74FF-40E4-A302-324663B4CAEF}"/>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296" name="テキスト ボックス 295">
          <a:extLst>
            <a:ext uri="{FF2B5EF4-FFF2-40B4-BE49-F238E27FC236}">
              <a16:creationId xmlns:a16="http://schemas.microsoft.com/office/drawing/2014/main" xmlns="" id="{F5AC2A63-2F69-4C1C-8C63-F65225DA2815}"/>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297" name="直線コネクタ 296">
          <a:extLst>
            <a:ext uri="{FF2B5EF4-FFF2-40B4-BE49-F238E27FC236}">
              <a16:creationId xmlns:a16="http://schemas.microsoft.com/office/drawing/2014/main" xmlns="" id="{B0758C4A-3DA0-445C-AB3E-6AD8801C2F21}"/>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298" name="テキスト ボックス 297">
          <a:extLst>
            <a:ext uri="{FF2B5EF4-FFF2-40B4-BE49-F238E27FC236}">
              <a16:creationId xmlns:a16="http://schemas.microsoft.com/office/drawing/2014/main" xmlns="" id="{FFC2DFBF-38B9-4099-86D3-6C81BE25933E}"/>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299" name="直線コネクタ 298">
          <a:extLst>
            <a:ext uri="{FF2B5EF4-FFF2-40B4-BE49-F238E27FC236}">
              <a16:creationId xmlns:a16="http://schemas.microsoft.com/office/drawing/2014/main" xmlns="" id="{71B460ED-2559-4E60-A303-37011C18F9E8}"/>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00" name="テキスト ボックス 299">
          <a:extLst>
            <a:ext uri="{FF2B5EF4-FFF2-40B4-BE49-F238E27FC236}">
              <a16:creationId xmlns:a16="http://schemas.microsoft.com/office/drawing/2014/main" xmlns="" id="{9A45F32E-38EE-4FB1-81B4-2B46B29D6C2A}"/>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01" name="直線コネクタ 300">
          <a:extLst>
            <a:ext uri="{FF2B5EF4-FFF2-40B4-BE49-F238E27FC236}">
              <a16:creationId xmlns:a16="http://schemas.microsoft.com/office/drawing/2014/main" xmlns="" id="{118558F1-3A79-4370-BF08-FF8E1693FF6B}"/>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02" name="テキスト ボックス 301">
          <a:extLst>
            <a:ext uri="{FF2B5EF4-FFF2-40B4-BE49-F238E27FC236}">
              <a16:creationId xmlns:a16="http://schemas.microsoft.com/office/drawing/2014/main" xmlns="" id="{EB5275FB-876A-44AF-8D01-182952681345}"/>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03" name="直線コネクタ 302">
          <a:extLst>
            <a:ext uri="{FF2B5EF4-FFF2-40B4-BE49-F238E27FC236}">
              <a16:creationId xmlns:a16="http://schemas.microsoft.com/office/drawing/2014/main" xmlns="" id="{54851C26-F932-4AD8-A78A-A2CB3541C129}"/>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04" name="テキスト ボックス 303">
          <a:extLst>
            <a:ext uri="{FF2B5EF4-FFF2-40B4-BE49-F238E27FC236}">
              <a16:creationId xmlns:a16="http://schemas.microsoft.com/office/drawing/2014/main" xmlns="" id="{2B682D30-AC38-408E-A66E-9F651E2E9033}"/>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05" name="直線コネクタ 304">
          <a:extLst>
            <a:ext uri="{FF2B5EF4-FFF2-40B4-BE49-F238E27FC236}">
              <a16:creationId xmlns:a16="http://schemas.microsoft.com/office/drawing/2014/main" xmlns="" id="{5A0D8B05-BF05-4604-A270-58A6E626A20B}"/>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306" name="テキスト ボックス 305">
          <a:extLst>
            <a:ext uri="{FF2B5EF4-FFF2-40B4-BE49-F238E27FC236}">
              <a16:creationId xmlns:a16="http://schemas.microsoft.com/office/drawing/2014/main" xmlns="" id="{90D56CAA-A409-4A66-B5B2-D99B19D9FD5C}"/>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07" name="直線コネクタ 306">
          <a:extLst>
            <a:ext uri="{FF2B5EF4-FFF2-40B4-BE49-F238E27FC236}">
              <a16:creationId xmlns:a16="http://schemas.microsoft.com/office/drawing/2014/main" xmlns="" id="{838F87A0-5752-44B3-8AF0-1D6CD41C5BA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308" name="テキスト ボックス 307">
          <a:extLst>
            <a:ext uri="{FF2B5EF4-FFF2-40B4-BE49-F238E27FC236}">
              <a16:creationId xmlns:a16="http://schemas.microsoft.com/office/drawing/2014/main" xmlns="" id="{594FDA73-9639-4D42-A22C-91BA7CB0DB3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09" name="【学校施設】&#10;一人当たり面積グラフ枠">
          <a:extLst>
            <a:ext uri="{FF2B5EF4-FFF2-40B4-BE49-F238E27FC236}">
              <a16:creationId xmlns:a16="http://schemas.microsoft.com/office/drawing/2014/main" xmlns="" id="{409FCAF9-9FAB-487C-8B2C-19A2B1407BB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310" name="直線コネクタ 309">
          <a:extLst>
            <a:ext uri="{FF2B5EF4-FFF2-40B4-BE49-F238E27FC236}">
              <a16:creationId xmlns:a16="http://schemas.microsoft.com/office/drawing/2014/main" xmlns="" id="{188C57B3-3DBB-4548-AB1C-0FD8E2999D34}"/>
            </a:ext>
          </a:extLst>
        </xdr:cNvPr>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311" name="【学校施設】&#10;一人当たり面積最小値テキスト">
          <a:extLst>
            <a:ext uri="{FF2B5EF4-FFF2-40B4-BE49-F238E27FC236}">
              <a16:creationId xmlns:a16="http://schemas.microsoft.com/office/drawing/2014/main" xmlns="" id="{9A5A5743-C1EC-41CC-BDF7-68E6C8F6F1EE}"/>
            </a:ext>
          </a:extLst>
        </xdr:cNvPr>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312" name="直線コネクタ 311">
          <a:extLst>
            <a:ext uri="{FF2B5EF4-FFF2-40B4-BE49-F238E27FC236}">
              <a16:creationId xmlns:a16="http://schemas.microsoft.com/office/drawing/2014/main" xmlns="" id="{424BB27B-5D11-464E-A94F-4BDC3A584578}"/>
            </a:ext>
          </a:extLst>
        </xdr:cNvPr>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313" name="【学校施設】&#10;一人当たり面積最大値テキスト">
          <a:extLst>
            <a:ext uri="{FF2B5EF4-FFF2-40B4-BE49-F238E27FC236}">
              <a16:creationId xmlns:a16="http://schemas.microsoft.com/office/drawing/2014/main" xmlns="" id="{C55DAA8A-F74C-4FF8-950F-C21FE9D4EB6A}"/>
            </a:ext>
          </a:extLst>
        </xdr:cNvPr>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314" name="直線コネクタ 313">
          <a:extLst>
            <a:ext uri="{FF2B5EF4-FFF2-40B4-BE49-F238E27FC236}">
              <a16:creationId xmlns:a16="http://schemas.microsoft.com/office/drawing/2014/main" xmlns="" id="{7D57E3DF-F78E-413A-96DB-67819FDC166B}"/>
            </a:ext>
          </a:extLst>
        </xdr:cNvPr>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85234</xdr:rowOff>
    </xdr:from>
    <xdr:ext cx="469744" cy="259045"/>
    <xdr:sp macro="" textlink="">
      <xdr:nvSpPr>
        <xdr:cNvPr id="315" name="【学校施設】&#10;一人当たり面積平均値テキスト">
          <a:extLst>
            <a:ext uri="{FF2B5EF4-FFF2-40B4-BE49-F238E27FC236}">
              <a16:creationId xmlns:a16="http://schemas.microsoft.com/office/drawing/2014/main" xmlns="" id="{DE92FD1C-4489-4DCB-89AE-0CC5C1916D0C}"/>
            </a:ext>
          </a:extLst>
        </xdr:cNvPr>
        <xdr:cNvSpPr txBox="1"/>
      </xdr:nvSpPr>
      <xdr:spPr>
        <a:xfrm>
          <a:off x="22199600" y="10543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316" name="フローチャート: 判断 315">
          <a:extLst>
            <a:ext uri="{FF2B5EF4-FFF2-40B4-BE49-F238E27FC236}">
              <a16:creationId xmlns:a16="http://schemas.microsoft.com/office/drawing/2014/main" xmlns="" id="{7513419F-52A7-4AB7-9238-0BB69E1A603B}"/>
            </a:ext>
          </a:extLst>
        </xdr:cNvPr>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317" name="フローチャート: 判断 316">
          <a:extLst>
            <a:ext uri="{FF2B5EF4-FFF2-40B4-BE49-F238E27FC236}">
              <a16:creationId xmlns:a16="http://schemas.microsoft.com/office/drawing/2014/main" xmlns="" id="{FABD5CAD-EF7E-492C-95C2-301D9B95F90A}"/>
            </a:ext>
          </a:extLst>
        </xdr:cNvPr>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24638</xdr:rowOff>
    </xdr:from>
    <xdr:to>
      <xdr:col>107</xdr:col>
      <xdr:colOff>101600</xdr:colOff>
      <xdr:row>62</xdr:row>
      <xdr:rowOff>126238</xdr:rowOff>
    </xdr:to>
    <xdr:sp macro="" textlink="">
      <xdr:nvSpPr>
        <xdr:cNvPr id="318" name="フローチャート: 判断 317">
          <a:extLst>
            <a:ext uri="{FF2B5EF4-FFF2-40B4-BE49-F238E27FC236}">
              <a16:creationId xmlns:a16="http://schemas.microsoft.com/office/drawing/2014/main" xmlns="" id="{B6292767-2C64-43CE-B286-3205DBAC9DAE}"/>
            </a:ext>
          </a:extLst>
        </xdr:cNvPr>
        <xdr:cNvSpPr/>
      </xdr:nvSpPr>
      <xdr:spPr>
        <a:xfrm>
          <a:off x="20383500" y="1065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19" name="テキスト ボックス 318">
          <a:extLst>
            <a:ext uri="{FF2B5EF4-FFF2-40B4-BE49-F238E27FC236}">
              <a16:creationId xmlns:a16="http://schemas.microsoft.com/office/drawing/2014/main" xmlns="" id="{21EB11BF-4F31-4D31-8F8E-A65DE1CFA80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20" name="テキスト ボックス 319">
          <a:extLst>
            <a:ext uri="{FF2B5EF4-FFF2-40B4-BE49-F238E27FC236}">
              <a16:creationId xmlns:a16="http://schemas.microsoft.com/office/drawing/2014/main" xmlns="" id="{D7EF38EB-DB8C-47AE-8D64-CBFA076784B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21" name="テキスト ボックス 320">
          <a:extLst>
            <a:ext uri="{FF2B5EF4-FFF2-40B4-BE49-F238E27FC236}">
              <a16:creationId xmlns:a16="http://schemas.microsoft.com/office/drawing/2014/main" xmlns="" id="{3BD9416D-310B-476C-87D4-39D7290D932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22" name="テキスト ボックス 321">
          <a:extLst>
            <a:ext uri="{FF2B5EF4-FFF2-40B4-BE49-F238E27FC236}">
              <a16:creationId xmlns:a16="http://schemas.microsoft.com/office/drawing/2014/main" xmlns="" id="{3C6D8EFE-DE0F-4FAA-8EBB-DBFDE9B1595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23" name="テキスト ボックス 322">
          <a:extLst>
            <a:ext uri="{FF2B5EF4-FFF2-40B4-BE49-F238E27FC236}">
              <a16:creationId xmlns:a16="http://schemas.microsoft.com/office/drawing/2014/main" xmlns="" id="{92B33858-FF1C-4310-A4F4-C9C90491A97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131263</xdr:rowOff>
    </xdr:from>
    <xdr:to>
      <xdr:col>116</xdr:col>
      <xdr:colOff>114300</xdr:colOff>
      <xdr:row>63</xdr:row>
      <xdr:rowOff>61413</xdr:rowOff>
    </xdr:to>
    <xdr:sp macro="" textlink="">
      <xdr:nvSpPr>
        <xdr:cNvPr id="324" name="楕円 323">
          <a:extLst>
            <a:ext uri="{FF2B5EF4-FFF2-40B4-BE49-F238E27FC236}">
              <a16:creationId xmlns:a16="http://schemas.microsoft.com/office/drawing/2014/main" xmlns="" id="{AB8BB28D-7128-4809-A35A-279B8FF364C2}"/>
            </a:ext>
          </a:extLst>
        </xdr:cNvPr>
        <xdr:cNvSpPr/>
      </xdr:nvSpPr>
      <xdr:spPr>
        <a:xfrm>
          <a:off x="22110700" y="1076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109690</xdr:rowOff>
    </xdr:from>
    <xdr:ext cx="469744" cy="259045"/>
    <xdr:sp macro="" textlink="">
      <xdr:nvSpPr>
        <xdr:cNvPr id="325" name="【学校施設】&#10;一人当たり面積該当値テキスト">
          <a:extLst>
            <a:ext uri="{FF2B5EF4-FFF2-40B4-BE49-F238E27FC236}">
              <a16:creationId xmlns:a16="http://schemas.microsoft.com/office/drawing/2014/main" xmlns="" id="{3E9B76A2-4D75-411A-9CAB-664274D8FCA9}"/>
            </a:ext>
          </a:extLst>
        </xdr:cNvPr>
        <xdr:cNvSpPr txBox="1"/>
      </xdr:nvSpPr>
      <xdr:spPr>
        <a:xfrm>
          <a:off x="22199600" y="1073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136724</xdr:rowOff>
    </xdr:from>
    <xdr:ext cx="469744" cy="259045"/>
    <xdr:sp macro="" textlink="">
      <xdr:nvSpPr>
        <xdr:cNvPr id="326" name="n_1aveValue【学校施設】&#10;一人当たり面積">
          <a:extLst>
            <a:ext uri="{FF2B5EF4-FFF2-40B4-BE49-F238E27FC236}">
              <a16:creationId xmlns:a16="http://schemas.microsoft.com/office/drawing/2014/main" xmlns="" id="{28252327-3D9B-495E-A221-055A70F558BD}"/>
            </a:ext>
          </a:extLst>
        </xdr:cNvPr>
        <xdr:cNvSpPr txBox="1"/>
      </xdr:nvSpPr>
      <xdr:spPr>
        <a:xfrm>
          <a:off x="21075727" y="1042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142765</xdr:rowOff>
    </xdr:from>
    <xdr:ext cx="469744" cy="259045"/>
    <xdr:sp macro="" textlink="">
      <xdr:nvSpPr>
        <xdr:cNvPr id="327" name="n_2aveValue【学校施設】&#10;一人当たり面積">
          <a:extLst>
            <a:ext uri="{FF2B5EF4-FFF2-40B4-BE49-F238E27FC236}">
              <a16:creationId xmlns:a16="http://schemas.microsoft.com/office/drawing/2014/main" xmlns="" id="{2208D46E-5333-4AF8-BD21-152F44F8C47E}"/>
            </a:ext>
          </a:extLst>
        </xdr:cNvPr>
        <xdr:cNvSpPr txBox="1"/>
      </xdr:nvSpPr>
      <xdr:spPr>
        <a:xfrm>
          <a:off x="20199427"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28" name="正方形/長方形 327">
          <a:extLst>
            <a:ext uri="{FF2B5EF4-FFF2-40B4-BE49-F238E27FC236}">
              <a16:creationId xmlns:a16="http://schemas.microsoft.com/office/drawing/2014/main" xmlns="" id="{5A387600-DFCE-4689-BD9B-19800CEC7B3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9" name="正方形/長方形 328">
          <a:extLst>
            <a:ext uri="{FF2B5EF4-FFF2-40B4-BE49-F238E27FC236}">
              <a16:creationId xmlns:a16="http://schemas.microsoft.com/office/drawing/2014/main" xmlns="" id="{1DBACD0D-B3CC-4487-A524-6172369C710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0" name="正方形/長方形 329">
          <a:extLst>
            <a:ext uri="{FF2B5EF4-FFF2-40B4-BE49-F238E27FC236}">
              <a16:creationId xmlns:a16="http://schemas.microsoft.com/office/drawing/2014/main" xmlns="" id="{899E0794-C78D-4F1E-9313-E907B91A4E8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1" name="正方形/長方形 330">
          <a:extLst>
            <a:ext uri="{FF2B5EF4-FFF2-40B4-BE49-F238E27FC236}">
              <a16:creationId xmlns:a16="http://schemas.microsoft.com/office/drawing/2014/main" xmlns="" id="{3FC88B3F-0A22-4F5E-80B4-7CC6DD56F8A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2" name="正方形/長方形 331">
          <a:extLst>
            <a:ext uri="{FF2B5EF4-FFF2-40B4-BE49-F238E27FC236}">
              <a16:creationId xmlns:a16="http://schemas.microsoft.com/office/drawing/2014/main" xmlns="" id="{6EE27A29-E5E1-4648-A592-A52650D0D01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3" name="正方形/長方形 332">
          <a:extLst>
            <a:ext uri="{FF2B5EF4-FFF2-40B4-BE49-F238E27FC236}">
              <a16:creationId xmlns:a16="http://schemas.microsoft.com/office/drawing/2014/main" xmlns="" id="{1A48B061-080A-43BE-99F3-B3A2961D42A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4" name="正方形/長方形 333">
          <a:extLst>
            <a:ext uri="{FF2B5EF4-FFF2-40B4-BE49-F238E27FC236}">
              <a16:creationId xmlns:a16="http://schemas.microsoft.com/office/drawing/2014/main" xmlns="" id="{5EE55427-6E47-495B-BE4A-FB3DDA457E4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5" name="正方形/長方形 334">
          <a:extLst>
            <a:ext uri="{FF2B5EF4-FFF2-40B4-BE49-F238E27FC236}">
              <a16:creationId xmlns:a16="http://schemas.microsoft.com/office/drawing/2014/main" xmlns="" id="{E88C0400-9F58-48B8-99C8-DBF3D0A190B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6" name="テキスト ボックス 335">
          <a:extLst>
            <a:ext uri="{FF2B5EF4-FFF2-40B4-BE49-F238E27FC236}">
              <a16:creationId xmlns:a16="http://schemas.microsoft.com/office/drawing/2014/main" xmlns="" id="{CD4EBEDE-3C94-4911-8B69-ABDB1B404DE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7" name="直線コネクタ 336">
          <a:extLst>
            <a:ext uri="{FF2B5EF4-FFF2-40B4-BE49-F238E27FC236}">
              <a16:creationId xmlns:a16="http://schemas.microsoft.com/office/drawing/2014/main" xmlns="" id="{210DC36D-9F39-4872-8990-D1A19094157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38" name="直線コネクタ 337">
          <a:extLst>
            <a:ext uri="{FF2B5EF4-FFF2-40B4-BE49-F238E27FC236}">
              <a16:creationId xmlns:a16="http://schemas.microsoft.com/office/drawing/2014/main" xmlns="" id="{85B83400-AE73-465F-9997-B7C1D978D00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39" name="テキスト ボックス 338">
          <a:extLst>
            <a:ext uri="{FF2B5EF4-FFF2-40B4-BE49-F238E27FC236}">
              <a16:creationId xmlns:a16="http://schemas.microsoft.com/office/drawing/2014/main" xmlns="" id="{B6120195-0E53-49E1-B18A-26A32F2AC03C}"/>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40" name="直線コネクタ 339">
          <a:extLst>
            <a:ext uri="{FF2B5EF4-FFF2-40B4-BE49-F238E27FC236}">
              <a16:creationId xmlns:a16="http://schemas.microsoft.com/office/drawing/2014/main" xmlns="" id="{00E4664B-C953-473B-955C-745941869F5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41" name="テキスト ボックス 340">
          <a:extLst>
            <a:ext uri="{FF2B5EF4-FFF2-40B4-BE49-F238E27FC236}">
              <a16:creationId xmlns:a16="http://schemas.microsoft.com/office/drawing/2014/main" xmlns="" id="{EEF353CA-CF3F-4A97-93B2-C27406B647C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42" name="直線コネクタ 341">
          <a:extLst>
            <a:ext uri="{FF2B5EF4-FFF2-40B4-BE49-F238E27FC236}">
              <a16:creationId xmlns:a16="http://schemas.microsoft.com/office/drawing/2014/main" xmlns="" id="{150349D9-7942-4391-A828-B20A51F5C9E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3" name="テキスト ボックス 342">
          <a:extLst>
            <a:ext uri="{FF2B5EF4-FFF2-40B4-BE49-F238E27FC236}">
              <a16:creationId xmlns:a16="http://schemas.microsoft.com/office/drawing/2014/main" xmlns="" id="{7D63971A-1299-4919-91F4-338B387A2CF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4" name="直線コネクタ 343">
          <a:extLst>
            <a:ext uri="{FF2B5EF4-FFF2-40B4-BE49-F238E27FC236}">
              <a16:creationId xmlns:a16="http://schemas.microsoft.com/office/drawing/2014/main" xmlns="" id="{50375792-46B0-47FB-877A-C380C6CF7C7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5" name="テキスト ボックス 344">
          <a:extLst>
            <a:ext uri="{FF2B5EF4-FFF2-40B4-BE49-F238E27FC236}">
              <a16:creationId xmlns:a16="http://schemas.microsoft.com/office/drawing/2014/main" xmlns="" id="{BF7DDEC8-8D45-4347-B5B7-C5DA7195033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6" name="直線コネクタ 345">
          <a:extLst>
            <a:ext uri="{FF2B5EF4-FFF2-40B4-BE49-F238E27FC236}">
              <a16:creationId xmlns:a16="http://schemas.microsoft.com/office/drawing/2014/main" xmlns="" id="{A4702858-79AD-41CD-9C0F-7B0A16B7AD7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7" name="テキスト ボックス 346">
          <a:extLst>
            <a:ext uri="{FF2B5EF4-FFF2-40B4-BE49-F238E27FC236}">
              <a16:creationId xmlns:a16="http://schemas.microsoft.com/office/drawing/2014/main" xmlns="" id="{798CB423-677B-45D4-B8AD-F435AEEF159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48" name="直線コネクタ 347">
          <a:extLst>
            <a:ext uri="{FF2B5EF4-FFF2-40B4-BE49-F238E27FC236}">
              <a16:creationId xmlns:a16="http://schemas.microsoft.com/office/drawing/2014/main" xmlns="" id="{4776222C-0D5D-4CE5-A561-6A09005887D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49" name="テキスト ボックス 348">
          <a:extLst>
            <a:ext uri="{FF2B5EF4-FFF2-40B4-BE49-F238E27FC236}">
              <a16:creationId xmlns:a16="http://schemas.microsoft.com/office/drawing/2014/main" xmlns="" id="{BE022A4A-5EAD-4C24-BAFB-A7641C531C78}"/>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0" name="直線コネクタ 349">
          <a:extLst>
            <a:ext uri="{FF2B5EF4-FFF2-40B4-BE49-F238E27FC236}">
              <a16:creationId xmlns:a16="http://schemas.microsoft.com/office/drawing/2014/main" xmlns="" id="{96D468C4-1235-45EB-A07D-E41615330DF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51" name="テキスト ボックス 350">
          <a:extLst>
            <a:ext uri="{FF2B5EF4-FFF2-40B4-BE49-F238E27FC236}">
              <a16:creationId xmlns:a16="http://schemas.microsoft.com/office/drawing/2014/main" xmlns="" id="{90D325B3-B294-4C39-8280-0A86FA7E20E4}"/>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52" name="【児童館】&#10;有形固定資産減価償却率グラフ枠">
          <a:extLst>
            <a:ext uri="{FF2B5EF4-FFF2-40B4-BE49-F238E27FC236}">
              <a16:creationId xmlns:a16="http://schemas.microsoft.com/office/drawing/2014/main" xmlns="" id="{677DD7FD-F70F-4A79-92E1-8FAD74AF9F3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93618</xdr:rowOff>
    </xdr:to>
    <xdr:cxnSp macro="">
      <xdr:nvCxnSpPr>
        <xdr:cNvPr id="353" name="直線コネクタ 352">
          <a:extLst>
            <a:ext uri="{FF2B5EF4-FFF2-40B4-BE49-F238E27FC236}">
              <a16:creationId xmlns:a16="http://schemas.microsoft.com/office/drawing/2014/main" xmlns="" id="{8EE5FE78-72BD-4174-86CC-4CDF76612BC3}"/>
            </a:ext>
          </a:extLst>
        </xdr:cNvPr>
        <xdr:cNvCxnSpPr/>
      </xdr:nvCxnSpPr>
      <xdr:spPr>
        <a:xfrm flipV="1">
          <a:off x="16318864" y="13365480"/>
          <a:ext cx="0" cy="1472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354" name="【児童館】&#10;有形固定資産減価償却率最小値テキスト">
          <a:extLst>
            <a:ext uri="{FF2B5EF4-FFF2-40B4-BE49-F238E27FC236}">
              <a16:creationId xmlns:a16="http://schemas.microsoft.com/office/drawing/2014/main" xmlns="" id="{B74C09F1-1AD4-45DA-B7CA-420A74750C2F}"/>
            </a:ext>
          </a:extLst>
        </xdr:cNvPr>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355" name="直線コネクタ 354">
          <a:extLst>
            <a:ext uri="{FF2B5EF4-FFF2-40B4-BE49-F238E27FC236}">
              <a16:creationId xmlns:a16="http://schemas.microsoft.com/office/drawing/2014/main" xmlns="" id="{89DD9466-DA3C-44ED-A78C-C517BFB25602}"/>
            </a:ext>
          </a:extLst>
        </xdr:cNvPr>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356" name="【児童館】&#10;有形固定資産減価償却率最大値テキスト">
          <a:extLst>
            <a:ext uri="{FF2B5EF4-FFF2-40B4-BE49-F238E27FC236}">
              <a16:creationId xmlns:a16="http://schemas.microsoft.com/office/drawing/2014/main" xmlns="" id="{A1F15BD8-959E-452E-B3BE-995B2EF86943}"/>
            </a:ext>
          </a:extLst>
        </xdr:cNvPr>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357" name="直線コネクタ 356">
          <a:extLst>
            <a:ext uri="{FF2B5EF4-FFF2-40B4-BE49-F238E27FC236}">
              <a16:creationId xmlns:a16="http://schemas.microsoft.com/office/drawing/2014/main" xmlns="" id="{EC069CFD-F820-4EE5-9806-C5871D279088}"/>
            </a:ext>
          </a:extLst>
        </xdr:cNvPr>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4915</xdr:rowOff>
    </xdr:from>
    <xdr:ext cx="405111" cy="259045"/>
    <xdr:sp macro="" textlink="">
      <xdr:nvSpPr>
        <xdr:cNvPr id="358" name="【児童館】&#10;有形固定資産減価償却率平均値テキスト">
          <a:extLst>
            <a:ext uri="{FF2B5EF4-FFF2-40B4-BE49-F238E27FC236}">
              <a16:creationId xmlns:a16="http://schemas.microsoft.com/office/drawing/2014/main" xmlns="" id="{B03DA6A1-86E7-43DA-9BFC-FE8DB5B6C4F3}"/>
            </a:ext>
          </a:extLst>
        </xdr:cNvPr>
        <xdr:cNvSpPr txBox="1"/>
      </xdr:nvSpPr>
      <xdr:spPr>
        <a:xfrm>
          <a:off x="16357600" y="13892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26488</xdr:rowOff>
    </xdr:from>
    <xdr:to>
      <xdr:col>85</xdr:col>
      <xdr:colOff>177800</xdr:colOff>
      <xdr:row>81</xdr:row>
      <xdr:rowOff>128088</xdr:rowOff>
    </xdr:to>
    <xdr:sp macro="" textlink="">
      <xdr:nvSpPr>
        <xdr:cNvPr id="359" name="フローチャート: 判断 358">
          <a:extLst>
            <a:ext uri="{FF2B5EF4-FFF2-40B4-BE49-F238E27FC236}">
              <a16:creationId xmlns:a16="http://schemas.microsoft.com/office/drawing/2014/main" xmlns="" id="{14DCAA8B-A587-494D-8D9A-FDED3474C313}"/>
            </a:ext>
          </a:extLst>
        </xdr:cNvPr>
        <xdr:cNvSpPr/>
      </xdr:nvSpPr>
      <xdr:spPr>
        <a:xfrm>
          <a:off x="162687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109764</xdr:rowOff>
    </xdr:from>
    <xdr:to>
      <xdr:col>81</xdr:col>
      <xdr:colOff>101600</xdr:colOff>
      <xdr:row>82</xdr:row>
      <xdr:rowOff>39914</xdr:rowOff>
    </xdr:to>
    <xdr:sp macro="" textlink="">
      <xdr:nvSpPr>
        <xdr:cNvPr id="360" name="フローチャート: 判断 359">
          <a:extLst>
            <a:ext uri="{FF2B5EF4-FFF2-40B4-BE49-F238E27FC236}">
              <a16:creationId xmlns:a16="http://schemas.microsoft.com/office/drawing/2014/main" xmlns="" id="{17312E67-47DB-4FC0-919A-023F094F55A1}"/>
            </a:ext>
          </a:extLst>
        </xdr:cNvPr>
        <xdr:cNvSpPr/>
      </xdr:nvSpPr>
      <xdr:spPr>
        <a:xfrm>
          <a:off x="15430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36286</xdr:rowOff>
    </xdr:from>
    <xdr:to>
      <xdr:col>76</xdr:col>
      <xdr:colOff>165100</xdr:colOff>
      <xdr:row>80</xdr:row>
      <xdr:rowOff>137886</xdr:rowOff>
    </xdr:to>
    <xdr:sp macro="" textlink="">
      <xdr:nvSpPr>
        <xdr:cNvPr id="361" name="フローチャート: 判断 360">
          <a:extLst>
            <a:ext uri="{FF2B5EF4-FFF2-40B4-BE49-F238E27FC236}">
              <a16:creationId xmlns:a16="http://schemas.microsoft.com/office/drawing/2014/main" xmlns="" id="{8DC9EB8D-7414-44B9-A67B-04407DD4D9C5}"/>
            </a:ext>
          </a:extLst>
        </xdr:cNvPr>
        <xdr:cNvSpPr/>
      </xdr:nvSpPr>
      <xdr:spPr>
        <a:xfrm>
          <a:off x="145415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xmlns="" id="{891F550A-047E-4A42-B405-509C5AB43A9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xmlns="" id="{7C9B090E-15AB-4ED6-AC01-49296275886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xmlns="" id="{900B73C3-9C41-42B2-9312-D15DA45FC40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xmlns="" id="{D7FB0E7B-BF9C-471E-A840-3B417874D0F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xmlns="" id="{5C894679-618B-468A-BED5-9CFFE0F391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113030</xdr:rowOff>
    </xdr:from>
    <xdr:to>
      <xdr:col>85</xdr:col>
      <xdr:colOff>177800</xdr:colOff>
      <xdr:row>78</xdr:row>
      <xdr:rowOff>43180</xdr:rowOff>
    </xdr:to>
    <xdr:sp macro="" textlink="">
      <xdr:nvSpPr>
        <xdr:cNvPr id="367" name="楕円 366">
          <a:extLst>
            <a:ext uri="{FF2B5EF4-FFF2-40B4-BE49-F238E27FC236}">
              <a16:creationId xmlns:a16="http://schemas.microsoft.com/office/drawing/2014/main" xmlns="" id="{3824DD87-18D2-41F1-B681-25DDECDDDD05}"/>
            </a:ext>
          </a:extLst>
        </xdr:cNvPr>
        <xdr:cNvSpPr/>
      </xdr:nvSpPr>
      <xdr:spPr>
        <a:xfrm>
          <a:off x="162687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66057</xdr:rowOff>
    </xdr:from>
    <xdr:ext cx="405111" cy="259045"/>
    <xdr:sp macro="" textlink="">
      <xdr:nvSpPr>
        <xdr:cNvPr id="368" name="【児童館】&#10;有形固定資産減価償却率該当値テキスト">
          <a:extLst>
            <a:ext uri="{FF2B5EF4-FFF2-40B4-BE49-F238E27FC236}">
              <a16:creationId xmlns:a16="http://schemas.microsoft.com/office/drawing/2014/main" xmlns="" id="{6362099E-12EC-4BD9-9777-55F5F1D5AD3A}"/>
            </a:ext>
          </a:extLst>
        </xdr:cNvPr>
        <xdr:cNvSpPr txBox="1"/>
      </xdr:nvSpPr>
      <xdr:spPr>
        <a:xfrm>
          <a:off x="16357600" y="1326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56441</xdr:rowOff>
    </xdr:from>
    <xdr:ext cx="405111" cy="259045"/>
    <xdr:sp macro="" textlink="">
      <xdr:nvSpPr>
        <xdr:cNvPr id="369" name="n_1aveValue【児童館】&#10;有形固定資産減価償却率">
          <a:extLst>
            <a:ext uri="{FF2B5EF4-FFF2-40B4-BE49-F238E27FC236}">
              <a16:creationId xmlns:a16="http://schemas.microsoft.com/office/drawing/2014/main" xmlns="" id="{8A0D5899-2BB2-4FE8-ADA3-D2F2B3EA7EDD}"/>
            </a:ext>
          </a:extLst>
        </xdr:cNvPr>
        <xdr:cNvSpPr txBox="1"/>
      </xdr:nvSpPr>
      <xdr:spPr>
        <a:xfrm>
          <a:off x="152660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154413</xdr:rowOff>
    </xdr:from>
    <xdr:ext cx="405111" cy="259045"/>
    <xdr:sp macro="" textlink="">
      <xdr:nvSpPr>
        <xdr:cNvPr id="370" name="n_2aveValue【児童館】&#10;有形固定資産減価償却率">
          <a:extLst>
            <a:ext uri="{FF2B5EF4-FFF2-40B4-BE49-F238E27FC236}">
              <a16:creationId xmlns:a16="http://schemas.microsoft.com/office/drawing/2014/main" xmlns="" id="{B9FFB812-E143-46B2-B820-13885A3CA4FB}"/>
            </a:ext>
          </a:extLst>
        </xdr:cNvPr>
        <xdr:cNvSpPr txBox="1"/>
      </xdr:nvSpPr>
      <xdr:spPr>
        <a:xfrm>
          <a:off x="14389744" y="135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71" name="正方形/長方形 370">
          <a:extLst>
            <a:ext uri="{FF2B5EF4-FFF2-40B4-BE49-F238E27FC236}">
              <a16:creationId xmlns:a16="http://schemas.microsoft.com/office/drawing/2014/main" xmlns="" id="{D6123A34-0F06-4038-B144-301B479E203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72" name="正方形/長方形 371">
          <a:extLst>
            <a:ext uri="{FF2B5EF4-FFF2-40B4-BE49-F238E27FC236}">
              <a16:creationId xmlns:a16="http://schemas.microsoft.com/office/drawing/2014/main" xmlns="" id="{1B781A3F-81D0-436E-A323-35CB0155473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3" name="正方形/長方形 372">
          <a:extLst>
            <a:ext uri="{FF2B5EF4-FFF2-40B4-BE49-F238E27FC236}">
              <a16:creationId xmlns:a16="http://schemas.microsoft.com/office/drawing/2014/main" xmlns="" id="{88713CBF-3E44-4817-B082-C4E7A3C2F4E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4" name="正方形/長方形 373">
          <a:extLst>
            <a:ext uri="{FF2B5EF4-FFF2-40B4-BE49-F238E27FC236}">
              <a16:creationId xmlns:a16="http://schemas.microsoft.com/office/drawing/2014/main" xmlns="" id="{0A3F1AA7-64EB-4471-BEE4-F9EDFA114CC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5" name="正方形/長方形 374">
          <a:extLst>
            <a:ext uri="{FF2B5EF4-FFF2-40B4-BE49-F238E27FC236}">
              <a16:creationId xmlns:a16="http://schemas.microsoft.com/office/drawing/2014/main" xmlns="" id="{5FAE09DD-14D0-4C35-9ED5-71E534CA5A7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6" name="正方形/長方形 375">
          <a:extLst>
            <a:ext uri="{FF2B5EF4-FFF2-40B4-BE49-F238E27FC236}">
              <a16:creationId xmlns:a16="http://schemas.microsoft.com/office/drawing/2014/main" xmlns="" id="{DF7456D4-B6DA-412B-B1F4-6080E23B403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7" name="正方形/長方形 376">
          <a:extLst>
            <a:ext uri="{FF2B5EF4-FFF2-40B4-BE49-F238E27FC236}">
              <a16:creationId xmlns:a16="http://schemas.microsoft.com/office/drawing/2014/main" xmlns="" id="{8B038DB5-CFA3-47AE-AA0A-AEF2B28C5D0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78" name="正方形/長方形 377">
          <a:extLst>
            <a:ext uri="{FF2B5EF4-FFF2-40B4-BE49-F238E27FC236}">
              <a16:creationId xmlns:a16="http://schemas.microsoft.com/office/drawing/2014/main" xmlns="" id="{5000E0EB-D6E1-4579-AC6D-DB9A8054C92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79" name="テキスト ボックス 378">
          <a:extLst>
            <a:ext uri="{FF2B5EF4-FFF2-40B4-BE49-F238E27FC236}">
              <a16:creationId xmlns:a16="http://schemas.microsoft.com/office/drawing/2014/main" xmlns="" id="{3AECBA2A-62B1-4E76-BF35-05F46C5B4DE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80" name="直線コネクタ 379">
          <a:extLst>
            <a:ext uri="{FF2B5EF4-FFF2-40B4-BE49-F238E27FC236}">
              <a16:creationId xmlns:a16="http://schemas.microsoft.com/office/drawing/2014/main" xmlns="" id="{B05E7312-47A5-40B7-9574-D8852024AC5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381" name="テキスト ボックス 380">
          <a:extLst>
            <a:ext uri="{FF2B5EF4-FFF2-40B4-BE49-F238E27FC236}">
              <a16:creationId xmlns:a16="http://schemas.microsoft.com/office/drawing/2014/main" xmlns="" id="{DD25976A-DC3B-48E6-98E0-2EF0D7B227BE}"/>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382" name="直線コネクタ 381">
          <a:extLst>
            <a:ext uri="{FF2B5EF4-FFF2-40B4-BE49-F238E27FC236}">
              <a16:creationId xmlns:a16="http://schemas.microsoft.com/office/drawing/2014/main" xmlns="" id="{0B2FFB70-C5C3-4CE7-9A04-BF9B96EE727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83" name="テキスト ボックス 382">
          <a:extLst>
            <a:ext uri="{FF2B5EF4-FFF2-40B4-BE49-F238E27FC236}">
              <a16:creationId xmlns:a16="http://schemas.microsoft.com/office/drawing/2014/main" xmlns="" id="{FFEB8952-20E9-4E41-9C0B-161F78CC1C7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84" name="直線コネクタ 383">
          <a:extLst>
            <a:ext uri="{FF2B5EF4-FFF2-40B4-BE49-F238E27FC236}">
              <a16:creationId xmlns:a16="http://schemas.microsoft.com/office/drawing/2014/main" xmlns="" id="{FE1275C7-78A7-4433-B358-0AAC1C8E4CF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85" name="テキスト ボックス 384">
          <a:extLst>
            <a:ext uri="{FF2B5EF4-FFF2-40B4-BE49-F238E27FC236}">
              <a16:creationId xmlns:a16="http://schemas.microsoft.com/office/drawing/2014/main" xmlns="" id="{1BC33682-8469-4A03-A9DB-C4091324FC4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86" name="直線コネクタ 385">
          <a:extLst>
            <a:ext uri="{FF2B5EF4-FFF2-40B4-BE49-F238E27FC236}">
              <a16:creationId xmlns:a16="http://schemas.microsoft.com/office/drawing/2014/main" xmlns="" id="{6EBFCD29-0716-4DBE-BDC4-C93FB18B396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87" name="テキスト ボックス 386">
          <a:extLst>
            <a:ext uri="{FF2B5EF4-FFF2-40B4-BE49-F238E27FC236}">
              <a16:creationId xmlns:a16="http://schemas.microsoft.com/office/drawing/2014/main" xmlns="" id="{23E4E49E-E7D9-4631-9F4F-D8B6B0BD46B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88" name="直線コネクタ 387">
          <a:extLst>
            <a:ext uri="{FF2B5EF4-FFF2-40B4-BE49-F238E27FC236}">
              <a16:creationId xmlns:a16="http://schemas.microsoft.com/office/drawing/2014/main" xmlns="" id="{62B166FC-F13E-4C38-A387-7E2D2DE04CB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89" name="テキスト ボックス 388">
          <a:extLst>
            <a:ext uri="{FF2B5EF4-FFF2-40B4-BE49-F238E27FC236}">
              <a16:creationId xmlns:a16="http://schemas.microsoft.com/office/drawing/2014/main" xmlns="" id="{85A699F3-B2BE-41FA-B212-12853468A02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90" name="直線コネクタ 389">
          <a:extLst>
            <a:ext uri="{FF2B5EF4-FFF2-40B4-BE49-F238E27FC236}">
              <a16:creationId xmlns:a16="http://schemas.microsoft.com/office/drawing/2014/main" xmlns="" id="{26D60753-F44C-4BCD-8BCC-FD69E4CB5B3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91" name="テキスト ボックス 390">
          <a:extLst>
            <a:ext uri="{FF2B5EF4-FFF2-40B4-BE49-F238E27FC236}">
              <a16:creationId xmlns:a16="http://schemas.microsoft.com/office/drawing/2014/main" xmlns="" id="{34EF4C90-A627-4361-B927-4A847D8ECDE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92" name="直線コネクタ 391">
          <a:extLst>
            <a:ext uri="{FF2B5EF4-FFF2-40B4-BE49-F238E27FC236}">
              <a16:creationId xmlns:a16="http://schemas.microsoft.com/office/drawing/2014/main" xmlns="" id="{C393926D-A7D5-4F35-AEC7-0AE0FDA9052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93" name="テキスト ボックス 392">
          <a:extLst>
            <a:ext uri="{FF2B5EF4-FFF2-40B4-BE49-F238E27FC236}">
              <a16:creationId xmlns:a16="http://schemas.microsoft.com/office/drawing/2014/main" xmlns="" id="{5F620CE5-D07A-440B-8B13-76C02E10ABB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94" name="【児童館】&#10;一人当たり面積グラフ枠">
          <a:extLst>
            <a:ext uri="{FF2B5EF4-FFF2-40B4-BE49-F238E27FC236}">
              <a16:creationId xmlns:a16="http://schemas.microsoft.com/office/drawing/2014/main" xmlns="" id="{8BCB59DA-ABF1-47BF-9A86-F54EA560C27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41911</xdr:rowOff>
    </xdr:from>
    <xdr:to>
      <xdr:col>116</xdr:col>
      <xdr:colOff>62864</xdr:colOff>
      <xdr:row>87</xdr:row>
      <xdr:rowOff>11430</xdr:rowOff>
    </xdr:to>
    <xdr:cxnSp macro="">
      <xdr:nvCxnSpPr>
        <xdr:cNvPr id="395" name="直線コネクタ 394">
          <a:extLst>
            <a:ext uri="{FF2B5EF4-FFF2-40B4-BE49-F238E27FC236}">
              <a16:creationId xmlns:a16="http://schemas.microsoft.com/office/drawing/2014/main" xmlns="" id="{D25EB33C-0F3B-4E5C-A79E-6AD7ED74066F}"/>
            </a:ext>
          </a:extLst>
        </xdr:cNvPr>
        <xdr:cNvCxnSpPr/>
      </xdr:nvCxnSpPr>
      <xdr:spPr>
        <a:xfrm flipV="1">
          <a:off x="22160864" y="13586461"/>
          <a:ext cx="0" cy="1341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15257</xdr:rowOff>
    </xdr:from>
    <xdr:ext cx="469744" cy="259045"/>
    <xdr:sp macro="" textlink="">
      <xdr:nvSpPr>
        <xdr:cNvPr id="396" name="【児童館】&#10;一人当たり面積最小値テキスト">
          <a:extLst>
            <a:ext uri="{FF2B5EF4-FFF2-40B4-BE49-F238E27FC236}">
              <a16:creationId xmlns:a16="http://schemas.microsoft.com/office/drawing/2014/main" xmlns="" id="{607DAC27-0CAB-41FD-87EF-AE27175DAB1D}"/>
            </a:ext>
          </a:extLst>
        </xdr:cNvPr>
        <xdr:cNvSpPr txBox="1"/>
      </xdr:nvSpPr>
      <xdr:spPr>
        <a:xfrm>
          <a:off x="22199600" y="1493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11430</xdr:rowOff>
    </xdr:from>
    <xdr:to>
      <xdr:col>116</xdr:col>
      <xdr:colOff>152400</xdr:colOff>
      <xdr:row>87</xdr:row>
      <xdr:rowOff>11430</xdr:rowOff>
    </xdr:to>
    <xdr:cxnSp macro="">
      <xdr:nvCxnSpPr>
        <xdr:cNvPr id="397" name="直線コネクタ 396">
          <a:extLst>
            <a:ext uri="{FF2B5EF4-FFF2-40B4-BE49-F238E27FC236}">
              <a16:creationId xmlns:a16="http://schemas.microsoft.com/office/drawing/2014/main" xmlns="" id="{C5C94C6C-E0C6-4B8C-B215-55A9F5DE8ABF}"/>
            </a:ext>
          </a:extLst>
        </xdr:cNvPr>
        <xdr:cNvCxnSpPr/>
      </xdr:nvCxnSpPr>
      <xdr:spPr>
        <a:xfrm>
          <a:off x="22072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160038</xdr:rowOff>
    </xdr:from>
    <xdr:ext cx="469744" cy="259045"/>
    <xdr:sp macro="" textlink="">
      <xdr:nvSpPr>
        <xdr:cNvPr id="398" name="【児童館】&#10;一人当たり面積最大値テキスト">
          <a:extLst>
            <a:ext uri="{FF2B5EF4-FFF2-40B4-BE49-F238E27FC236}">
              <a16:creationId xmlns:a16="http://schemas.microsoft.com/office/drawing/2014/main" xmlns="" id="{05AB7AF6-FB75-4B87-B607-46FD4A9B4ADF}"/>
            </a:ext>
          </a:extLst>
        </xdr:cNvPr>
        <xdr:cNvSpPr txBox="1"/>
      </xdr:nvSpPr>
      <xdr:spPr>
        <a:xfrm>
          <a:off x="22199600" y="1336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41911</xdr:rowOff>
    </xdr:from>
    <xdr:to>
      <xdr:col>116</xdr:col>
      <xdr:colOff>152400</xdr:colOff>
      <xdr:row>79</xdr:row>
      <xdr:rowOff>41911</xdr:rowOff>
    </xdr:to>
    <xdr:cxnSp macro="">
      <xdr:nvCxnSpPr>
        <xdr:cNvPr id="399" name="直線コネクタ 398">
          <a:extLst>
            <a:ext uri="{FF2B5EF4-FFF2-40B4-BE49-F238E27FC236}">
              <a16:creationId xmlns:a16="http://schemas.microsoft.com/office/drawing/2014/main" xmlns="" id="{B839540A-44EF-4AB3-973E-5EE4CC6EE5B6}"/>
            </a:ext>
          </a:extLst>
        </xdr:cNvPr>
        <xdr:cNvCxnSpPr/>
      </xdr:nvCxnSpPr>
      <xdr:spPr>
        <a:xfrm>
          <a:off x="22072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71138</xdr:rowOff>
    </xdr:from>
    <xdr:ext cx="469744" cy="259045"/>
    <xdr:sp macro="" textlink="">
      <xdr:nvSpPr>
        <xdr:cNvPr id="400" name="【児童館】&#10;一人当たり面積平均値テキスト">
          <a:extLst>
            <a:ext uri="{FF2B5EF4-FFF2-40B4-BE49-F238E27FC236}">
              <a16:creationId xmlns:a16="http://schemas.microsoft.com/office/drawing/2014/main" xmlns="" id="{51B092E1-F8BA-49B8-9DBF-C6090ADA8303}"/>
            </a:ext>
          </a:extLst>
        </xdr:cNvPr>
        <xdr:cNvSpPr txBox="1"/>
      </xdr:nvSpPr>
      <xdr:spPr>
        <a:xfrm>
          <a:off x="22199600" y="1430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48261</xdr:rowOff>
    </xdr:from>
    <xdr:to>
      <xdr:col>116</xdr:col>
      <xdr:colOff>114300</xdr:colOff>
      <xdr:row>84</xdr:row>
      <xdr:rowOff>149861</xdr:rowOff>
    </xdr:to>
    <xdr:sp macro="" textlink="">
      <xdr:nvSpPr>
        <xdr:cNvPr id="401" name="フローチャート: 判断 400">
          <a:extLst>
            <a:ext uri="{FF2B5EF4-FFF2-40B4-BE49-F238E27FC236}">
              <a16:creationId xmlns:a16="http://schemas.microsoft.com/office/drawing/2014/main" xmlns="" id="{A154F381-A4B7-4648-A647-D4C2A9115185}"/>
            </a:ext>
          </a:extLst>
        </xdr:cNvPr>
        <xdr:cNvSpPr/>
      </xdr:nvSpPr>
      <xdr:spPr>
        <a:xfrm>
          <a:off x="22110700" y="1445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78739</xdr:rowOff>
    </xdr:from>
    <xdr:to>
      <xdr:col>112</xdr:col>
      <xdr:colOff>38100</xdr:colOff>
      <xdr:row>85</xdr:row>
      <xdr:rowOff>8889</xdr:rowOff>
    </xdr:to>
    <xdr:sp macro="" textlink="">
      <xdr:nvSpPr>
        <xdr:cNvPr id="402" name="フローチャート: 判断 401">
          <a:extLst>
            <a:ext uri="{FF2B5EF4-FFF2-40B4-BE49-F238E27FC236}">
              <a16:creationId xmlns:a16="http://schemas.microsoft.com/office/drawing/2014/main" xmlns="" id="{094F7186-E71F-4028-A795-0D4A66A27DA7}"/>
            </a:ext>
          </a:extLst>
        </xdr:cNvPr>
        <xdr:cNvSpPr/>
      </xdr:nvSpPr>
      <xdr:spPr>
        <a:xfrm>
          <a:off x="21272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403" name="フローチャート: 判断 402">
          <a:extLst>
            <a:ext uri="{FF2B5EF4-FFF2-40B4-BE49-F238E27FC236}">
              <a16:creationId xmlns:a16="http://schemas.microsoft.com/office/drawing/2014/main" xmlns="" id="{ED766455-4D90-41C5-831C-102D17EE2767}"/>
            </a:ext>
          </a:extLst>
        </xdr:cNvPr>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04" name="テキスト ボックス 403">
          <a:extLst>
            <a:ext uri="{FF2B5EF4-FFF2-40B4-BE49-F238E27FC236}">
              <a16:creationId xmlns:a16="http://schemas.microsoft.com/office/drawing/2014/main" xmlns="" id="{7AA31836-1690-4BB2-B858-E4B7FF8F9D6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05" name="テキスト ボックス 404">
          <a:extLst>
            <a:ext uri="{FF2B5EF4-FFF2-40B4-BE49-F238E27FC236}">
              <a16:creationId xmlns:a16="http://schemas.microsoft.com/office/drawing/2014/main" xmlns="" id="{1E616A0D-AFB2-4186-8659-FF6B2BCEC26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06" name="テキスト ボックス 405">
          <a:extLst>
            <a:ext uri="{FF2B5EF4-FFF2-40B4-BE49-F238E27FC236}">
              <a16:creationId xmlns:a16="http://schemas.microsoft.com/office/drawing/2014/main" xmlns="" id="{4B732E75-A29F-4C6A-8088-B5214ED0134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07" name="テキスト ボックス 406">
          <a:extLst>
            <a:ext uri="{FF2B5EF4-FFF2-40B4-BE49-F238E27FC236}">
              <a16:creationId xmlns:a16="http://schemas.microsoft.com/office/drawing/2014/main" xmlns="" id="{5A2506A5-55DE-43E1-A3BF-722154ED19F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08" name="テキスト ボックス 407">
          <a:extLst>
            <a:ext uri="{FF2B5EF4-FFF2-40B4-BE49-F238E27FC236}">
              <a16:creationId xmlns:a16="http://schemas.microsoft.com/office/drawing/2014/main" xmlns="" id="{D905C60A-4DF4-40BC-A67B-E4C7346C9FD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36830</xdr:rowOff>
    </xdr:from>
    <xdr:to>
      <xdr:col>116</xdr:col>
      <xdr:colOff>114300</xdr:colOff>
      <xdr:row>85</xdr:row>
      <xdr:rowOff>138430</xdr:rowOff>
    </xdr:to>
    <xdr:sp macro="" textlink="">
      <xdr:nvSpPr>
        <xdr:cNvPr id="409" name="楕円 408">
          <a:extLst>
            <a:ext uri="{FF2B5EF4-FFF2-40B4-BE49-F238E27FC236}">
              <a16:creationId xmlns:a16="http://schemas.microsoft.com/office/drawing/2014/main" xmlns="" id="{AFCF81B4-E955-422F-8A0A-CBDC55493A5C}"/>
            </a:ext>
          </a:extLst>
        </xdr:cNvPr>
        <xdr:cNvSpPr/>
      </xdr:nvSpPr>
      <xdr:spPr>
        <a:xfrm>
          <a:off x="221107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15257</xdr:rowOff>
    </xdr:from>
    <xdr:ext cx="469744" cy="259045"/>
    <xdr:sp macro="" textlink="">
      <xdr:nvSpPr>
        <xdr:cNvPr id="410" name="【児童館】&#10;一人当たり面積該当値テキスト">
          <a:extLst>
            <a:ext uri="{FF2B5EF4-FFF2-40B4-BE49-F238E27FC236}">
              <a16:creationId xmlns:a16="http://schemas.microsoft.com/office/drawing/2014/main" xmlns="" id="{FBBD25CE-EE9F-47D9-B307-5F83EEDEA8EA}"/>
            </a:ext>
          </a:extLst>
        </xdr:cNvPr>
        <xdr:cNvSpPr txBox="1"/>
      </xdr:nvSpPr>
      <xdr:spPr>
        <a:xfrm>
          <a:off x="22199600" y="1458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25416</xdr:rowOff>
    </xdr:from>
    <xdr:ext cx="469744" cy="259045"/>
    <xdr:sp macro="" textlink="">
      <xdr:nvSpPr>
        <xdr:cNvPr id="411" name="n_1aveValue【児童館】&#10;一人当たり面積">
          <a:extLst>
            <a:ext uri="{FF2B5EF4-FFF2-40B4-BE49-F238E27FC236}">
              <a16:creationId xmlns:a16="http://schemas.microsoft.com/office/drawing/2014/main" xmlns="" id="{99704AC0-49BC-4269-8406-01C062F0D178}"/>
            </a:ext>
          </a:extLst>
        </xdr:cNvPr>
        <xdr:cNvSpPr txBox="1"/>
      </xdr:nvSpPr>
      <xdr:spPr>
        <a:xfrm>
          <a:off x="210757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412" name="n_2aveValue【児童館】&#10;一人当たり面積">
          <a:extLst>
            <a:ext uri="{FF2B5EF4-FFF2-40B4-BE49-F238E27FC236}">
              <a16:creationId xmlns:a16="http://schemas.microsoft.com/office/drawing/2014/main" xmlns="" id="{CF361AF0-6F48-41CA-906C-1FEF971930F4}"/>
            </a:ext>
          </a:extLst>
        </xdr:cNvPr>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13" name="正方形/長方形 412">
          <a:extLst>
            <a:ext uri="{FF2B5EF4-FFF2-40B4-BE49-F238E27FC236}">
              <a16:creationId xmlns:a16="http://schemas.microsoft.com/office/drawing/2014/main" xmlns="" id="{AC5CB635-629A-41EE-B714-766BE627A6A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4" name="正方形/長方形 413">
          <a:extLst>
            <a:ext uri="{FF2B5EF4-FFF2-40B4-BE49-F238E27FC236}">
              <a16:creationId xmlns:a16="http://schemas.microsoft.com/office/drawing/2014/main" xmlns="" id="{4328E25F-BDCC-4BD9-B276-B08B9DBAFF9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5" name="正方形/長方形 414">
          <a:extLst>
            <a:ext uri="{FF2B5EF4-FFF2-40B4-BE49-F238E27FC236}">
              <a16:creationId xmlns:a16="http://schemas.microsoft.com/office/drawing/2014/main" xmlns="" id="{7B9D7DBD-BC0D-4024-9D3A-5EFDF5FE92F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6" name="正方形/長方形 415">
          <a:extLst>
            <a:ext uri="{FF2B5EF4-FFF2-40B4-BE49-F238E27FC236}">
              <a16:creationId xmlns:a16="http://schemas.microsoft.com/office/drawing/2014/main" xmlns="" id="{E5E3A0DC-D37D-4C15-BE25-C32F67CFD94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7" name="正方形/長方形 416">
          <a:extLst>
            <a:ext uri="{FF2B5EF4-FFF2-40B4-BE49-F238E27FC236}">
              <a16:creationId xmlns:a16="http://schemas.microsoft.com/office/drawing/2014/main" xmlns="" id="{09E93204-69C8-4B65-AB40-B0D10767481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8" name="正方形/長方形 417">
          <a:extLst>
            <a:ext uri="{FF2B5EF4-FFF2-40B4-BE49-F238E27FC236}">
              <a16:creationId xmlns:a16="http://schemas.microsoft.com/office/drawing/2014/main" xmlns="" id="{167A8281-0465-480B-9F00-08E70AAAEC6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9" name="正方形/長方形 418">
          <a:extLst>
            <a:ext uri="{FF2B5EF4-FFF2-40B4-BE49-F238E27FC236}">
              <a16:creationId xmlns:a16="http://schemas.microsoft.com/office/drawing/2014/main" xmlns="" id="{AD8EED30-D337-4068-9C72-68C03C63087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0" name="正方形/長方形 419">
          <a:extLst>
            <a:ext uri="{FF2B5EF4-FFF2-40B4-BE49-F238E27FC236}">
              <a16:creationId xmlns:a16="http://schemas.microsoft.com/office/drawing/2014/main" xmlns="" id="{6795FF13-9B61-450B-8E3E-FABB34FD237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1" name="テキスト ボックス 420">
          <a:extLst>
            <a:ext uri="{FF2B5EF4-FFF2-40B4-BE49-F238E27FC236}">
              <a16:creationId xmlns:a16="http://schemas.microsoft.com/office/drawing/2014/main" xmlns="" id="{FD0AB189-2EA5-4915-AF93-BD334C5F051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2" name="直線コネクタ 421">
          <a:extLst>
            <a:ext uri="{FF2B5EF4-FFF2-40B4-BE49-F238E27FC236}">
              <a16:creationId xmlns:a16="http://schemas.microsoft.com/office/drawing/2014/main" xmlns="" id="{033482DA-3E1A-4609-A507-3C7F5F09C05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23" name="直線コネクタ 422">
          <a:extLst>
            <a:ext uri="{FF2B5EF4-FFF2-40B4-BE49-F238E27FC236}">
              <a16:creationId xmlns:a16="http://schemas.microsoft.com/office/drawing/2014/main" xmlns="" id="{DA63E047-4BEA-41CD-864B-A83380A62C1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24" name="テキスト ボックス 423">
          <a:extLst>
            <a:ext uri="{FF2B5EF4-FFF2-40B4-BE49-F238E27FC236}">
              <a16:creationId xmlns:a16="http://schemas.microsoft.com/office/drawing/2014/main" xmlns="" id="{E1EB7D8F-7830-4853-B350-FF68FA08EBF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25" name="直線コネクタ 424">
          <a:extLst>
            <a:ext uri="{FF2B5EF4-FFF2-40B4-BE49-F238E27FC236}">
              <a16:creationId xmlns:a16="http://schemas.microsoft.com/office/drawing/2014/main" xmlns="" id="{52200F98-7DF2-4364-83B0-15114C6765E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26" name="テキスト ボックス 425">
          <a:extLst>
            <a:ext uri="{FF2B5EF4-FFF2-40B4-BE49-F238E27FC236}">
              <a16:creationId xmlns:a16="http://schemas.microsoft.com/office/drawing/2014/main" xmlns="" id="{15204548-6B22-41CE-9AE1-0C15578271C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27" name="直線コネクタ 426">
          <a:extLst>
            <a:ext uri="{FF2B5EF4-FFF2-40B4-BE49-F238E27FC236}">
              <a16:creationId xmlns:a16="http://schemas.microsoft.com/office/drawing/2014/main" xmlns="" id="{DD9BC2D9-1395-48B0-AC53-3E052CDB36C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28" name="テキスト ボックス 427">
          <a:extLst>
            <a:ext uri="{FF2B5EF4-FFF2-40B4-BE49-F238E27FC236}">
              <a16:creationId xmlns:a16="http://schemas.microsoft.com/office/drawing/2014/main" xmlns="" id="{FA312DF3-817A-4850-AFAA-23FEB1CCF14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29" name="直線コネクタ 428">
          <a:extLst>
            <a:ext uri="{FF2B5EF4-FFF2-40B4-BE49-F238E27FC236}">
              <a16:creationId xmlns:a16="http://schemas.microsoft.com/office/drawing/2014/main" xmlns="" id="{C93A83CD-F707-4BE5-AC26-AB2C10CF227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30" name="テキスト ボックス 429">
          <a:extLst>
            <a:ext uri="{FF2B5EF4-FFF2-40B4-BE49-F238E27FC236}">
              <a16:creationId xmlns:a16="http://schemas.microsoft.com/office/drawing/2014/main" xmlns="" id="{281AB10C-2AB0-446E-9CE0-8801211F341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31" name="直線コネクタ 430">
          <a:extLst>
            <a:ext uri="{FF2B5EF4-FFF2-40B4-BE49-F238E27FC236}">
              <a16:creationId xmlns:a16="http://schemas.microsoft.com/office/drawing/2014/main" xmlns="" id="{7129BC85-06C6-4960-9D32-6025AF2CE35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32" name="テキスト ボックス 431">
          <a:extLst>
            <a:ext uri="{FF2B5EF4-FFF2-40B4-BE49-F238E27FC236}">
              <a16:creationId xmlns:a16="http://schemas.microsoft.com/office/drawing/2014/main" xmlns="" id="{60733ED9-6BC3-4AA6-9AD5-0B1BCCC26CA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33" name="直線コネクタ 432">
          <a:extLst>
            <a:ext uri="{FF2B5EF4-FFF2-40B4-BE49-F238E27FC236}">
              <a16:creationId xmlns:a16="http://schemas.microsoft.com/office/drawing/2014/main" xmlns="" id="{AEFD9780-F1CC-4190-8BE6-D8BEBE7CB03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34" name="テキスト ボックス 433">
          <a:extLst>
            <a:ext uri="{FF2B5EF4-FFF2-40B4-BE49-F238E27FC236}">
              <a16:creationId xmlns:a16="http://schemas.microsoft.com/office/drawing/2014/main" xmlns="" id="{7A5D2F3C-E754-46B1-87D5-7801EEDE8BC8}"/>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5" name="直線コネクタ 434">
          <a:extLst>
            <a:ext uri="{FF2B5EF4-FFF2-40B4-BE49-F238E27FC236}">
              <a16:creationId xmlns:a16="http://schemas.microsoft.com/office/drawing/2014/main" xmlns="" id="{E818B352-C5A9-45D8-8BC3-2AE719C03DC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6" name="テキスト ボックス 435">
          <a:extLst>
            <a:ext uri="{FF2B5EF4-FFF2-40B4-BE49-F238E27FC236}">
              <a16:creationId xmlns:a16="http://schemas.microsoft.com/office/drawing/2014/main" xmlns="" id="{57BF6BEE-2579-4EC9-9E68-B4AAD57E3578}"/>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7" name="【公民館】&#10;有形固定資産減価償却率グラフ枠">
          <a:extLst>
            <a:ext uri="{FF2B5EF4-FFF2-40B4-BE49-F238E27FC236}">
              <a16:creationId xmlns:a16="http://schemas.microsoft.com/office/drawing/2014/main" xmlns="" id="{88B54AD5-E8B8-4BC3-BD97-40D6F088FB1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68036</xdr:rowOff>
    </xdr:to>
    <xdr:cxnSp macro="">
      <xdr:nvCxnSpPr>
        <xdr:cNvPr id="438" name="直線コネクタ 437">
          <a:extLst>
            <a:ext uri="{FF2B5EF4-FFF2-40B4-BE49-F238E27FC236}">
              <a16:creationId xmlns:a16="http://schemas.microsoft.com/office/drawing/2014/main" xmlns="" id="{BA15DB51-B4AF-4862-92CD-F3E1B5F65AFC}"/>
            </a:ext>
          </a:extLst>
        </xdr:cNvPr>
        <xdr:cNvCxnSpPr/>
      </xdr:nvCxnSpPr>
      <xdr:spPr>
        <a:xfrm flipV="1">
          <a:off x="16318864"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71863</xdr:rowOff>
    </xdr:from>
    <xdr:ext cx="340478" cy="259045"/>
    <xdr:sp macro="" textlink="">
      <xdr:nvSpPr>
        <xdr:cNvPr id="439" name="【公民館】&#10;有形固定資産減価償却率最小値テキスト">
          <a:extLst>
            <a:ext uri="{FF2B5EF4-FFF2-40B4-BE49-F238E27FC236}">
              <a16:creationId xmlns:a16="http://schemas.microsoft.com/office/drawing/2014/main" xmlns="" id="{9F6E9933-70D8-40CA-988A-5EDABC9DFC4B}"/>
            </a:ext>
          </a:extLst>
        </xdr:cNvPr>
        <xdr:cNvSpPr txBox="1"/>
      </xdr:nvSpPr>
      <xdr:spPr>
        <a:xfrm>
          <a:off x="16357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68036</xdr:rowOff>
    </xdr:from>
    <xdr:to>
      <xdr:col>86</xdr:col>
      <xdr:colOff>25400</xdr:colOff>
      <xdr:row>108</xdr:row>
      <xdr:rowOff>68036</xdr:rowOff>
    </xdr:to>
    <xdr:cxnSp macro="">
      <xdr:nvCxnSpPr>
        <xdr:cNvPr id="440" name="直線コネクタ 439">
          <a:extLst>
            <a:ext uri="{FF2B5EF4-FFF2-40B4-BE49-F238E27FC236}">
              <a16:creationId xmlns:a16="http://schemas.microsoft.com/office/drawing/2014/main" xmlns="" id="{7D1977EC-2D3D-4EFE-981D-C311D1BEF79E}"/>
            </a:ext>
          </a:extLst>
        </xdr:cNvPr>
        <xdr:cNvCxnSpPr/>
      </xdr:nvCxnSpPr>
      <xdr:spPr>
        <a:xfrm>
          <a:off x="16230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41" name="【公民館】&#10;有形固定資産減価償却率最大値テキスト">
          <a:extLst>
            <a:ext uri="{FF2B5EF4-FFF2-40B4-BE49-F238E27FC236}">
              <a16:creationId xmlns:a16="http://schemas.microsoft.com/office/drawing/2014/main" xmlns="" id="{1FE49AF5-75F9-4FDA-A5E6-4502EF164498}"/>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42" name="直線コネクタ 441">
          <a:extLst>
            <a:ext uri="{FF2B5EF4-FFF2-40B4-BE49-F238E27FC236}">
              <a16:creationId xmlns:a16="http://schemas.microsoft.com/office/drawing/2014/main" xmlns="" id="{C77443C5-FB78-474C-8C93-808A46168E23}"/>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157678</xdr:rowOff>
    </xdr:from>
    <xdr:ext cx="405111" cy="259045"/>
    <xdr:sp macro="" textlink="">
      <xdr:nvSpPr>
        <xdr:cNvPr id="443" name="【公民館】&#10;有形固定資産減価償却率平均値テキスト">
          <a:extLst>
            <a:ext uri="{FF2B5EF4-FFF2-40B4-BE49-F238E27FC236}">
              <a16:creationId xmlns:a16="http://schemas.microsoft.com/office/drawing/2014/main" xmlns="" id="{3DB95EF6-AD7D-406F-B13B-D27FAC96B8B6}"/>
            </a:ext>
          </a:extLst>
        </xdr:cNvPr>
        <xdr:cNvSpPr txBox="1"/>
      </xdr:nvSpPr>
      <xdr:spPr>
        <a:xfrm>
          <a:off x="16357600" y="17474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444" name="フローチャート: 判断 443">
          <a:extLst>
            <a:ext uri="{FF2B5EF4-FFF2-40B4-BE49-F238E27FC236}">
              <a16:creationId xmlns:a16="http://schemas.microsoft.com/office/drawing/2014/main" xmlns="" id="{42F6361C-7430-43E6-B489-A40926ED0049}"/>
            </a:ext>
          </a:extLst>
        </xdr:cNvPr>
        <xdr:cNvSpPr/>
      </xdr:nvSpPr>
      <xdr:spPr>
        <a:xfrm>
          <a:off x="1626870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142966</xdr:rowOff>
    </xdr:from>
    <xdr:to>
      <xdr:col>81</xdr:col>
      <xdr:colOff>101600</xdr:colOff>
      <xdr:row>103</xdr:row>
      <xdr:rowOff>73116</xdr:rowOff>
    </xdr:to>
    <xdr:sp macro="" textlink="">
      <xdr:nvSpPr>
        <xdr:cNvPr id="445" name="フローチャート: 判断 444">
          <a:extLst>
            <a:ext uri="{FF2B5EF4-FFF2-40B4-BE49-F238E27FC236}">
              <a16:creationId xmlns:a16="http://schemas.microsoft.com/office/drawing/2014/main" xmlns="" id="{2E1355A9-C415-4C97-9C7D-9E264CBF7381}"/>
            </a:ext>
          </a:extLst>
        </xdr:cNvPr>
        <xdr:cNvSpPr/>
      </xdr:nvSpPr>
      <xdr:spPr>
        <a:xfrm>
          <a:off x="15430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446" name="フローチャート: 判断 445">
          <a:extLst>
            <a:ext uri="{FF2B5EF4-FFF2-40B4-BE49-F238E27FC236}">
              <a16:creationId xmlns:a16="http://schemas.microsoft.com/office/drawing/2014/main" xmlns="" id="{67B01334-D18A-4AB4-80D8-64E4F50637CF}"/>
            </a:ext>
          </a:extLst>
        </xdr:cNvPr>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xmlns="" id="{8C69E559-7A5E-4059-8F2D-B72ED3E5231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xmlns="" id="{91F4611A-2621-41C9-830E-D3624596C11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xmlns="" id="{16E376C3-2310-4110-B63F-653091241D1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xmlns="" id="{281F281C-8610-429B-BC3E-7D51D6715D0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xmlns="" id="{4E107246-8DC7-4CCF-8C2B-3795155C9EF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452" name="楕円 451">
          <a:extLst>
            <a:ext uri="{FF2B5EF4-FFF2-40B4-BE49-F238E27FC236}">
              <a16:creationId xmlns:a16="http://schemas.microsoft.com/office/drawing/2014/main" xmlns="" id="{A31920A6-FB52-4450-9229-2C1157F1E9F4}"/>
            </a:ext>
          </a:extLst>
        </xdr:cNvPr>
        <xdr:cNvSpPr/>
      </xdr:nvSpPr>
      <xdr:spPr>
        <a:xfrm>
          <a:off x="162687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20156</xdr:rowOff>
    </xdr:from>
    <xdr:ext cx="405111" cy="259045"/>
    <xdr:sp macro="" textlink="">
      <xdr:nvSpPr>
        <xdr:cNvPr id="453" name="【公民館】&#10;有形固定資産減価償却率該当値テキスト">
          <a:extLst>
            <a:ext uri="{FF2B5EF4-FFF2-40B4-BE49-F238E27FC236}">
              <a16:creationId xmlns:a16="http://schemas.microsoft.com/office/drawing/2014/main" xmlns="" id="{F9E13E4D-3955-43DE-B62E-E6C763C4AC4A}"/>
            </a:ext>
          </a:extLst>
        </xdr:cNvPr>
        <xdr:cNvSpPr txBox="1"/>
      </xdr:nvSpPr>
      <xdr:spPr>
        <a:xfrm>
          <a:off x="16357600" y="17679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89643</xdr:rowOff>
    </xdr:from>
    <xdr:ext cx="405111" cy="259045"/>
    <xdr:sp macro="" textlink="">
      <xdr:nvSpPr>
        <xdr:cNvPr id="454" name="n_1aveValue【公民館】&#10;有形固定資産減価償却率">
          <a:extLst>
            <a:ext uri="{FF2B5EF4-FFF2-40B4-BE49-F238E27FC236}">
              <a16:creationId xmlns:a16="http://schemas.microsoft.com/office/drawing/2014/main" xmlns="" id="{2DCA96C4-43C1-483E-B569-E6C2C2C56074}"/>
            </a:ext>
          </a:extLst>
        </xdr:cNvPr>
        <xdr:cNvSpPr txBox="1"/>
      </xdr:nvSpPr>
      <xdr:spPr>
        <a:xfrm>
          <a:off x="152660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110870</xdr:rowOff>
    </xdr:from>
    <xdr:ext cx="405111" cy="259045"/>
    <xdr:sp macro="" textlink="">
      <xdr:nvSpPr>
        <xdr:cNvPr id="455" name="n_2aveValue【公民館】&#10;有形固定資産減価償却率">
          <a:extLst>
            <a:ext uri="{FF2B5EF4-FFF2-40B4-BE49-F238E27FC236}">
              <a16:creationId xmlns:a16="http://schemas.microsoft.com/office/drawing/2014/main" xmlns="" id="{7E2207C4-E405-4DA6-B997-DB325B76439F}"/>
            </a:ext>
          </a:extLst>
        </xdr:cNvPr>
        <xdr:cNvSpPr txBox="1"/>
      </xdr:nvSpPr>
      <xdr:spPr>
        <a:xfrm>
          <a:off x="14389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56" name="正方形/長方形 455">
          <a:extLst>
            <a:ext uri="{FF2B5EF4-FFF2-40B4-BE49-F238E27FC236}">
              <a16:creationId xmlns:a16="http://schemas.microsoft.com/office/drawing/2014/main" xmlns="" id="{2857532B-E884-43B7-A637-3C372428897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7" name="正方形/長方形 456">
          <a:extLst>
            <a:ext uri="{FF2B5EF4-FFF2-40B4-BE49-F238E27FC236}">
              <a16:creationId xmlns:a16="http://schemas.microsoft.com/office/drawing/2014/main" xmlns="" id="{6F7BF907-A946-49DF-80BD-84E1BE52F16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8" name="正方形/長方形 457">
          <a:extLst>
            <a:ext uri="{FF2B5EF4-FFF2-40B4-BE49-F238E27FC236}">
              <a16:creationId xmlns:a16="http://schemas.microsoft.com/office/drawing/2014/main" xmlns="" id="{D15EC860-CE0B-4EAD-8745-ECDEEE69BB9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9" name="正方形/長方形 458">
          <a:extLst>
            <a:ext uri="{FF2B5EF4-FFF2-40B4-BE49-F238E27FC236}">
              <a16:creationId xmlns:a16="http://schemas.microsoft.com/office/drawing/2014/main" xmlns="" id="{A00AAF1E-41A4-42AC-9637-F7FFA78405A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60" name="正方形/長方形 459">
          <a:extLst>
            <a:ext uri="{FF2B5EF4-FFF2-40B4-BE49-F238E27FC236}">
              <a16:creationId xmlns:a16="http://schemas.microsoft.com/office/drawing/2014/main" xmlns="" id="{6EA9D01B-6416-4191-86B4-8A1D80F7591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61" name="正方形/長方形 460">
          <a:extLst>
            <a:ext uri="{FF2B5EF4-FFF2-40B4-BE49-F238E27FC236}">
              <a16:creationId xmlns:a16="http://schemas.microsoft.com/office/drawing/2014/main" xmlns="" id="{B55A5298-6732-4902-AC70-755042C354D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62" name="正方形/長方形 461">
          <a:extLst>
            <a:ext uri="{FF2B5EF4-FFF2-40B4-BE49-F238E27FC236}">
              <a16:creationId xmlns:a16="http://schemas.microsoft.com/office/drawing/2014/main" xmlns="" id="{2FFEE1C2-E929-4CB7-B1BC-F136FBD7486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3" name="正方形/長方形 462">
          <a:extLst>
            <a:ext uri="{FF2B5EF4-FFF2-40B4-BE49-F238E27FC236}">
              <a16:creationId xmlns:a16="http://schemas.microsoft.com/office/drawing/2014/main" xmlns="" id="{0A2A23DA-96B5-44C0-92B4-B47293EF8FB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64" name="テキスト ボックス 463">
          <a:extLst>
            <a:ext uri="{FF2B5EF4-FFF2-40B4-BE49-F238E27FC236}">
              <a16:creationId xmlns:a16="http://schemas.microsoft.com/office/drawing/2014/main" xmlns="" id="{EB2D3481-CCDD-4D73-BDD6-01D654427E7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65" name="直線コネクタ 464">
          <a:extLst>
            <a:ext uri="{FF2B5EF4-FFF2-40B4-BE49-F238E27FC236}">
              <a16:creationId xmlns:a16="http://schemas.microsoft.com/office/drawing/2014/main" xmlns="" id="{006F595A-5012-4FDE-A5DD-71A143FB6D5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66" name="直線コネクタ 465">
          <a:extLst>
            <a:ext uri="{FF2B5EF4-FFF2-40B4-BE49-F238E27FC236}">
              <a16:creationId xmlns:a16="http://schemas.microsoft.com/office/drawing/2014/main" xmlns="" id="{2C4584E1-F6ED-4369-BC74-F5330DCD1D2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67" name="テキスト ボックス 466">
          <a:extLst>
            <a:ext uri="{FF2B5EF4-FFF2-40B4-BE49-F238E27FC236}">
              <a16:creationId xmlns:a16="http://schemas.microsoft.com/office/drawing/2014/main" xmlns="" id="{D499E8EE-1AB9-4767-8A2F-9BB92BB4E8D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68" name="直線コネクタ 467">
          <a:extLst>
            <a:ext uri="{FF2B5EF4-FFF2-40B4-BE49-F238E27FC236}">
              <a16:creationId xmlns:a16="http://schemas.microsoft.com/office/drawing/2014/main" xmlns="" id="{7C86C5E4-F094-4ED1-97D2-ED79FD5600F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69" name="テキスト ボックス 468">
          <a:extLst>
            <a:ext uri="{FF2B5EF4-FFF2-40B4-BE49-F238E27FC236}">
              <a16:creationId xmlns:a16="http://schemas.microsoft.com/office/drawing/2014/main" xmlns="" id="{2A1446B2-E363-4C1A-AE34-71EA71438986}"/>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70" name="直線コネクタ 469">
          <a:extLst>
            <a:ext uri="{FF2B5EF4-FFF2-40B4-BE49-F238E27FC236}">
              <a16:creationId xmlns:a16="http://schemas.microsoft.com/office/drawing/2014/main" xmlns="" id="{C8EF9249-17C0-47EE-ADD3-B79FFFDCE18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71" name="テキスト ボックス 470">
          <a:extLst>
            <a:ext uri="{FF2B5EF4-FFF2-40B4-BE49-F238E27FC236}">
              <a16:creationId xmlns:a16="http://schemas.microsoft.com/office/drawing/2014/main" xmlns="" id="{6880ED0D-135D-47D1-9C5E-679097FF176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72" name="直線コネクタ 471">
          <a:extLst>
            <a:ext uri="{FF2B5EF4-FFF2-40B4-BE49-F238E27FC236}">
              <a16:creationId xmlns:a16="http://schemas.microsoft.com/office/drawing/2014/main" xmlns="" id="{9085924B-0C5D-4E17-90EB-DDD908481F4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73" name="テキスト ボックス 472">
          <a:extLst>
            <a:ext uri="{FF2B5EF4-FFF2-40B4-BE49-F238E27FC236}">
              <a16:creationId xmlns:a16="http://schemas.microsoft.com/office/drawing/2014/main" xmlns="" id="{7C817B9F-4279-4BF8-A4F7-175087A20F1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74" name="直線コネクタ 473">
          <a:extLst>
            <a:ext uri="{FF2B5EF4-FFF2-40B4-BE49-F238E27FC236}">
              <a16:creationId xmlns:a16="http://schemas.microsoft.com/office/drawing/2014/main" xmlns="" id="{EFC51BE5-97AC-46C7-BBAE-ED9BA062C27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75" name="テキスト ボックス 474">
          <a:extLst>
            <a:ext uri="{FF2B5EF4-FFF2-40B4-BE49-F238E27FC236}">
              <a16:creationId xmlns:a16="http://schemas.microsoft.com/office/drawing/2014/main" xmlns="" id="{765CAE66-E5F9-4727-82EF-A259E97FE116}"/>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76" name="直線コネクタ 475">
          <a:extLst>
            <a:ext uri="{FF2B5EF4-FFF2-40B4-BE49-F238E27FC236}">
              <a16:creationId xmlns:a16="http://schemas.microsoft.com/office/drawing/2014/main" xmlns="" id="{49A12B39-A421-4A5F-86A5-2F875335D43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77" name="テキスト ボックス 476">
          <a:extLst>
            <a:ext uri="{FF2B5EF4-FFF2-40B4-BE49-F238E27FC236}">
              <a16:creationId xmlns:a16="http://schemas.microsoft.com/office/drawing/2014/main" xmlns="" id="{73AD0959-2A5A-4C90-A3B9-A312E87DEA8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8" name="直線コネクタ 477">
          <a:extLst>
            <a:ext uri="{FF2B5EF4-FFF2-40B4-BE49-F238E27FC236}">
              <a16:creationId xmlns:a16="http://schemas.microsoft.com/office/drawing/2014/main" xmlns="" id="{0B45833D-F6E5-4CDC-95D5-A54240F26F5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79" name="テキスト ボックス 478">
          <a:extLst>
            <a:ext uri="{FF2B5EF4-FFF2-40B4-BE49-F238E27FC236}">
              <a16:creationId xmlns:a16="http://schemas.microsoft.com/office/drawing/2014/main" xmlns="" id="{1E5DF53E-6A28-4ED4-BD4F-71BB2F2D658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80" name="【公民館】&#10;一人当たり面積グラフ枠">
          <a:extLst>
            <a:ext uri="{FF2B5EF4-FFF2-40B4-BE49-F238E27FC236}">
              <a16:creationId xmlns:a16="http://schemas.microsoft.com/office/drawing/2014/main" xmlns="" id="{E09D3908-6D50-4F87-BA91-1C6FF595BFA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144780</xdr:rowOff>
    </xdr:to>
    <xdr:cxnSp macro="">
      <xdr:nvCxnSpPr>
        <xdr:cNvPr id="481" name="直線コネクタ 480">
          <a:extLst>
            <a:ext uri="{FF2B5EF4-FFF2-40B4-BE49-F238E27FC236}">
              <a16:creationId xmlns:a16="http://schemas.microsoft.com/office/drawing/2014/main" xmlns="" id="{0F852986-3A0E-4824-8791-59E51D2E1182}"/>
            </a:ext>
          </a:extLst>
        </xdr:cNvPr>
        <xdr:cNvCxnSpPr/>
      </xdr:nvCxnSpPr>
      <xdr:spPr>
        <a:xfrm flipV="1">
          <a:off x="22160864" y="17035055"/>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482" name="【公民館】&#10;一人当たり面積最小値テキスト">
          <a:extLst>
            <a:ext uri="{FF2B5EF4-FFF2-40B4-BE49-F238E27FC236}">
              <a16:creationId xmlns:a16="http://schemas.microsoft.com/office/drawing/2014/main" xmlns="" id="{3FB9CCDF-08C1-4D49-A93F-CD404B62D580}"/>
            </a:ext>
          </a:extLst>
        </xdr:cNvPr>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483" name="直線コネクタ 482">
          <a:extLst>
            <a:ext uri="{FF2B5EF4-FFF2-40B4-BE49-F238E27FC236}">
              <a16:creationId xmlns:a16="http://schemas.microsoft.com/office/drawing/2014/main" xmlns="" id="{55EA774E-5EBB-4FB9-8541-E4ED454C312C}"/>
            </a:ext>
          </a:extLst>
        </xdr:cNvPr>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484" name="【公民館】&#10;一人当たり面積最大値テキスト">
          <a:extLst>
            <a:ext uri="{FF2B5EF4-FFF2-40B4-BE49-F238E27FC236}">
              <a16:creationId xmlns:a16="http://schemas.microsoft.com/office/drawing/2014/main" xmlns="" id="{BF518B78-7C1C-4B25-8415-81DA1C34AB67}"/>
            </a:ext>
          </a:extLst>
        </xdr:cNvPr>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485" name="直線コネクタ 484">
          <a:extLst>
            <a:ext uri="{FF2B5EF4-FFF2-40B4-BE49-F238E27FC236}">
              <a16:creationId xmlns:a16="http://schemas.microsoft.com/office/drawing/2014/main" xmlns="" id="{77ED3D4C-5735-46A2-B586-6CAC09B98804}"/>
            </a:ext>
          </a:extLst>
        </xdr:cNvPr>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53720</xdr:rowOff>
    </xdr:from>
    <xdr:ext cx="469744" cy="259045"/>
    <xdr:sp macro="" textlink="">
      <xdr:nvSpPr>
        <xdr:cNvPr id="486" name="【公民館】&#10;一人当たり面積平均値テキスト">
          <a:extLst>
            <a:ext uri="{FF2B5EF4-FFF2-40B4-BE49-F238E27FC236}">
              <a16:creationId xmlns:a16="http://schemas.microsoft.com/office/drawing/2014/main" xmlns="" id="{045E9098-8E11-4E61-B73B-596A59090FFF}"/>
            </a:ext>
          </a:extLst>
        </xdr:cNvPr>
        <xdr:cNvSpPr txBox="1"/>
      </xdr:nvSpPr>
      <xdr:spPr>
        <a:xfrm>
          <a:off x="22199600" y="18055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30843</xdr:rowOff>
    </xdr:from>
    <xdr:to>
      <xdr:col>116</xdr:col>
      <xdr:colOff>114300</xdr:colOff>
      <xdr:row>106</xdr:row>
      <xdr:rowOff>132443</xdr:rowOff>
    </xdr:to>
    <xdr:sp macro="" textlink="">
      <xdr:nvSpPr>
        <xdr:cNvPr id="487" name="フローチャート: 判断 486">
          <a:extLst>
            <a:ext uri="{FF2B5EF4-FFF2-40B4-BE49-F238E27FC236}">
              <a16:creationId xmlns:a16="http://schemas.microsoft.com/office/drawing/2014/main" xmlns="" id="{68D13B10-BE7C-479E-89E3-DF94F064F376}"/>
            </a:ext>
          </a:extLst>
        </xdr:cNvPr>
        <xdr:cNvSpPr/>
      </xdr:nvSpPr>
      <xdr:spPr>
        <a:xfrm>
          <a:off x="221107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153307</xdr:rowOff>
    </xdr:from>
    <xdr:to>
      <xdr:col>112</xdr:col>
      <xdr:colOff>38100</xdr:colOff>
      <xdr:row>106</xdr:row>
      <xdr:rowOff>83457</xdr:rowOff>
    </xdr:to>
    <xdr:sp macro="" textlink="">
      <xdr:nvSpPr>
        <xdr:cNvPr id="488" name="フローチャート: 判断 487">
          <a:extLst>
            <a:ext uri="{FF2B5EF4-FFF2-40B4-BE49-F238E27FC236}">
              <a16:creationId xmlns:a16="http://schemas.microsoft.com/office/drawing/2014/main" xmlns="" id="{BFB18240-7ECA-42F8-A712-5CC81E0B0DF7}"/>
            </a:ext>
          </a:extLst>
        </xdr:cNvPr>
        <xdr:cNvSpPr/>
      </xdr:nvSpPr>
      <xdr:spPr>
        <a:xfrm>
          <a:off x="21272500" y="1815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105955</xdr:rowOff>
    </xdr:from>
    <xdr:to>
      <xdr:col>107</xdr:col>
      <xdr:colOff>101600</xdr:colOff>
      <xdr:row>107</xdr:row>
      <xdr:rowOff>36105</xdr:rowOff>
    </xdr:to>
    <xdr:sp macro="" textlink="">
      <xdr:nvSpPr>
        <xdr:cNvPr id="489" name="フローチャート: 判断 488">
          <a:extLst>
            <a:ext uri="{FF2B5EF4-FFF2-40B4-BE49-F238E27FC236}">
              <a16:creationId xmlns:a16="http://schemas.microsoft.com/office/drawing/2014/main" xmlns="" id="{9AAA2DA1-7B9F-498C-94DE-D26EBB1E1416}"/>
            </a:ext>
          </a:extLst>
        </xdr:cNvPr>
        <xdr:cNvSpPr/>
      </xdr:nvSpPr>
      <xdr:spPr>
        <a:xfrm>
          <a:off x="20383500" y="1827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90" name="テキスト ボックス 489">
          <a:extLst>
            <a:ext uri="{FF2B5EF4-FFF2-40B4-BE49-F238E27FC236}">
              <a16:creationId xmlns:a16="http://schemas.microsoft.com/office/drawing/2014/main" xmlns="" id="{9B42C4DB-43DC-4179-B41E-76580A6193A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91" name="テキスト ボックス 490">
          <a:extLst>
            <a:ext uri="{FF2B5EF4-FFF2-40B4-BE49-F238E27FC236}">
              <a16:creationId xmlns:a16="http://schemas.microsoft.com/office/drawing/2014/main" xmlns="" id="{1D457FEC-22E4-4F3A-8243-9A65453CC07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92" name="テキスト ボックス 491">
          <a:extLst>
            <a:ext uri="{FF2B5EF4-FFF2-40B4-BE49-F238E27FC236}">
              <a16:creationId xmlns:a16="http://schemas.microsoft.com/office/drawing/2014/main" xmlns="" id="{3B46A1FE-B42E-4253-8FAD-7DAEE7857DF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93" name="テキスト ボックス 492">
          <a:extLst>
            <a:ext uri="{FF2B5EF4-FFF2-40B4-BE49-F238E27FC236}">
              <a16:creationId xmlns:a16="http://schemas.microsoft.com/office/drawing/2014/main" xmlns="" id="{DB2F9317-3314-4817-AA72-93251D98B51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94" name="テキスト ボックス 493">
          <a:extLst>
            <a:ext uri="{FF2B5EF4-FFF2-40B4-BE49-F238E27FC236}">
              <a16:creationId xmlns:a16="http://schemas.microsoft.com/office/drawing/2014/main" xmlns="" id="{75A81EDE-A92A-4358-8F2C-546EE89369A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122282</xdr:rowOff>
    </xdr:from>
    <xdr:to>
      <xdr:col>116</xdr:col>
      <xdr:colOff>114300</xdr:colOff>
      <xdr:row>107</xdr:row>
      <xdr:rowOff>52432</xdr:rowOff>
    </xdr:to>
    <xdr:sp macro="" textlink="">
      <xdr:nvSpPr>
        <xdr:cNvPr id="495" name="楕円 494">
          <a:extLst>
            <a:ext uri="{FF2B5EF4-FFF2-40B4-BE49-F238E27FC236}">
              <a16:creationId xmlns:a16="http://schemas.microsoft.com/office/drawing/2014/main" xmlns="" id="{7D5BE861-678A-4C16-B1DF-2421C91CBB8C}"/>
            </a:ext>
          </a:extLst>
        </xdr:cNvPr>
        <xdr:cNvSpPr/>
      </xdr:nvSpPr>
      <xdr:spPr>
        <a:xfrm>
          <a:off x="22110700" y="1829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100709</xdr:rowOff>
    </xdr:from>
    <xdr:ext cx="469744" cy="259045"/>
    <xdr:sp macro="" textlink="">
      <xdr:nvSpPr>
        <xdr:cNvPr id="496" name="【公民館】&#10;一人当たり面積該当値テキスト">
          <a:extLst>
            <a:ext uri="{FF2B5EF4-FFF2-40B4-BE49-F238E27FC236}">
              <a16:creationId xmlns:a16="http://schemas.microsoft.com/office/drawing/2014/main" xmlns="" id="{A0250F23-E79B-46F1-98F7-09A8D90BB292}"/>
            </a:ext>
          </a:extLst>
        </xdr:cNvPr>
        <xdr:cNvSpPr txBox="1"/>
      </xdr:nvSpPr>
      <xdr:spPr>
        <a:xfrm>
          <a:off x="22199600" y="1827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99984</xdr:rowOff>
    </xdr:from>
    <xdr:ext cx="469744" cy="259045"/>
    <xdr:sp macro="" textlink="">
      <xdr:nvSpPr>
        <xdr:cNvPr id="497" name="n_1aveValue【公民館】&#10;一人当たり面積">
          <a:extLst>
            <a:ext uri="{FF2B5EF4-FFF2-40B4-BE49-F238E27FC236}">
              <a16:creationId xmlns:a16="http://schemas.microsoft.com/office/drawing/2014/main" xmlns="" id="{5D10221B-04DC-4963-A9B0-4B810E48DE20}"/>
            </a:ext>
          </a:extLst>
        </xdr:cNvPr>
        <xdr:cNvSpPr txBox="1"/>
      </xdr:nvSpPr>
      <xdr:spPr>
        <a:xfrm>
          <a:off x="21075727" y="179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52632</xdr:rowOff>
    </xdr:from>
    <xdr:ext cx="469744" cy="259045"/>
    <xdr:sp macro="" textlink="">
      <xdr:nvSpPr>
        <xdr:cNvPr id="498" name="n_2aveValue【公民館】&#10;一人当たり面積">
          <a:extLst>
            <a:ext uri="{FF2B5EF4-FFF2-40B4-BE49-F238E27FC236}">
              <a16:creationId xmlns:a16="http://schemas.microsoft.com/office/drawing/2014/main" xmlns="" id="{26E6354B-CBB8-4D6C-B74D-E229DD30E54F}"/>
            </a:ext>
          </a:extLst>
        </xdr:cNvPr>
        <xdr:cNvSpPr txBox="1"/>
      </xdr:nvSpPr>
      <xdr:spPr>
        <a:xfrm>
          <a:off x="20199427" y="1805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9" name="正方形/長方形 498">
          <a:extLst>
            <a:ext uri="{FF2B5EF4-FFF2-40B4-BE49-F238E27FC236}">
              <a16:creationId xmlns:a16="http://schemas.microsoft.com/office/drawing/2014/main" xmlns="" id="{DBF42FDB-B37A-4800-A98E-9E9D47D61EB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00" name="正方形/長方形 499">
          <a:extLst>
            <a:ext uri="{FF2B5EF4-FFF2-40B4-BE49-F238E27FC236}">
              <a16:creationId xmlns:a16="http://schemas.microsoft.com/office/drawing/2014/main" xmlns="" id="{5A3450F0-44D6-4566-9579-E62DBE50376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01" name="テキスト ボックス 500">
          <a:extLst>
            <a:ext uri="{FF2B5EF4-FFF2-40B4-BE49-F238E27FC236}">
              <a16:creationId xmlns:a16="http://schemas.microsoft.com/office/drawing/2014/main" xmlns="" id="{E36A58B6-EAA9-440D-96B8-C4315014B58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類似団体と比較して特に有形固定資産減価償却率が特に高くなっている施設は、児童館であり、特に低くなっている施設は、道路、学校施設である。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児童館の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減価償却率については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94.8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％で類似団体平均値（</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58.1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36.7</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上回っている。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要因としては、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西児童館が築</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年、南児童館が築</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かなり老朽化が進んでいる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ことによる。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道路の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減価償却率については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％で類似団体平均値（</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66.8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ポイント下回っている。要因としては、平成以降に整備されたものが多いためである。また、学校施設の有形固定資産減価償却率については、正しい数値は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％であり、類似団体平均値（</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ポイント下回っている。要因としては、平成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年度に行った中学校校舎の改築等工事のためである。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今後も引き続き、公共施設等総合管理計画に基づき、施設の修繕、統合・複合化を積極的に進め費用抑制を図る。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7E02BE58-2DB1-4A1B-857B-604BF005F04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8A8A34FE-5BF2-435D-B5EA-304F0B69BEF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8E4EEEC6-766C-4E05-BD83-8570643C150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4308119C-8093-4D7C-ADC6-C0B6C9D00AA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茨城県五霞町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14D313D-1D09-466D-B458-8A232A809B5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5C1D2DB0-E801-46B5-AA62-A92DF003F6C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2F6B883-774A-40C8-B86A-59D0AD43A18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60E6726A-028E-4A85-89C9-C6A531F7A8B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24697C8B-DEB1-4E14-8AD0-05DDFB3BC18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5B0A3FCC-0872-43E4-9E7A-8E64E3CAC9F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8,740
8,590
23.11
4,623,747
4,424,572
155,344
2,954,563
3,671,045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DD9830D2-6F4E-470A-AC3B-93AD3FE9574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C7A8B1CF-51D1-4BA4-AC7E-4501269BF46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E4E100DE-7FDD-4580-B2DD-F417C9FA9B8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CE9F9FB4-6CF1-4F5A-B0BF-7E42D92F807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3807E721-ED97-4804-9506-3A8EC21EAEA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942B24BD-955F-4BBB-87E4-A9C65598507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7FD4E2D9-CFC7-4243-B7A5-8E839499F9D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13CED76F-2C02-4E2E-BB49-4D583B7D10F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787D161-3782-460F-A2FF-D2189B97035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F152440D-C992-4DF1-AB39-C9A056E7BDC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94438EC5-6120-48B3-9B53-DE9F529D255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498F3430-334E-48E5-951A-B0E76459095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80FB94EA-0092-441A-BB23-2577BFD15EB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BDF913CC-AB64-4232-855A-C8B91D23755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A98C1F8D-2ED9-4959-8A48-AF28CCE2DD5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A7B8016A-5DB1-4619-836F-DD44510B76C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63A3E132-A5CA-4859-B07B-FD417ABDA62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39D97D87-A393-45FD-8F2B-2C06FC3B772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578304F3-E675-4F8C-A1B8-110414D250AD}"/>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CB5ED888-1F5A-4870-96B2-259D8307FFD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C5AE21B8-A896-4C4A-9D93-8F4C177EB69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D0321286-2F71-4E10-BE4A-146CF52538E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F5599739-11A9-4BBE-8CED-A0BBE5FBD82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B2D2F22-EB03-4356-A060-3CAF0C02A81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4D1AB351-1661-43AE-8917-F2CC69B0012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FF1680BD-0224-4CA6-9BCF-EA599164604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35EC5FCC-DC3D-44C7-9B1F-5D44A1DD638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4D0C2ABA-008C-4CDB-9053-5EA4E8FD98D4}"/>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xmlns="" id="{71E8CB5E-C1DA-44D1-825E-46AE50538EA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xmlns="" id="{E341B8E2-6B6E-4290-AACF-E83CC897870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xmlns="" id="{398A41D7-D1DF-4A9F-9CEC-C14D8916062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xmlns="" id="{BCDAEC5B-9359-4D98-8C8A-09CD4D5A986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xmlns="" id="{A3383EA8-B6B1-4636-97C0-2BD56523B8F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xmlns="" id="{7A2A2047-923D-47F5-BD6D-B2911BB1981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xmlns="" id="{FE1D3C17-94F1-49F8-A55F-2F7765CB8D0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xmlns="" id="{3693F1BC-CC4B-4712-901A-27D4F2142764}"/>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xmlns="" id="{39E57504-91E9-41DD-9060-0BB6AC5EEC0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xmlns="" id="{666454D4-A2FB-4817-9FF3-672B5C8177B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xmlns="" id="{35170A11-F404-4346-897A-7AE6123742A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xmlns="" id="{6C240592-3F47-44A7-A29A-153F1265C3F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xmlns="" id="{37D2729E-951F-4494-B9F2-1ADC12BD883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xmlns="" id="{4386F4D3-A234-4B7C-A5E9-D4D0A7FF85E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xmlns="" id="{86DEC12C-4E7A-4B33-9AC1-4E28D1EB6AA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xmlns="" id="{C4EA00B0-6706-4D9C-B08A-09330677156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xmlns="" id="{6044CAA9-B5AE-42FF-AFC9-AE53AD7138B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xmlns="" id="{F2F6F63F-BC58-404F-923F-F0DDBCA8C88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xmlns="" id="{818F34C0-A2EA-4AF7-9064-3470A58EF504}"/>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xmlns="" id="{C8C3DAEF-FD79-4201-8520-FBFF912D3E5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xmlns="" id="{2451748F-952F-4D2B-A760-4A5844D6BA9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xmlns="" id="{349D1470-3142-462D-A051-2DB34D8AA6E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xmlns="" id="{9EC03AD3-59FB-4F71-878D-77BB1F835BE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xmlns="" id="{E7DCA2CC-89AA-456B-8A95-3E1943D60FC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xmlns="" id="{3BA17F94-5C26-4F33-B07C-265B0B81D75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xmlns="" id="{9DBCF2F2-2928-41C0-A377-5C09A105718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xmlns="" id="{60634517-F1CA-4130-9630-10E9A55BA53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xmlns="" id="{E219986A-4336-4B2E-8F78-C906C9A5CA3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xmlns="" id="{B08B7873-3946-401C-872A-53B275F1DD07}"/>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xmlns="" id="{B2F75B69-620E-4FD4-A1DE-2129349DF33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xmlns="" id="{8FB7A02F-DEC2-4F02-B114-9684BC8DC851}"/>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xmlns="" id="{666A3984-5BFE-4BAF-8712-F5095C21505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72" name="直線コネクタ 71">
          <a:extLst>
            <a:ext uri="{FF2B5EF4-FFF2-40B4-BE49-F238E27FC236}">
              <a16:creationId xmlns:a16="http://schemas.microsoft.com/office/drawing/2014/main" xmlns="" id="{EA1F408C-2797-495C-BBBD-77419E718732}"/>
            </a:ext>
          </a:extLst>
        </xdr:cNvPr>
        <xdr:cNvCxnSpPr/>
      </xdr:nvCxnSpPr>
      <xdr:spPr>
        <a:xfrm flipV="1">
          <a:off x="4634865" y="952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xmlns="" id="{A2ACBF73-ACF7-4580-A1D0-91CE5EDE34E8}"/>
            </a:ext>
          </a:extLst>
        </xdr:cNvPr>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74" name="直線コネクタ 73">
          <a:extLst>
            <a:ext uri="{FF2B5EF4-FFF2-40B4-BE49-F238E27FC236}">
              <a16:creationId xmlns:a16="http://schemas.microsoft.com/office/drawing/2014/main" xmlns="" id="{7DCD044B-74EF-4299-A7CD-61C159D428C4}"/>
            </a:ext>
          </a:extLst>
        </xdr:cNvPr>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xmlns="" id="{824FE39A-946A-4D73-8861-AFFE32C33FDD}"/>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xmlns="" id="{05B4E10E-7F4A-4704-A421-02B4ECE7A135}"/>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xmlns="" id="{243893E6-F729-422F-90C3-7E487549C35F}"/>
            </a:ext>
          </a:extLst>
        </xdr:cNvPr>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a:extLst>
            <a:ext uri="{FF2B5EF4-FFF2-40B4-BE49-F238E27FC236}">
              <a16:creationId xmlns:a16="http://schemas.microsoft.com/office/drawing/2014/main" xmlns="" id="{54C91807-10E5-4521-8D43-476C7EF4609C}"/>
            </a:ext>
          </a:extLst>
        </xdr:cNvPr>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79" name="フローチャート: 判断 78">
          <a:extLst>
            <a:ext uri="{FF2B5EF4-FFF2-40B4-BE49-F238E27FC236}">
              <a16:creationId xmlns:a16="http://schemas.microsoft.com/office/drawing/2014/main" xmlns="" id="{8C1ED0C9-416F-4BA8-99B9-BF51F6B92736}"/>
            </a:ext>
          </a:extLst>
        </xdr:cNvPr>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59707</xdr:rowOff>
    </xdr:from>
    <xdr:ext cx="405111" cy="259045"/>
    <xdr:sp macro="" textlink="">
      <xdr:nvSpPr>
        <xdr:cNvPr id="80" name="n_1aveValue【体育館・プール】&#10;有形固定資産減価償却率">
          <a:extLst>
            <a:ext uri="{FF2B5EF4-FFF2-40B4-BE49-F238E27FC236}">
              <a16:creationId xmlns:a16="http://schemas.microsoft.com/office/drawing/2014/main" xmlns="" id="{A137905E-C83E-49CD-AF4B-FCE0CDC5E2CB}"/>
            </a:ext>
          </a:extLst>
        </xdr:cNvPr>
        <xdr:cNvSpPr txBox="1"/>
      </xdr:nvSpPr>
      <xdr:spPr>
        <a:xfrm>
          <a:off x="3582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151130</xdr:rowOff>
    </xdr:from>
    <xdr:to>
      <xdr:col>15</xdr:col>
      <xdr:colOff>101600</xdr:colOff>
      <xdr:row>59</xdr:row>
      <xdr:rowOff>81280</xdr:rowOff>
    </xdr:to>
    <xdr:sp macro="" textlink="">
      <xdr:nvSpPr>
        <xdr:cNvPr id="81" name="フローチャート: 判断 80">
          <a:extLst>
            <a:ext uri="{FF2B5EF4-FFF2-40B4-BE49-F238E27FC236}">
              <a16:creationId xmlns:a16="http://schemas.microsoft.com/office/drawing/2014/main" xmlns="" id="{A7F6000B-703C-4D89-9BC6-BD98222EA352}"/>
            </a:ext>
          </a:extLst>
        </xdr:cNvPr>
        <xdr:cNvSpPr/>
      </xdr:nvSpPr>
      <xdr:spPr>
        <a:xfrm>
          <a:off x="2857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97807</xdr:rowOff>
    </xdr:from>
    <xdr:ext cx="405111" cy="259045"/>
    <xdr:sp macro="" textlink="">
      <xdr:nvSpPr>
        <xdr:cNvPr id="82" name="n_2aveValue【体育館・プール】&#10;有形固定資産減価償却率">
          <a:extLst>
            <a:ext uri="{FF2B5EF4-FFF2-40B4-BE49-F238E27FC236}">
              <a16:creationId xmlns:a16="http://schemas.microsoft.com/office/drawing/2014/main" xmlns="" id="{9856730B-8E54-460F-BC01-02B83722970A}"/>
            </a:ext>
          </a:extLst>
        </xdr:cNvPr>
        <xdr:cNvSpPr txBox="1"/>
      </xdr:nvSpPr>
      <xdr:spPr>
        <a:xfrm>
          <a:off x="2705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xmlns="" id="{FF08DF4F-6852-41B9-A6F5-B48C80DDC79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xmlns="" id="{ECA72644-167C-461C-B249-29D22FAA603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82D057DE-CE2B-424A-9757-0720EDDC633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727F417D-C8B8-41B4-81D9-167FC1C2275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CBE2C90A-A11F-42F1-BFEC-97E56ED9659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166370</xdr:rowOff>
    </xdr:from>
    <xdr:to>
      <xdr:col>24</xdr:col>
      <xdr:colOff>114300</xdr:colOff>
      <xdr:row>58</xdr:row>
      <xdr:rowOff>96520</xdr:rowOff>
    </xdr:to>
    <xdr:sp macro="" textlink="">
      <xdr:nvSpPr>
        <xdr:cNvPr id="88" name="楕円 87">
          <a:extLst>
            <a:ext uri="{FF2B5EF4-FFF2-40B4-BE49-F238E27FC236}">
              <a16:creationId xmlns:a16="http://schemas.microsoft.com/office/drawing/2014/main" xmlns="" id="{4D959171-26C0-4B63-840C-F2B677196A4D}"/>
            </a:ext>
          </a:extLst>
        </xdr:cNvPr>
        <xdr:cNvSpPr/>
      </xdr:nvSpPr>
      <xdr:spPr>
        <a:xfrm>
          <a:off x="45847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17797</xdr:rowOff>
    </xdr:from>
    <xdr:ext cx="405111" cy="259045"/>
    <xdr:sp macro="" textlink="">
      <xdr:nvSpPr>
        <xdr:cNvPr id="89" name="【体育館・プール】&#10;有形固定資産減価償却率該当値テキスト">
          <a:extLst>
            <a:ext uri="{FF2B5EF4-FFF2-40B4-BE49-F238E27FC236}">
              <a16:creationId xmlns:a16="http://schemas.microsoft.com/office/drawing/2014/main" xmlns="" id="{63367F71-8F65-427E-B17F-11D56D939A65}"/>
            </a:ext>
          </a:extLst>
        </xdr:cNvPr>
        <xdr:cNvSpPr txBox="1"/>
      </xdr:nvSpPr>
      <xdr:spPr>
        <a:xfrm>
          <a:off x="4673600"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0" name="正方形/長方形 89">
          <a:extLst>
            <a:ext uri="{FF2B5EF4-FFF2-40B4-BE49-F238E27FC236}">
              <a16:creationId xmlns:a16="http://schemas.microsoft.com/office/drawing/2014/main" xmlns="" id="{2FCF5F6A-868D-42C8-B32D-BACF9231E3A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1" name="正方形/長方形 90">
          <a:extLst>
            <a:ext uri="{FF2B5EF4-FFF2-40B4-BE49-F238E27FC236}">
              <a16:creationId xmlns:a16="http://schemas.microsoft.com/office/drawing/2014/main" xmlns="" id="{4ADC41E8-98FC-4C88-80F8-245E93F2832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2" name="正方形/長方形 91">
          <a:extLst>
            <a:ext uri="{FF2B5EF4-FFF2-40B4-BE49-F238E27FC236}">
              <a16:creationId xmlns:a16="http://schemas.microsoft.com/office/drawing/2014/main" xmlns="" id="{E6411770-FF39-45BC-A3B4-9F2513D4C59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3" name="正方形/長方形 92">
          <a:extLst>
            <a:ext uri="{FF2B5EF4-FFF2-40B4-BE49-F238E27FC236}">
              <a16:creationId xmlns:a16="http://schemas.microsoft.com/office/drawing/2014/main" xmlns="" id="{E81D8FB8-93F0-4D3B-825B-A85CA077E5E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4" name="正方形/長方形 93">
          <a:extLst>
            <a:ext uri="{FF2B5EF4-FFF2-40B4-BE49-F238E27FC236}">
              <a16:creationId xmlns:a16="http://schemas.microsoft.com/office/drawing/2014/main" xmlns="" id="{6194B7E2-5B72-4E0F-8A9C-390DF7850BC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5" name="正方形/長方形 94">
          <a:extLst>
            <a:ext uri="{FF2B5EF4-FFF2-40B4-BE49-F238E27FC236}">
              <a16:creationId xmlns:a16="http://schemas.microsoft.com/office/drawing/2014/main" xmlns="" id="{BF9DF32B-6416-46C4-A9A2-ABC4E5179A2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6" name="正方形/長方形 95">
          <a:extLst>
            <a:ext uri="{FF2B5EF4-FFF2-40B4-BE49-F238E27FC236}">
              <a16:creationId xmlns:a16="http://schemas.microsoft.com/office/drawing/2014/main" xmlns="" id="{1588E422-2924-4FD6-AC63-CB03FFC0924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7" name="正方形/長方形 96">
          <a:extLst>
            <a:ext uri="{FF2B5EF4-FFF2-40B4-BE49-F238E27FC236}">
              <a16:creationId xmlns:a16="http://schemas.microsoft.com/office/drawing/2014/main" xmlns="" id="{6FFB8A67-F6D1-45D6-8FAC-2ED3C23713F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8" name="テキスト ボックス 97">
          <a:extLst>
            <a:ext uri="{FF2B5EF4-FFF2-40B4-BE49-F238E27FC236}">
              <a16:creationId xmlns:a16="http://schemas.microsoft.com/office/drawing/2014/main" xmlns="" id="{A17902B6-18E7-4B64-9A44-A2EEAB6CC3B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9" name="直線コネクタ 98">
          <a:extLst>
            <a:ext uri="{FF2B5EF4-FFF2-40B4-BE49-F238E27FC236}">
              <a16:creationId xmlns:a16="http://schemas.microsoft.com/office/drawing/2014/main" xmlns="" id="{523F524B-E80C-490B-A31C-0E04AEF5388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0" name="直線コネクタ 99">
          <a:extLst>
            <a:ext uri="{FF2B5EF4-FFF2-40B4-BE49-F238E27FC236}">
              <a16:creationId xmlns:a16="http://schemas.microsoft.com/office/drawing/2014/main" xmlns="" id="{166B3651-278D-4D01-A254-CFB5A4B65296}"/>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1" name="テキスト ボックス 100">
          <a:extLst>
            <a:ext uri="{FF2B5EF4-FFF2-40B4-BE49-F238E27FC236}">
              <a16:creationId xmlns:a16="http://schemas.microsoft.com/office/drawing/2014/main" xmlns="" id="{7F4D7EE2-36D1-4286-A09C-A3D7CF17AB79}"/>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02" name="直線コネクタ 101">
          <a:extLst>
            <a:ext uri="{FF2B5EF4-FFF2-40B4-BE49-F238E27FC236}">
              <a16:creationId xmlns:a16="http://schemas.microsoft.com/office/drawing/2014/main" xmlns="" id="{13CA1D0F-B366-43E3-9948-7BC2A348B9A8}"/>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03" name="テキスト ボックス 102">
          <a:extLst>
            <a:ext uri="{FF2B5EF4-FFF2-40B4-BE49-F238E27FC236}">
              <a16:creationId xmlns:a16="http://schemas.microsoft.com/office/drawing/2014/main" xmlns="" id="{00782499-3907-400F-82C7-CABE29042665}"/>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04" name="直線コネクタ 103">
          <a:extLst>
            <a:ext uri="{FF2B5EF4-FFF2-40B4-BE49-F238E27FC236}">
              <a16:creationId xmlns:a16="http://schemas.microsoft.com/office/drawing/2014/main" xmlns="" id="{476B8C56-C31B-4A51-8D25-776C51BD1FE9}"/>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05" name="テキスト ボックス 104">
          <a:extLst>
            <a:ext uri="{FF2B5EF4-FFF2-40B4-BE49-F238E27FC236}">
              <a16:creationId xmlns:a16="http://schemas.microsoft.com/office/drawing/2014/main" xmlns="" id="{C8CDCE60-5D0E-4EE8-900A-A8946A41C63E}"/>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06" name="直線コネクタ 105">
          <a:extLst>
            <a:ext uri="{FF2B5EF4-FFF2-40B4-BE49-F238E27FC236}">
              <a16:creationId xmlns:a16="http://schemas.microsoft.com/office/drawing/2014/main" xmlns="" id="{EFCFC7A7-D706-4655-BFC0-AAB34D3A3AC6}"/>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07" name="テキスト ボックス 106">
          <a:extLst>
            <a:ext uri="{FF2B5EF4-FFF2-40B4-BE49-F238E27FC236}">
              <a16:creationId xmlns:a16="http://schemas.microsoft.com/office/drawing/2014/main" xmlns="" id="{9E5A2218-F5AA-401B-AAD6-E248CD0B8D04}"/>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08" name="直線コネクタ 107">
          <a:extLst>
            <a:ext uri="{FF2B5EF4-FFF2-40B4-BE49-F238E27FC236}">
              <a16:creationId xmlns:a16="http://schemas.microsoft.com/office/drawing/2014/main" xmlns="" id="{83F5AF34-F289-4E23-86DB-17AF9FA51D9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09" name="テキスト ボックス 108">
          <a:extLst>
            <a:ext uri="{FF2B5EF4-FFF2-40B4-BE49-F238E27FC236}">
              <a16:creationId xmlns:a16="http://schemas.microsoft.com/office/drawing/2014/main" xmlns="" id="{38D00897-DA6D-4BC8-BDB1-04DA62917EA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0" name="【体育館・プール】&#10;一人当たり面積グラフ枠">
          <a:extLst>
            <a:ext uri="{FF2B5EF4-FFF2-40B4-BE49-F238E27FC236}">
              <a16:creationId xmlns:a16="http://schemas.microsoft.com/office/drawing/2014/main" xmlns="" id="{E4DA4E44-7969-44BE-A869-47075117B03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11" name="直線コネクタ 110">
          <a:extLst>
            <a:ext uri="{FF2B5EF4-FFF2-40B4-BE49-F238E27FC236}">
              <a16:creationId xmlns:a16="http://schemas.microsoft.com/office/drawing/2014/main" xmlns="" id="{472B7DD5-EA7D-46D3-A566-D23D34E78047}"/>
            </a:ext>
          </a:extLst>
        </xdr:cNvPr>
        <xdr:cNvCxnSpPr/>
      </xdr:nvCxnSpPr>
      <xdr:spPr>
        <a:xfrm flipV="1">
          <a:off x="10476865" y="9681210"/>
          <a:ext cx="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12" name="【体育館・プール】&#10;一人当たり面積最小値テキスト">
          <a:extLst>
            <a:ext uri="{FF2B5EF4-FFF2-40B4-BE49-F238E27FC236}">
              <a16:creationId xmlns:a16="http://schemas.microsoft.com/office/drawing/2014/main" xmlns="" id="{1B8EC08F-2D48-497A-9E5B-E039D0E6BE86}"/>
            </a:ext>
          </a:extLst>
        </xdr:cNvPr>
        <xdr:cNvSpPr txBox="1"/>
      </xdr:nvSpPr>
      <xdr:spPr>
        <a:xfrm>
          <a:off x="10515600" y="109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13" name="直線コネクタ 112">
          <a:extLst>
            <a:ext uri="{FF2B5EF4-FFF2-40B4-BE49-F238E27FC236}">
              <a16:creationId xmlns:a16="http://schemas.microsoft.com/office/drawing/2014/main" xmlns="" id="{945030ED-71B5-448B-8F95-16A1D82C8B20}"/>
            </a:ext>
          </a:extLst>
        </xdr:cNvPr>
        <xdr:cNvCxnSpPr/>
      </xdr:nvCxnSpPr>
      <xdr:spPr>
        <a:xfrm>
          <a:off x="10388600" y="109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14" name="【体育館・プール】&#10;一人当たり面積最大値テキスト">
          <a:extLst>
            <a:ext uri="{FF2B5EF4-FFF2-40B4-BE49-F238E27FC236}">
              <a16:creationId xmlns:a16="http://schemas.microsoft.com/office/drawing/2014/main" xmlns="" id="{A37C9E30-FB6A-4892-9F60-E08A4DC8FCD7}"/>
            </a:ext>
          </a:extLst>
        </xdr:cNvPr>
        <xdr:cNvSpPr txBox="1"/>
      </xdr:nvSpPr>
      <xdr:spPr>
        <a:xfrm>
          <a:off x="105156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15" name="直線コネクタ 114">
          <a:extLst>
            <a:ext uri="{FF2B5EF4-FFF2-40B4-BE49-F238E27FC236}">
              <a16:creationId xmlns:a16="http://schemas.microsoft.com/office/drawing/2014/main" xmlns="" id="{7476523C-5156-40E0-AB9B-F625B420A29E}"/>
            </a:ext>
          </a:extLst>
        </xdr:cNvPr>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79062</xdr:rowOff>
    </xdr:from>
    <xdr:ext cx="469744" cy="259045"/>
    <xdr:sp macro="" textlink="">
      <xdr:nvSpPr>
        <xdr:cNvPr id="116" name="【体育館・プール】&#10;一人当たり面積平均値テキスト">
          <a:extLst>
            <a:ext uri="{FF2B5EF4-FFF2-40B4-BE49-F238E27FC236}">
              <a16:creationId xmlns:a16="http://schemas.microsoft.com/office/drawing/2014/main" xmlns="" id="{6451619B-7923-4A29-A063-FB66EDB4281A}"/>
            </a:ext>
          </a:extLst>
        </xdr:cNvPr>
        <xdr:cNvSpPr txBox="1"/>
      </xdr:nvSpPr>
      <xdr:spPr>
        <a:xfrm>
          <a:off x="10515600" y="1053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117" name="フローチャート: 判断 116">
          <a:extLst>
            <a:ext uri="{FF2B5EF4-FFF2-40B4-BE49-F238E27FC236}">
              <a16:creationId xmlns:a16="http://schemas.microsoft.com/office/drawing/2014/main" xmlns="" id="{8329FC16-80AD-4D6F-A9D5-15468FD14591}"/>
            </a:ext>
          </a:extLst>
        </xdr:cNvPr>
        <xdr:cNvSpPr/>
      </xdr:nvSpPr>
      <xdr:spPr>
        <a:xfrm>
          <a:off x="10426700" y="1068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118" name="フローチャート: 判断 117">
          <a:extLst>
            <a:ext uri="{FF2B5EF4-FFF2-40B4-BE49-F238E27FC236}">
              <a16:creationId xmlns:a16="http://schemas.microsoft.com/office/drawing/2014/main" xmlns="" id="{DE4CCA35-FB65-4AF9-8A7A-FCBE25C3F132}"/>
            </a:ext>
          </a:extLst>
        </xdr:cNvPr>
        <xdr:cNvSpPr/>
      </xdr:nvSpPr>
      <xdr:spPr>
        <a:xfrm>
          <a:off x="9588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92930</xdr:rowOff>
    </xdr:from>
    <xdr:ext cx="469744" cy="259045"/>
    <xdr:sp macro="" textlink="">
      <xdr:nvSpPr>
        <xdr:cNvPr id="119" name="n_1aveValue【体育館・プール】&#10;一人当たり面積">
          <a:extLst>
            <a:ext uri="{FF2B5EF4-FFF2-40B4-BE49-F238E27FC236}">
              <a16:creationId xmlns:a16="http://schemas.microsoft.com/office/drawing/2014/main" xmlns="" id="{1F2325DB-669C-4A4A-A9D2-C2D3D5D52445}"/>
            </a:ext>
          </a:extLst>
        </xdr:cNvPr>
        <xdr:cNvSpPr txBox="1"/>
      </xdr:nvSpPr>
      <xdr:spPr>
        <a:xfrm>
          <a:off x="93917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60299</xdr:rowOff>
    </xdr:from>
    <xdr:to>
      <xdr:col>46</xdr:col>
      <xdr:colOff>38100</xdr:colOff>
      <xdr:row>62</xdr:row>
      <xdr:rowOff>161899</xdr:rowOff>
    </xdr:to>
    <xdr:sp macro="" textlink="">
      <xdr:nvSpPr>
        <xdr:cNvPr id="120" name="フローチャート: 判断 119">
          <a:extLst>
            <a:ext uri="{FF2B5EF4-FFF2-40B4-BE49-F238E27FC236}">
              <a16:creationId xmlns:a16="http://schemas.microsoft.com/office/drawing/2014/main" xmlns="" id="{3B982312-5EC5-42C9-A4A7-073AF36731EF}"/>
            </a:ext>
          </a:extLst>
        </xdr:cNvPr>
        <xdr:cNvSpPr/>
      </xdr:nvSpPr>
      <xdr:spPr>
        <a:xfrm>
          <a:off x="8699500" y="1069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6976</xdr:rowOff>
    </xdr:from>
    <xdr:ext cx="469744" cy="259045"/>
    <xdr:sp macro="" textlink="">
      <xdr:nvSpPr>
        <xdr:cNvPr id="121" name="n_2aveValue【体育館・プール】&#10;一人当たり面積">
          <a:extLst>
            <a:ext uri="{FF2B5EF4-FFF2-40B4-BE49-F238E27FC236}">
              <a16:creationId xmlns:a16="http://schemas.microsoft.com/office/drawing/2014/main" xmlns="" id="{2B05163F-FE26-4B33-84D5-F1B0904DA79C}"/>
            </a:ext>
          </a:extLst>
        </xdr:cNvPr>
        <xdr:cNvSpPr txBox="1"/>
      </xdr:nvSpPr>
      <xdr:spPr>
        <a:xfrm>
          <a:off x="8515427" y="104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2" name="テキスト ボックス 121">
          <a:extLst>
            <a:ext uri="{FF2B5EF4-FFF2-40B4-BE49-F238E27FC236}">
              <a16:creationId xmlns:a16="http://schemas.microsoft.com/office/drawing/2014/main" xmlns="" id="{7F1EACF9-EFDC-40B6-8333-E258DDECE93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3" name="テキスト ボックス 122">
          <a:extLst>
            <a:ext uri="{FF2B5EF4-FFF2-40B4-BE49-F238E27FC236}">
              <a16:creationId xmlns:a16="http://schemas.microsoft.com/office/drawing/2014/main" xmlns="" id="{70DC0357-E737-4652-86BF-4E89918A3F8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4" name="テキスト ボックス 123">
          <a:extLst>
            <a:ext uri="{FF2B5EF4-FFF2-40B4-BE49-F238E27FC236}">
              <a16:creationId xmlns:a16="http://schemas.microsoft.com/office/drawing/2014/main" xmlns="" id="{F2B13BF0-0BDD-4774-B963-2C2324E0023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5" name="テキスト ボックス 124">
          <a:extLst>
            <a:ext uri="{FF2B5EF4-FFF2-40B4-BE49-F238E27FC236}">
              <a16:creationId xmlns:a16="http://schemas.microsoft.com/office/drawing/2014/main" xmlns="" id="{FCB6C1D1-D735-4CF6-9841-E277CD26A78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6" name="テキスト ボックス 125">
          <a:extLst>
            <a:ext uri="{FF2B5EF4-FFF2-40B4-BE49-F238E27FC236}">
              <a16:creationId xmlns:a16="http://schemas.microsoft.com/office/drawing/2014/main" xmlns="" id="{666B2FA0-7776-4AEF-A38A-0915D38EAA3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150825</xdr:rowOff>
    </xdr:from>
    <xdr:to>
      <xdr:col>55</xdr:col>
      <xdr:colOff>50800</xdr:colOff>
      <xdr:row>63</xdr:row>
      <xdr:rowOff>80975</xdr:rowOff>
    </xdr:to>
    <xdr:sp macro="" textlink="">
      <xdr:nvSpPr>
        <xdr:cNvPr id="127" name="楕円 126">
          <a:extLst>
            <a:ext uri="{FF2B5EF4-FFF2-40B4-BE49-F238E27FC236}">
              <a16:creationId xmlns:a16="http://schemas.microsoft.com/office/drawing/2014/main" xmlns="" id="{1AD0E5FD-3C08-4666-9FAF-0526139C5077}"/>
            </a:ext>
          </a:extLst>
        </xdr:cNvPr>
        <xdr:cNvSpPr/>
      </xdr:nvSpPr>
      <xdr:spPr>
        <a:xfrm>
          <a:off x="10426700" y="1078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65752</xdr:rowOff>
    </xdr:from>
    <xdr:ext cx="469744" cy="259045"/>
    <xdr:sp macro="" textlink="">
      <xdr:nvSpPr>
        <xdr:cNvPr id="128" name="【体育館・プール】&#10;一人当たり面積該当値テキスト">
          <a:extLst>
            <a:ext uri="{FF2B5EF4-FFF2-40B4-BE49-F238E27FC236}">
              <a16:creationId xmlns:a16="http://schemas.microsoft.com/office/drawing/2014/main" xmlns="" id="{DAE4F326-E87C-4520-90F5-74B2BA2C353E}"/>
            </a:ext>
          </a:extLst>
        </xdr:cNvPr>
        <xdr:cNvSpPr txBox="1"/>
      </xdr:nvSpPr>
      <xdr:spPr>
        <a:xfrm>
          <a:off x="10515600" y="1069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29" name="正方形/長方形 128">
          <a:extLst>
            <a:ext uri="{FF2B5EF4-FFF2-40B4-BE49-F238E27FC236}">
              <a16:creationId xmlns:a16="http://schemas.microsoft.com/office/drawing/2014/main" xmlns="" id="{128D487F-2B58-49A8-AA79-4A61880B911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0" name="正方形/長方形 129">
          <a:extLst>
            <a:ext uri="{FF2B5EF4-FFF2-40B4-BE49-F238E27FC236}">
              <a16:creationId xmlns:a16="http://schemas.microsoft.com/office/drawing/2014/main" xmlns="" id="{127C5DFF-D71D-4B17-B04B-455550095DE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1" name="正方形/長方形 130">
          <a:extLst>
            <a:ext uri="{FF2B5EF4-FFF2-40B4-BE49-F238E27FC236}">
              <a16:creationId xmlns:a16="http://schemas.microsoft.com/office/drawing/2014/main" xmlns="" id="{EC532CAE-2570-4A6D-AA9B-D2E6F93BF00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2" name="正方形/長方形 131">
          <a:extLst>
            <a:ext uri="{FF2B5EF4-FFF2-40B4-BE49-F238E27FC236}">
              <a16:creationId xmlns:a16="http://schemas.microsoft.com/office/drawing/2014/main" xmlns="" id="{A4293B9E-7BE6-4B33-AD7E-0F2179F1018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3" name="正方形/長方形 132">
          <a:extLst>
            <a:ext uri="{FF2B5EF4-FFF2-40B4-BE49-F238E27FC236}">
              <a16:creationId xmlns:a16="http://schemas.microsoft.com/office/drawing/2014/main" xmlns="" id="{70FE194A-8837-407B-B44A-AC7932D1787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4" name="正方形/長方形 133">
          <a:extLst>
            <a:ext uri="{FF2B5EF4-FFF2-40B4-BE49-F238E27FC236}">
              <a16:creationId xmlns:a16="http://schemas.microsoft.com/office/drawing/2014/main" xmlns="" id="{446B12D9-B966-4A5D-96A2-1C28D33A63F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5" name="正方形/長方形 134">
          <a:extLst>
            <a:ext uri="{FF2B5EF4-FFF2-40B4-BE49-F238E27FC236}">
              <a16:creationId xmlns:a16="http://schemas.microsoft.com/office/drawing/2014/main" xmlns="" id="{974FF1CD-3959-43DB-9B2E-ACE16480968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6" name="正方形/長方形 135">
          <a:extLst>
            <a:ext uri="{FF2B5EF4-FFF2-40B4-BE49-F238E27FC236}">
              <a16:creationId xmlns:a16="http://schemas.microsoft.com/office/drawing/2014/main" xmlns="" id="{D82FB8F2-A6B7-4972-93E8-C81C973E2F1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37" name="テキスト ボックス 136">
          <a:extLst>
            <a:ext uri="{FF2B5EF4-FFF2-40B4-BE49-F238E27FC236}">
              <a16:creationId xmlns:a16="http://schemas.microsoft.com/office/drawing/2014/main" xmlns="" id="{5F73018A-9253-47B4-93CB-7FC85EB8DD1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38" name="直線コネクタ 137">
          <a:extLst>
            <a:ext uri="{FF2B5EF4-FFF2-40B4-BE49-F238E27FC236}">
              <a16:creationId xmlns:a16="http://schemas.microsoft.com/office/drawing/2014/main" xmlns="" id="{BE7C6528-94F9-4222-9205-CCC1C62F4A9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39" name="テキスト ボックス 138">
          <a:extLst>
            <a:ext uri="{FF2B5EF4-FFF2-40B4-BE49-F238E27FC236}">
              <a16:creationId xmlns:a16="http://schemas.microsoft.com/office/drawing/2014/main" xmlns="" id="{C0371F1D-DDC1-4BD2-9A0A-43F8456784DD}"/>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40" name="直線コネクタ 139">
          <a:extLst>
            <a:ext uri="{FF2B5EF4-FFF2-40B4-BE49-F238E27FC236}">
              <a16:creationId xmlns:a16="http://schemas.microsoft.com/office/drawing/2014/main" xmlns="" id="{3400B009-3718-487F-B049-959EDF1BEC98}"/>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41" name="テキスト ボックス 140">
          <a:extLst>
            <a:ext uri="{FF2B5EF4-FFF2-40B4-BE49-F238E27FC236}">
              <a16:creationId xmlns:a16="http://schemas.microsoft.com/office/drawing/2014/main" xmlns="" id="{9D7EB1AB-DBE7-416A-9D14-A2DC771354A5}"/>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42" name="直線コネクタ 141">
          <a:extLst>
            <a:ext uri="{FF2B5EF4-FFF2-40B4-BE49-F238E27FC236}">
              <a16:creationId xmlns:a16="http://schemas.microsoft.com/office/drawing/2014/main" xmlns="" id="{4B841F08-16D0-4CA4-B559-5612835DDC6A}"/>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43" name="テキスト ボックス 142">
          <a:extLst>
            <a:ext uri="{FF2B5EF4-FFF2-40B4-BE49-F238E27FC236}">
              <a16:creationId xmlns:a16="http://schemas.microsoft.com/office/drawing/2014/main" xmlns="" id="{D605E9FA-E199-4769-9CDE-778A14B96F57}"/>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44" name="直線コネクタ 143">
          <a:extLst>
            <a:ext uri="{FF2B5EF4-FFF2-40B4-BE49-F238E27FC236}">
              <a16:creationId xmlns:a16="http://schemas.microsoft.com/office/drawing/2014/main" xmlns="" id="{476A6888-6ACC-4AD0-B446-EED1CB302C22}"/>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45" name="テキスト ボックス 144">
          <a:extLst>
            <a:ext uri="{FF2B5EF4-FFF2-40B4-BE49-F238E27FC236}">
              <a16:creationId xmlns:a16="http://schemas.microsoft.com/office/drawing/2014/main" xmlns="" id="{22489C7E-3225-4D13-9264-8AF1608E6F7A}"/>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46" name="直線コネクタ 145">
          <a:extLst>
            <a:ext uri="{FF2B5EF4-FFF2-40B4-BE49-F238E27FC236}">
              <a16:creationId xmlns:a16="http://schemas.microsoft.com/office/drawing/2014/main" xmlns="" id="{06F0BE95-8AB3-41D1-B5BE-870A460DC7EC}"/>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47" name="テキスト ボックス 146">
          <a:extLst>
            <a:ext uri="{FF2B5EF4-FFF2-40B4-BE49-F238E27FC236}">
              <a16:creationId xmlns:a16="http://schemas.microsoft.com/office/drawing/2014/main" xmlns="" id="{6788E0A8-A13D-4184-9540-61042970C644}"/>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48" name="直線コネクタ 147">
          <a:extLst>
            <a:ext uri="{FF2B5EF4-FFF2-40B4-BE49-F238E27FC236}">
              <a16:creationId xmlns:a16="http://schemas.microsoft.com/office/drawing/2014/main" xmlns="" id="{971F5F20-0C65-4ADE-B8C4-70431686B86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49" name="テキスト ボックス 148">
          <a:extLst>
            <a:ext uri="{FF2B5EF4-FFF2-40B4-BE49-F238E27FC236}">
              <a16:creationId xmlns:a16="http://schemas.microsoft.com/office/drawing/2014/main" xmlns="" id="{DB7168A1-12FE-466E-943F-300060CA1494}"/>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0" name="【福祉施設】&#10;有形固定資産減価償却率グラフ枠">
          <a:extLst>
            <a:ext uri="{FF2B5EF4-FFF2-40B4-BE49-F238E27FC236}">
              <a16:creationId xmlns:a16="http://schemas.microsoft.com/office/drawing/2014/main" xmlns="" id="{71D434BF-6B02-46BB-8CC4-02E12831213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102108</xdr:rowOff>
    </xdr:from>
    <xdr:to>
      <xdr:col>24</xdr:col>
      <xdr:colOff>62865</xdr:colOff>
      <xdr:row>84</xdr:row>
      <xdr:rowOff>79248</xdr:rowOff>
    </xdr:to>
    <xdr:cxnSp macro="">
      <xdr:nvCxnSpPr>
        <xdr:cNvPr id="151" name="直線コネクタ 150">
          <a:extLst>
            <a:ext uri="{FF2B5EF4-FFF2-40B4-BE49-F238E27FC236}">
              <a16:creationId xmlns:a16="http://schemas.microsoft.com/office/drawing/2014/main" xmlns="" id="{AD89BF53-2E6C-43E1-A69F-54F26B8DA8A8}"/>
            </a:ext>
          </a:extLst>
        </xdr:cNvPr>
        <xdr:cNvCxnSpPr/>
      </xdr:nvCxnSpPr>
      <xdr:spPr>
        <a:xfrm flipV="1">
          <a:off x="4634865" y="13303758"/>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83075</xdr:rowOff>
    </xdr:from>
    <xdr:ext cx="405111" cy="259045"/>
    <xdr:sp macro="" textlink="">
      <xdr:nvSpPr>
        <xdr:cNvPr id="152" name="【福祉施設】&#10;有形固定資産減価償却率最小値テキスト">
          <a:extLst>
            <a:ext uri="{FF2B5EF4-FFF2-40B4-BE49-F238E27FC236}">
              <a16:creationId xmlns:a16="http://schemas.microsoft.com/office/drawing/2014/main" xmlns="" id="{9806732E-BEF4-4D6B-9CE2-A860140B7A99}"/>
            </a:ext>
          </a:extLst>
        </xdr:cNvPr>
        <xdr:cNvSpPr txBox="1"/>
      </xdr:nvSpPr>
      <xdr:spPr>
        <a:xfrm>
          <a:off x="4673600" y="1448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79248</xdr:rowOff>
    </xdr:from>
    <xdr:to>
      <xdr:col>24</xdr:col>
      <xdr:colOff>152400</xdr:colOff>
      <xdr:row>84</xdr:row>
      <xdr:rowOff>79248</xdr:rowOff>
    </xdr:to>
    <xdr:cxnSp macro="">
      <xdr:nvCxnSpPr>
        <xdr:cNvPr id="153" name="直線コネクタ 152">
          <a:extLst>
            <a:ext uri="{FF2B5EF4-FFF2-40B4-BE49-F238E27FC236}">
              <a16:creationId xmlns:a16="http://schemas.microsoft.com/office/drawing/2014/main" xmlns="" id="{B8DFA0C3-28DD-4B68-9C52-9880093AA64C}"/>
            </a:ext>
          </a:extLst>
        </xdr:cNvPr>
        <xdr:cNvCxnSpPr/>
      </xdr:nvCxnSpPr>
      <xdr:spPr>
        <a:xfrm>
          <a:off x="4546600" y="1448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48785</xdr:rowOff>
    </xdr:from>
    <xdr:ext cx="405111" cy="259045"/>
    <xdr:sp macro="" textlink="">
      <xdr:nvSpPr>
        <xdr:cNvPr id="154" name="【福祉施設】&#10;有形固定資産減価償却率最大値テキスト">
          <a:extLst>
            <a:ext uri="{FF2B5EF4-FFF2-40B4-BE49-F238E27FC236}">
              <a16:creationId xmlns:a16="http://schemas.microsoft.com/office/drawing/2014/main" xmlns="" id="{31AB18D1-538A-4B2A-B4B7-1242C9A4426C}"/>
            </a:ext>
          </a:extLst>
        </xdr:cNvPr>
        <xdr:cNvSpPr txBox="1"/>
      </xdr:nvSpPr>
      <xdr:spPr>
        <a:xfrm>
          <a:off x="4673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102108</xdr:rowOff>
    </xdr:from>
    <xdr:to>
      <xdr:col>24</xdr:col>
      <xdr:colOff>152400</xdr:colOff>
      <xdr:row>77</xdr:row>
      <xdr:rowOff>102108</xdr:rowOff>
    </xdr:to>
    <xdr:cxnSp macro="">
      <xdr:nvCxnSpPr>
        <xdr:cNvPr id="155" name="直線コネクタ 154">
          <a:extLst>
            <a:ext uri="{FF2B5EF4-FFF2-40B4-BE49-F238E27FC236}">
              <a16:creationId xmlns:a16="http://schemas.microsoft.com/office/drawing/2014/main" xmlns="" id="{1098456E-D650-44E0-B78B-A0340F870C8B}"/>
            </a:ext>
          </a:extLst>
        </xdr:cNvPr>
        <xdr:cNvCxnSpPr/>
      </xdr:nvCxnSpPr>
      <xdr:spPr>
        <a:xfrm>
          <a:off x="4546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142764</xdr:rowOff>
    </xdr:from>
    <xdr:ext cx="405111" cy="259045"/>
    <xdr:sp macro="" textlink="">
      <xdr:nvSpPr>
        <xdr:cNvPr id="156" name="【福祉施設】&#10;有形固定資産減価償却率平均値テキスト">
          <a:extLst>
            <a:ext uri="{FF2B5EF4-FFF2-40B4-BE49-F238E27FC236}">
              <a16:creationId xmlns:a16="http://schemas.microsoft.com/office/drawing/2014/main" xmlns="" id="{1FAB5B9E-D6B9-4551-BCC4-EE402A562D81}"/>
            </a:ext>
          </a:extLst>
        </xdr:cNvPr>
        <xdr:cNvSpPr txBox="1"/>
      </xdr:nvSpPr>
      <xdr:spPr>
        <a:xfrm>
          <a:off x="4673600" y="13858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119887</xdr:rowOff>
    </xdr:from>
    <xdr:to>
      <xdr:col>24</xdr:col>
      <xdr:colOff>114300</xdr:colOff>
      <xdr:row>82</xdr:row>
      <xdr:rowOff>50037</xdr:rowOff>
    </xdr:to>
    <xdr:sp macro="" textlink="">
      <xdr:nvSpPr>
        <xdr:cNvPr id="157" name="フローチャート: 判断 156">
          <a:extLst>
            <a:ext uri="{FF2B5EF4-FFF2-40B4-BE49-F238E27FC236}">
              <a16:creationId xmlns:a16="http://schemas.microsoft.com/office/drawing/2014/main" xmlns="" id="{05FBDF29-36C0-4EC8-912C-A18DD9676570}"/>
            </a:ext>
          </a:extLst>
        </xdr:cNvPr>
        <xdr:cNvSpPr/>
      </xdr:nvSpPr>
      <xdr:spPr>
        <a:xfrm>
          <a:off x="4584700" y="1400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106172</xdr:rowOff>
    </xdr:from>
    <xdr:to>
      <xdr:col>20</xdr:col>
      <xdr:colOff>38100</xdr:colOff>
      <xdr:row>82</xdr:row>
      <xdr:rowOff>36322</xdr:rowOff>
    </xdr:to>
    <xdr:sp macro="" textlink="">
      <xdr:nvSpPr>
        <xdr:cNvPr id="158" name="フローチャート: 判断 157">
          <a:extLst>
            <a:ext uri="{FF2B5EF4-FFF2-40B4-BE49-F238E27FC236}">
              <a16:creationId xmlns:a16="http://schemas.microsoft.com/office/drawing/2014/main" xmlns="" id="{6FEC9F32-C3E7-475F-8785-7998A3C25725}"/>
            </a:ext>
          </a:extLst>
        </xdr:cNvPr>
        <xdr:cNvSpPr/>
      </xdr:nvSpPr>
      <xdr:spPr>
        <a:xfrm>
          <a:off x="3746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52849</xdr:rowOff>
    </xdr:from>
    <xdr:ext cx="405111" cy="259045"/>
    <xdr:sp macro="" textlink="">
      <xdr:nvSpPr>
        <xdr:cNvPr id="159" name="n_1aveValue【福祉施設】&#10;有形固定資産減価償却率">
          <a:extLst>
            <a:ext uri="{FF2B5EF4-FFF2-40B4-BE49-F238E27FC236}">
              <a16:creationId xmlns:a16="http://schemas.microsoft.com/office/drawing/2014/main" xmlns="" id="{27207124-7D71-4A87-8D72-3804F856423A}"/>
            </a:ext>
          </a:extLst>
        </xdr:cNvPr>
        <xdr:cNvSpPr txBox="1"/>
      </xdr:nvSpPr>
      <xdr:spPr>
        <a:xfrm>
          <a:off x="3582044" y="1376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37592</xdr:rowOff>
    </xdr:from>
    <xdr:to>
      <xdr:col>15</xdr:col>
      <xdr:colOff>101600</xdr:colOff>
      <xdr:row>82</xdr:row>
      <xdr:rowOff>139192</xdr:rowOff>
    </xdr:to>
    <xdr:sp macro="" textlink="">
      <xdr:nvSpPr>
        <xdr:cNvPr id="160" name="フローチャート: 判断 159">
          <a:extLst>
            <a:ext uri="{FF2B5EF4-FFF2-40B4-BE49-F238E27FC236}">
              <a16:creationId xmlns:a16="http://schemas.microsoft.com/office/drawing/2014/main" xmlns="" id="{E0A0A4B3-D3A9-4F85-8824-65353B08B7BB}"/>
            </a:ext>
          </a:extLst>
        </xdr:cNvPr>
        <xdr:cNvSpPr/>
      </xdr:nvSpPr>
      <xdr:spPr>
        <a:xfrm>
          <a:off x="2857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155719</xdr:rowOff>
    </xdr:from>
    <xdr:ext cx="405111" cy="259045"/>
    <xdr:sp macro="" textlink="">
      <xdr:nvSpPr>
        <xdr:cNvPr id="161" name="n_2aveValue【福祉施設】&#10;有形固定資産減価償却率">
          <a:extLst>
            <a:ext uri="{FF2B5EF4-FFF2-40B4-BE49-F238E27FC236}">
              <a16:creationId xmlns:a16="http://schemas.microsoft.com/office/drawing/2014/main" xmlns="" id="{E297EC45-7B26-4A7A-940A-002219AA9288}"/>
            </a:ext>
          </a:extLst>
        </xdr:cNvPr>
        <xdr:cNvSpPr txBox="1"/>
      </xdr:nvSpPr>
      <xdr:spPr>
        <a:xfrm>
          <a:off x="2705744" y="1387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2" name="テキスト ボックス 161">
          <a:extLst>
            <a:ext uri="{FF2B5EF4-FFF2-40B4-BE49-F238E27FC236}">
              <a16:creationId xmlns:a16="http://schemas.microsoft.com/office/drawing/2014/main" xmlns="" id="{9767A51A-77E0-47D3-84EB-0E1846D05AE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3" name="テキスト ボックス 162">
          <a:extLst>
            <a:ext uri="{FF2B5EF4-FFF2-40B4-BE49-F238E27FC236}">
              <a16:creationId xmlns:a16="http://schemas.microsoft.com/office/drawing/2014/main" xmlns="" id="{9E217704-F58F-48DE-B3EC-7EE192004B0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4" name="テキスト ボックス 163">
          <a:extLst>
            <a:ext uri="{FF2B5EF4-FFF2-40B4-BE49-F238E27FC236}">
              <a16:creationId xmlns:a16="http://schemas.microsoft.com/office/drawing/2014/main" xmlns="" id="{7DC95192-8AB1-43EF-A6F3-6302A05F795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65" name="テキスト ボックス 164">
          <a:extLst>
            <a:ext uri="{FF2B5EF4-FFF2-40B4-BE49-F238E27FC236}">
              <a16:creationId xmlns:a16="http://schemas.microsoft.com/office/drawing/2014/main" xmlns="" id="{1C5DB4A7-C22F-47AE-A3B7-2C0936B0F65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66" name="テキスト ボックス 165">
          <a:extLst>
            <a:ext uri="{FF2B5EF4-FFF2-40B4-BE49-F238E27FC236}">
              <a16:creationId xmlns:a16="http://schemas.microsoft.com/office/drawing/2014/main" xmlns="" id="{DCAF8CD6-9637-4E02-8F5A-AB73516212F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135889</xdr:rowOff>
    </xdr:from>
    <xdr:to>
      <xdr:col>24</xdr:col>
      <xdr:colOff>114300</xdr:colOff>
      <xdr:row>83</xdr:row>
      <xdr:rowOff>66039</xdr:rowOff>
    </xdr:to>
    <xdr:sp macro="" textlink="">
      <xdr:nvSpPr>
        <xdr:cNvPr id="167" name="楕円 166">
          <a:extLst>
            <a:ext uri="{FF2B5EF4-FFF2-40B4-BE49-F238E27FC236}">
              <a16:creationId xmlns:a16="http://schemas.microsoft.com/office/drawing/2014/main" xmlns="" id="{33983850-E644-4FAA-A042-8D64A174C6EA}"/>
            </a:ext>
          </a:extLst>
        </xdr:cNvPr>
        <xdr:cNvSpPr/>
      </xdr:nvSpPr>
      <xdr:spPr>
        <a:xfrm>
          <a:off x="45847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114316</xdr:rowOff>
    </xdr:from>
    <xdr:ext cx="405111" cy="259045"/>
    <xdr:sp macro="" textlink="">
      <xdr:nvSpPr>
        <xdr:cNvPr id="168" name="【福祉施設】&#10;有形固定資産減価償却率該当値テキスト">
          <a:extLst>
            <a:ext uri="{FF2B5EF4-FFF2-40B4-BE49-F238E27FC236}">
              <a16:creationId xmlns:a16="http://schemas.microsoft.com/office/drawing/2014/main" xmlns="" id="{2DF898DE-CCF1-481E-9118-9C882198A46F}"/>
            </a:ext>
          </a:extLst>
        </xdr:cNvPr>
        <xdr:cNvSpPr txBox="1"/>
      </xdr:nvSpPr>
      <xdr:spPr>
        <a:xfrm>
          <a:off x="4673600"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69" name="正方形/長方形 168">
          <a:extLst>
            <a:ext uri="{FF2B5EF4-FFF2-40B4-BE49-F238E27FC236}">
              <a16:creationId xmlns:a16="http://schemas.microsoft.com/office/drawing/2014/main" xmlns="" id="{793F44BB-D2E5-4407-832D-B12161D22AD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0" name="正方形/長方形 169">
          <a:extLst>
            <a:ext uri="{FF2B5EF4-FFF2-40B4-BE49-F238E27FC236}">
              <a16:creationId xmlns:a16="http://schemas.microsoft.com/office/drawing/2014/main" xmlns="" id="{9A0C2B6F-1F25-4148-8893-83BADB61D6A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1" name="正方形/長方形 170">
          <a:extLst>
            <a:ext uri="{FF2B5EF4-FFF2-40B4-BE49-F238E27FC236}">
              <a16:creationId xmlns:a16="http://schemas.microsoft.com/office/drawing/2014/main" xmlns="" id="{DA578867-976C-455E-B563-FDC6F47353C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2" name="正方形/長方形 171">
          <a:extLst>
            <a:ext uri="{FF2B5EF4-FFF2-40B4-BE49-F238E27FC236}">
              <a16:creationId xmlns:a16="http://schemas.microsoft.com/office/drawing/2014/main" xmlns="" id="{2E792179-35B7-449D-A4E1-BA0CEDF5484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3" name="正方形/長方形 172">
          <a:extLst>
            <a:ext uri="{FF2B5EF4-FFF2-40B4-BE49-F238E27FC236}">
              <a16:creationId xmlns:a16="http://schemas.microsoft.com/office/drawing/2014/main" xmlns="" id="{7C246EB7-79D5-4608-AA50-4BAF4EFDF1E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4" name="正方形/長方形 173">
          <a:extLst>
            <a:ext uri="{FF2B5EF4-FFF2-40B4-BE49-F238E27FC236}">
              <a16:creationId xmlns:a16="http://schemas.microsoft.com/office/drawing/2014/main" xmlns="" id="{15574B02-C193-443E-BACD-C575618F66C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5" name="正方形/長方形 174">
          <a:extLst>
            <a:ext uri="{FF2B5EF4-FFF2-40B4-BE49-F238E27FC236}">
              <a16:creationId xmlns:a16="http://schemas.microsoft.com/office/drawing/2014/main" xmlns="" id="{061EA7DA-FCB4-4342-AFB5-45D384D5658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6" name="正方形/長方形 175">
          <a:extLst>
            <a:ext uri="{FF2B5EF4-FFF2-40B4-BE49-F238E27FC236}">
              <a16:creationId xmlns:a16="http://schemas.microsoft.com/office/drawing/2014/main" xmlns="" id="{9E3AC0A0-43EB-4FBD-8E94-CB98667467B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77" name="テキスト ボックス 176">
          <a:extLst>
            <a:ext uri="{FF2B5EF4-FFF2-40B4-BE49-F238E27FC236}">
              <a16:creationId xmlns:a16="http://schemas.microsoft.com/office/drawing/2014/main" xmlns="" id="{F869B776-2AEC-4B47-BC08-B5463A39EA5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78" name="直線コネクタ 177">
          <a:extLst>
            <a:ext uri="{FF2B5EF4-FFF2-40B4-BE49-F238E27FC236}">
              <a16:creationId xmlns:a16="http://schemas.microsoft.com/office/drawing/2014/main" xmlns="" id="{E94CF493-02DA-4230-9C0F-DDFC7E3AE3C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79" name="直線コネクタ 178">
          <a:extLst>
            <a:ext uri="{FF2B5EF4-FFF2-40B4-BE49-F238E27FC236}">
              <a16:creationId xmlns:a16="http://schemas.microsoft.com/office/drawing/2014/main" xmlns="" id="{5DC2B96C-3118-40A4-B875-864F4FC2D49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0" name="テキスト ボックス 179">
          <a:extLst>
            <a:ext uri="{FF2B5EF4-FFF2-40B4-BE49-F238E27FC236}">
              <a16:creationId xmlns:a16="http://schemas.microsoft.com/office/drawing/2014/main" xmlns="" id="{B74DC82E-A994-4DF1-A1B7-149B95056E2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81" name="直線コネクタ 180">
          <a:extLst>
            <a:ext uri="{FF2B5EF4-FFF2-40B4-BE49-F238E27FC236}">
              <a16:creationId xmlns:a16="http://schemas.microsoft.com/office/drawing/2014/main" xmlns="" id="{49CF4DB4-CAFA-4650-B330-B99A3DD675E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82" name="テキスト ボックス 181">
          <a:extLst>
            <a:ext uri="{FF2B5EF4-FFF2-40B4-BE49-F238E27FC236}">
              <a16:creationId xmlns:a16="http://schemas.microsoft.com/office/drawing/2014/main" xmlns="" id="{3E6DE063-3C8A-4853-A85A-2A215F5035A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83" name="直線コネクタ 182">
          <a:extLst>
            <a:ext uri="{FF2B5EF4-FFF2-40B4-BE49-F238E27FC236}">
              <a16:creationId xmlns:a16="http://schemas.microsoft.com/office/drawing/2014/main" xmlns="" id="{138C2251-9D6D-4A18-A9F3-3F95095CAB4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84" name="テキスト ボックス 183">
          <a:extLst>
            <a:ext uri="{FF2B5EF4-FFF2-40B4-BE49-F238E27FC236}">
              <a16:creationId xmlns:a16="http://schemas.microsoft.com/office/drawing/2014/main" xmlns="" id="{5E741681-2755-413A-B9BC-8713C0E738D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85" name="直線コネクタ 184">
          <a:extLst>
            <a:ext uri="{FF2B5EF4-FFF2-40B4-BE49-F238E27FC236}">
              <a16:creationId xmlns:a16="http://schemas.microsoft.com/office/drawing/2014/main" xmlns="" id="{1E5BDCE3-A05A-4398-A679-DA05AF514EA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86" name="テキスト ボックス 185">
          <a:extLst>
            <a:ext uri="{FF2B5EF4-FFF2-40B4-BE49-F238E27FC236}">
              <a16:creationId xmlns:a16="http://schemas.microsoft.com/office/drawing/2014/main" xmlns="" id="{09654FBE-B668-4A0E-BFE0-592ED1C2702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87" name="直線コネクタ 186">
          <a:extLst>
            <a:ext uri="{FF2B5EF4-FFF2-40B4-BE49-F238E27FC236}">
              <a16:creationId xmlns:a16="http://schemas.microsoft.com/office/drawing/2014/main" xmlns="" id="{44244148-A2F9-4BDA-817F-BF30C8F28CB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88" name="テキスト ボックス 187">
          <a:extLst>
            <a:ext uri="{FF2B5EF4-FFF2-40B4-BE49-F238E27FC236}">
              <a16:creationId xmlns:a16="http://schemas.microsoft.com/office/drawing/2014/main" xmlns="" id="{5BF42AE0-49F5-452C-A976-34F4858FD29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89" name="直線コネクタ 188">
          <a:extLst>
            <a:ext uri="{FF2B5EF4-FFF2-40B4-BE49-F238E27FC236}">
              <a16:creationId xmlns:a16="http://schemas.microsoft.com/office/drawing/2014/main" xmlns="" id="{AD214FB6-5185-4201-9A15-F44F8BA2DB6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0" name="テキスト ボックス 189">
          <a:extLst>
            <a:ext uri="{FF2B5EF4-FFF2-40B4-BE49-F238E27FC236}">
              <a16:creationId xmlns:a16="http://schemas.microsoft.com/office/drawing/2014/main" xmlns="" id="{E3D07FB9-9BB2-494C-9B7B-A38E4D26E41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1" name="【福祉施設】&#10;一人当たり面積グラフ枠">
          <a:extLst>
            <a:ext uri="{FF2B5EF4-FFF2-40B4-BE49-F238E27FC236}">
              <a16:creationId xmlns:a16="http://schemas.microsoft.com/office/drawing/2014/main" xmlns="" id="{05B27AC2-11C8-4F31-932A-54E4A91A80F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28194</xdr:rowOff>
    </xdr:from>
    <xdr:to>
      <xdr:col>54</xdr:col>
      <xdr:colOff>189865</xdr:colOff>
      <xdr:row>86</xdr:row>
      <xdr:rowOff>105156</xdr:rowOff>
    </xdr:to>
    <xdr:cxnSp macro="">
      <xdr:nvCxnSpPr>
        <xdr:cNvPr id="192" name="直線コネクタ 191">
          <a:extLst>
            <a:ext uri="{FF2B5EF4-FFF2-40B4-BE49-F238E27FC236}">
              <a16:creationId xmlns:a16="http://schemas.microsoft.com/office/drawing/2014/main" xmlns="" id="{72045C62-FFB4-4332-8B57-9C35BA610542}"/>
            </a:ext>
          </a:extLst>
        </xdr:cNvPr>
        <xdr:cNvCxnSpPr/>
      </xdr:nvCxnSpPr>
      <xdr:spPr>
        <a:xfrm flipV="1">
          <a:off x="10476865" y="13229844"/>
          <a:ext cx="0" cy="1620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108983</xdr:rowOff>
    </xdr:from>
    <xdr:ext cx="469744" cy="259045"/>
    <xdr:sp macro="" textlink="">
      <xdr:nvSpPr>
        <xdr:cNvPr id="193" name="【福祉施設】&#10;一人当たり面積最小値テキスト">
          <a:extLst>
            <a:ext uri="{FF2B5EF4-FFF2-40B4-BE49-F238E27FC236}">
              <a16:creationId xmlns:a16="http://schemas.microsoft.com/office/drawing/2014/main" xmlns="" id="{27109309-C866-4F4D-B9C2-F7F6A53655F4}"/>
            </a:ext>
          </a:extLst>
        </xdr:cNvPr>
        <xdr:cNvSpPr txBox="1"/>
      </xdr:nvSpPr>
      <xdr:spPr>
        <a:xfrm>
          <a:off x="10515600"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105156</xdr:rowOff>
    </xdr:from>
    <xdr:to>
      <xdr:col>55</xdr:col>
      <xdr:colOff>88900</xdr:colOff>
      <xdr:row>86</xdr:row>
      <xdr:rowOff>105156</xdr:rowOff>
    </xdr:to>
    <xdr:cxnSp macro="">
      <xdr:nvCxnSpPr>
        <xdr:cNvPr id="194" name="直線コネクタ 193">
          <a:extLst>
            <a:ext uri="{FF2B5EF4-FFF2-40B4-BE49-F238E27FC236}">
              <a16:creationId xmlns:a16="http://schemas.microsoft.com/office/drawing/2014/main" xmlns="" id="{6900A700-CE00-4D09-A246-1C36FB24D13C}"/>
            </a:ext>
          </a:extLst>
        </xdr:cNvPr>
        <xdr:cNvCxnSpPr/>
      </xdr:nvCxnSpPr>
      <xdr:spPr>
        <a:xfrm>
          <a:off x="10388600" y="1484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146321</xdr:rowOff>
    </xdr:from>
    <xdr:ext cx="469744" cy="259045"/>
    <xdr:sp macro="" textlink="">
      <xdr:nvSpPr>
        <xdr:cNvPr id="195" name="【福祉施設】&#10;一人当たり面積最大値テキスト">
          <a:extLst>
            <a:ext uri="{FF2B5EF4-FFF2-40B4-BE49-F238E27FC236}">
              <a16:creationId xmlns:a16="http://schemas.microsoft.com/office/drawing/2014/main" xmlns="" id="{B681C5CB-0CB3-4031-8E49-14E96AEC6AFD}"/>
            </a:ext>
          </a:extLst>
        </xdr:cNvPr>
        <xdr:cNvSpPr txBox="1"/>
      </xdr:nvSpPr>
      <xdr:spPr>
        <a:xfrm>
          <a:off x="10515600" y="130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28194</xdr:rowOff>
    </xdr:from>
    <xdr:to>
      <xdr:col>55</xdr:col>
      <xdr:colOff>88900</xdr:colOff>
      <xdr:row>77</xdr:row>
      <xdr:rowOff>28194</xdr:rowOff>
    </xdr:to>
    <xdr:cxnSp macro="">
      <xdr:nvCxnSpPr>
        <xdr:cNvPr id="196" name="直線コネクタ 195">
          <a:extLst>
            <a:ext uri="{FF2B5EF4-FFF2-40B4-BE49-F238E27FC236}">
              <a16:creationId xmlns:a16="http://schemas.microsoft.com/office/drawing/2014/main" xmlns="" id="{0BBF2BD8-67D2-42D1-8D00-60C009A60740}"/>
            </a:ext>
          </a:extLst>
        </xdr:cNvPr>
        <xdr:cNvCxnSpPr/>
      </xdr:nvCxnSpPr>
      <xdr:spPr>
        <a:xfrm>
          <a:off x="10388600" y="1322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96410</xdr:rowOff>
    </xdr:from>
    <xdr:ext cx="469744" cy="259045"/>
    <xdr:sp macro="" textlink="">
      <xdr:nvSpPr>
        <xdr:cNvPr id="197" name="【福祉施設】&#10;一人当たり面積平均値テキスト">
          <a:extLst>
            <a:ext uri="{FF2B5EF4-FFF2-40B4-BE49-F238E27FC236}">
              <a16:creationId xmlns:a16="http://schemas.microsoft.com/office/drawing/2014/main" xmlns="" id="{35B06654-4792-43CC-B8F8-976791598301}"/>
            </a:ext>
          </a:extLst>
        </xdr:cNvPr>
        <xdr:cNvSpPr txBox="1"/>
      </xdr:nvSpPr>
      <xdr:spPr>
        <a:xfrm>
          <a:off x="10515600" y="1466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117983</xdr:rowOff>
    </xdr:from>
    <xdr:to>
      <xdr:col>55</xdr:col>
      <xdr:colOff>50800</xdr:colOff>
      <xdr:row>86</xdr:row>
      <xdr:rowOff>48133</xdr:rowOff>
    </xdr:to>
    <xdr:sp macro="" textlink="">
      <xdr:nvSpPr>
        <xdr:cNvPr id="198" name="フローチャート: 判断 197">
          <a:extLst>
            <a:ext uri="{FF2B5EF4-FFF2-40B4-BE49-F238E27FC236}">
              <a16:creationId xmlns:a16="http://schemas.microsoft.com/office/drawing/2014/main" xmlns="" id="{6FBAAC26-78EF-4E0C-921D-CBCCEA332D29}"/>
            </a:ext>
          </a:extLst>
        </xdr:cNvPr>
        <xdr:cNvSpPr/>
      </xdr:nvSpPr>
      <xdr:spPr>
        <a:xfrm>
          <a:off x="10426700" y="1469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73025</xdr:rowOff>
    </xdr:from>
    <xdr:to>
      <xdr:col>50</xdr:col>
      <xdr:colOff>165100</xdr:colOff>
      <xdr:row>86</xdr:row>
      <xdr:rowOff>3175</xdr:rowOff>
    </xdr:to>
    <xdr:sp macro="" textlink="">
      <xdr:nvSpPr>
        <xdr:cNvPr id="199" name="フローチャート: 判断 198">
          <a:extLst>
            <a:ext uri="{FF2B5EF4-FFF2-40B4-BE49-F238E27FC236}">
              <a16:creationId xmlns:a16="http://schemas.microsoft.com/office/drawing/2014/main" xmlns="" id="{3BDA1820-0FE4-4B42-9DD5-6446EFC34C4F}"/>
            </a:ext>
          </a:extLst>
        </xdr:cNvPr>
        <xdr:cNvSpPr/>
      </xdr:nvSpPr>
      <xdr:spPr>
        <a:xfrm>
          <a:off x="9588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19702</xdr:rowOff>
    </xdr:from>
    <xdr:ext cx="469744" cy="259045"/>
    <xdr:sp macro="" textlink="">
      <xdr:nvSpPr>
        <xdr:cNvPr id="200" name="n_1aveValue【福祉施設】&#10;一人当たり面積">
          <a:extLst>
            <a:ext uri="{FF2B5EF4-FFF2-40B4-BE49-F238E27FC236}">
              <a16:creationId xmlns:a16="http://schemas.microsoft.com/office/drawing/2014/main" xmlns="" id="{0944D29D-6E70-4B9E-AFD3-4B693FCE6FDD}"/>
            </a:ext>
          </a:extLst>
        </xdr:cNvPr>
        <xdr:cNvSpPr txBox="1"/>
      </xdr:nvSpPr>
      <xdr:spPr>
        <a:xfrm>
          <a:off x="9391727" y="1442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150749</xdr:rowOff>
    </xdr:from>
    <xdr:to>
      <xdr:col>46</xdr:col>
      <xdr:colOff>38100</xdr:colOff>
      <xdr:row>86</xdr:row>
      <xdr:rowOff>80899</xdr:rowOff>
    </xdr:to>
    <xdr:sp macro="" textlink="">
      <xdr:nvSpPr>
        <xdr:cNvPr id="201" name="フローチャート: 判断 200">
          <a:extLst>
            <a:ext uri="{FF2B5EF4-FFF2-40B4-BE49-F238E27FC236}">
              <a16:creationId xmlns:a16="http://schemas.microsoft.com/office/drawing/2014/main" xmlns="" id="{E0821174-C997-4BD0-BF14-33B30AF7AA45}"/>
            </a:ext>
          </a:extLst>
        </xdr:cNvPr>
        <xdr:cNvSpPr/>
      </xdr:nvSpPr>
      <xdr:spPr>
        <a:xfrm>
          <a:off x="8699500" y="1472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97426</xdr:rowOff>
    </xdr:from>
    <xdr:ext cx="469744" cy="259045"/>
    <xdr:sp macro="" textlink="">
      <xdr:nvSpPr>
        <xdr:cNvPr id="202" name="n_2aveValue【福祉施設】&#10;一人当たり面積">
          <a:extLst>
            <a:ext uri="{FF2B5EF4-FFF2-40B4-BE49-F238E27FC236}">
              <a16:creationId xmlns:a16="http://schemas.microsoft.com/office/drawing/2014/main" xmlns="" id="{400170FF-B87A-40AF-9FD2-25F4E1ED40A5}"/>
            </a:ext>
          </a:extLst>
        </xdr:cNvPr>
        <xdr:cNvSpPr txBox="1"/>
      </xdr:nvSpPr>
      <xdr:spPr>
        <a:xfrm>
          <a:off x="8515427" y="1449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xmlns="" id="{234DFE43-43F7-432C-BDEE-FA4B909AF85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xmlns="" id="{86CBAF17-00C0-4DE3-A24F-BF58DCDF1F8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xmlns="" id="{C42B8FA3-EDDB-4E2A-84BD-B3066388FE3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xmlns="" id="{6E65DAB0-D878-4A1A-8375-A471B553A31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07" name="テキスト ボックス 206">
          <a:extLst>
            <a:ext uri="{FF2B5EF4-FFF2-40B4-BE49-F238E27FC236}">
              <a16:creationId xmlns:a16="http://schemas.microsoft.com/office/drawing/2014/main" xmlns="" id="{1F46FD7A-69BF-4A28-9AE5-4BF1CAB5579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113792</xdr:rowOff>
    </xdr:from>
    <xdr:to>
      <xdr:col>55</xdr:col>
      <xdr:colOff>50800</xdr:colOff>
      <xdr:row>86</xdr:row>
      <xdr:rowOff>43942</xdr:rowOff>
    </xdr:to>
    <xdr:sp macro="" textlink="">
      <xdr:nvSpPr>
        <xdr:cNvPr id="208" name="楕円 207">
          <a:extLst>
            <a:ext uri="{FF2B5EF4-FFF2-40B4-BE49-F238E27FC236}">
              <a16:creationId xmlns:a16="http://schemas.microsoft.com/office/drawing/2014/main" xmlns="" id="{EDDA9D58-9674-4FB6-8FD9-57E68A3886E2}"/>
            </a:ext>
          </a:extLst>
        </xdr:cNvPr>
        <xdr:cNvSpPr/>
      </xdr:nvSpPr>
      <xdr:spPr>
        <a:xfrm>
          <a:off x="10426700" y="1468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73169</xdr:rowOff>
    </xdr:from>
    <xdr:ext cx="469744" cy="259045"/>
    <xdr:sp macro="" textlink="">
      <xdr:nvSpPr>
        <xdr:cNvPr id="209" name="【福祉施設】&#10;一人当たり面積該当値テキスト">
          <a:extLst>
            <a:ext uri="{FF2B5EF4-FFF2-40B4-BE49-F238E27FC236}">
              <a16:creationId xmlns:a16="http://schemas.microsoft.com/office/drawing/2014/main" xmlns="" id="{8CAD7335-432F-4720-B3E4-A76216C3C5D0}"/>
            </a:ext>
          </a:extLst>
        </xdr:cNvPr>
        <xdr:cNvSpPr txBox="1"/>
      </xdr:nvSpPr>
      <xdr:spPr>
        <a:xfrm>
          <a:off x="10515600" y="1447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0" name="正方形/長方形 209">
          <a:extLst>
            <a:ext uri="{FF2B5EF4-FFF2-40B4-BE49-F238E27FC236}">
              <a16:creationId xmlns:a16="http://schemas.microsoft.com/office/drawing/2014/main" xmlns="" id="{B0B8D096-2386-43A2-BFBC-04449F6F102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1" name="正方形/長方形 210">
          <a:extLst>
            <a:ext uri="{FF2B5EF4-FFF2-40B4-BE49-F238E27FC236}">
              <a16:creationId xmlns:a16="http://schemas.microsoft.com/office/drawing/2014/main" xmlns="" id="{DBDCE686-25F1-4C12-BFA0-251EF148819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2" name="正方形/長方形 211">
          <a:extLst>
            <a:ext uri="{FF2B5EF4-FFF2-40B4-BE49-F238E27FC236}">
              <a16:creationId xmlns:a16="http://schemas.microsoft.com/office/drawing/2014/main" xmlns="" id="{1D907C53-DEA4-4554-8CAF-C5988AA45ED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3" name="正方形/長方形 212">
          <a:extLst>
            <a:ext uri="{FF2B5EF4-FFF2-40B4-BE49-F238E27FC236}">
              <a16:creationId xmlns:a16="http://schemas.microsoft.com/office/drawing/2014/main" xmlns="" id="{0A9C0C58-B94E-47D2-B754-23862F514F5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4" name="正方形/長方形 213">
          <a:extLst>
            <a:ext uri="{FF2B5EF4-FFF2-40B4-BE49-F238E27FC236}">
              <a16:creationId xmlns:a16="http://schemas.microsoft.com/office/drawing/2014/main" xmlns="" id="{B03B9E18-D792-443F-AB89-EBED0CE059E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5" name="正方形/長方形 214">
          <a:extLst>
            <a:ext uri="{FF2B5EF4-FFF2-40B4-BE49-F238E27FC236}">
              <a16:creationId xmlns:a16="http://schemas.microsoft.com/office/drawing/2014/main" xmlns="" id="{F86B003B-5C82-469C-872C-E198784958E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6" name="正方形/長方形 215">
          <a:extLst>
            <a:ext uri="{FF2B5EF4-FFF2-40B4-BE49-F238E27FC236}">
              <a16:creationId xmlns:a16="http://schemas.microsoft.com/office/drawing/2014/main" xmlns="" id="{FBE2F331-528C-4C46-A092-7280C2429BC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17" name="正方形/長方形 216">
          <a:extLst>
            <a:ext uri="{FF2B5EF4-FFF2-40B4-BE49-F238E27FC236}">
              <a16:creationId xmlns:a16="http://schemas.microsoft.com/office/drawing/2014/main" xmlns="" id="{EDC3BA5C-5E68-4923-B6DB-AC89E250457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18" name="正方形/長方形 217">
          <a:extLst>
            <a:ext uri="{FF2B5EF4-FFF2-40B4-BE49-F238E27FC236}">
              <a16:creationId xmlns:a16="http://schemas.microsoft.com/office/drawing/2014/main" xmlns="" id="{5CCE5546-8E1E-48FB-A518-D86222AB703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19" name="正方形/長方形 218">
          <a:extLst>
            <a:ext uri="{FF2B5EF4-FFF2-40B4-BE49-F238E27FC236}">
              <a16:creationId xmlns:a16="http://schemas.microsoft.com/office/drawing/2014/main" xmlns="" id="{D7410745-5217-4BCC-9624-73C5870178D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0" name="正方形/長方形 219">
          <a:extLst>
            <a:ext uri="{FF2B5EF4-FFF2-40B4-BE49-F238E27FC236}">
              <a16:creationId xmlns:a16="http://schemas.microsoft.com/office/drawing/2014/main" xmlns="" id="{BB162BBD-72FD-4017-B29B-B22E5B0B83C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1" name="正方形/長方形 220">
          <a:extLst>
            <a:ext uri="{FF2B5EF4-FFF2-40B4-BE49-F238E27FC236}">
              <a16:creationId xmlns:a16="http://schemas.microsoft.com/office/drawing/2014/main" xmlns="" id="{87DC644B-3E1C-4443-96E4-43C822D891F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2" name="正方形/長方形 221">
          <a:extLst>
            <a:ext uri="{FF2B5EF4-FFF2-40B4-BE49-F238E27FC236}">
              <a16:creationId xmlns:a16="http://schemas.microsoft.com/office/drawing/2014/main" xmlns="" id="{B808BF86-7278-45C3-A202-A28E68885ED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3" name="正方形/長方形 222">
          <a:extLst>
            <a:ext uri="{FF2B5EF4-FFF2-40B4-BE49-F238E27FC236}">
              <a16:creationId xmlns:a16="http://schemas.microsoft.com/office/drawing/2014/main" xmlns="" id="{8A423369-B835-404F-94AA-2F276CF5A96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4" name="正方形/長方形 223">
          <a:extLst>
            <a:ext uri="{FF2B5EF4-FFF2-40B4-BE49-F238E27FC236}">
              <a16:creationId xmlns:a16="http://schemas.microsoft.com/office/drawing/2014/main" xmlns="" id="{B80132DA-11D9-4A64-BD60-36D5854EAAB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5" name="正方形/長方形 224">
          <a:extLst>
            <a:ext uri="{FF2B5EF4-FFF2-40B4-BE49-F238E27FC236}">
              <a16:creationId xmlns:a16="http://schemas.microsoft.com/office/drawing/2014/main" xmlns="" id="{7F1845B9-A0BC-47F4-B584-C50F22ECD63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26" name="正方形/長方形 225">
          <a:extLst>
            <a:ext uri="{FF2B5EF4-FFF2-40B4-BE49-F238E27FC236}">
              <a16:creationId xmlns:a16="http://schemas.microsoft.com/office/drawing/2014/main" xmlns="" id="{71300C70-EE4E-4585-BF46-DFC64AF6732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27" name="正方形/長方形 226">
          <a:extLst>
            <a:ext uri="{FF2B5EF4-FFF2-40B4-BE49-F238E27FC236}">
              <a16:creationId xmlns:a16="http://schemas.microsoft.com/office/drawing/2014/main" xmlns="" id="{3CC19267-C086-40B6-BC87-031EBD3FB5C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28" name="正方形/長方形 227">
          <a:extLst>
            <a:ext uri="{FF2B5EF4-FFF2-40B4-BE49-F238E27FC236}">
              <a16:creationId xmlns:a16="http://schemas.microsoft.com/office/drawing/2014/main" xmlns="" id="{4D7B40E7-26F8-453A-BCF7-E318B53C1DF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29" name="正方形/長方形 228">
          <a:extLst>
            <a:ext uri="{FF2B5EF4-FFF2-40B4-BE49-F238E27FC236}">
              <a16:creationId xmlns:a16="http://schemas.microsoft.com/office/drawing/2014/main" xmlns="" id="{2B95DD35-5482-4C80-A715-8FCEA3B47BD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0" name="正方形/長方形 229">
          <a:extLst>
            <a:ext uri="{FF2B5EF4-FFF2-40B4-BE49-F238E27FC236}">
              <a16:creationId xmlns:a16="http://schemas.microsoft.com/office/drawing/2014/main" xmlns="" id="{98DF1F4B-FEC6-4106-A793-EC8B088F756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1" name="正方形/長方形 230">
          <a:extLst>
            <a:ext uri="{FF2B5EF4-FFF2-40B4-BE49-F238E27FC236}">
              <a16:creationId xmlns:a16="http://schemas.microsoft.com/office/drawing/2014/main" xmlns="" id="{9FCC79B0-178E-4826-AC7A-EC04C986228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2" name="正方形/長方形 231">
          <a:extLst>
            <a:ext uri="{FF2B5EF4-FFF2-40B4-BE49-F238E27FC236}">
              <a16:creationId xmlns:a16="http://schemas.microsoft.com/office/drawing/2014/main" xmlns="" id="{1A66BEA4-E420-4873-BD1D-252833B9154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3" name="正方形/長方形 232">
          <a:extLst>
            <a:ext uri="{FF2B5EF4-FFF2-40B4-BE49-F238E27FC236}">
              <a16:creationId xmlns:a16="http://schemas.microsoft.com/office/drawing/2014/main" xmlns="" id="{2A3CCE1E-002D-4CF4-ACCD-A0647AAA5E1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34" name="テキスト ボックス 233">
          <a:extLst>
            <a:ext uri="{FF2B5EF4-FFF2-40B4-BE49-F238E27FC236}">
              <a16:creationId xmlns:a16="http://schemas.microsoft.com/office/drawing/2014/main" xmlns="" id="{0883FE86-B452-4F62-AC72-12D0895CD42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35" name="直線コネクタ 234">
          <a:extLst>
            <a:ext uri="{FF2B5EF4-FFF2-40B4-BE49-F238E27FC236}">
              <a16:creationId xmlns:a16="http://schemas.microsoft.com/office/drawing/2014/main" xmlns="" id="{83161D5B-5953-4717-BD88-3017799C77E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36" name="テキスト ボックス 235">
          <a:extLst>
            <a:ext uri="{FF2B5EF4-FFF2-40B4-BE49-F238E27FC236}">
              <a16:creationId xmlns:a16="http://schemas.microsoft.com/office/drawing/2014/main" xmlns="" id="{BF94EF5A-6D1E-4AEE-AB06-B739A3230FDE}"/>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37" name="直線コネクタ 236">
          <a:extLst>
            <a:ext uri="{FF2B5EF4-FFF2-40B4-BE49-F238E27FC236}">
              <a16:creationId xmlns:a16="http://schemas.microsoft.com/office/drawing/2014/main" xmlns="" id="{E220E5F1-A106-4B70-8620-588B0D86096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38" name="テキスト ボックス 237">
          <a:extLst>
            <a:ext uri="{FF2B5EF4-FFF2-40B4-BE49-F238E27FC236}">
              <a16:creationId xmlns:a16="http://schemas.microsoft.com/office/drawing/2014/main" xmlns="" id="{1AB44B34-A852-4CCB-BAD4-F5E46FBB3F85}"/>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39" name="直線コネクタ 238">
          <a:extLst>
            <a:ext uri="{FF2B5EF4-FFF2-40B4-BE49-F238E27FC236}">
              <a16:creationId xmlns:a16="http://schemas.microsoft.com/office/drawing/2014/main" xmlns="" id="{F6E23905-A8E3-4784-9170-11A9ED68216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40" name="テキスト ボックス 239">
          <a:extLst>
            <a:ext uri="{FF2B5EF4-FFF2-40B4-BE49-F238E27FC236}">
              <a16:creationId xmlns:a16="http://schemas.microsoft.com/office/drawing/2014/main" xmlns="" id="{08D68C05-A515-40A6-B164-48CD761997D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41" name="直線コネクタ 240">
          <a:extLst>
            <a:ext uri="{FF2B5EF4-FFF2-40B4-BE49-F238E27FC236}">
              <a16:creationId xmlns:a16="http://schemas.microsoft.com/office/drawing/2014/main" xmlns="" id="{C8B23E1C-D39C-4B42-BFBB-E81AB39E957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42" name="テキスト ボックス 241">
          <a:extLst>
            <a:ext uri="{FF2B5EF4-FFF2-40B4-BE49-F238E27FC236}">
              <a16:creationId xmlns:a16="http://schemas.microsoft.com/office/drawing/2014/main" xmlns="" id="{32F2C3EB-CAD8-4177-A7AC-EC425626DBA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43" name="直線コネクタ 242">
          <a:extLst>
            <a:ext uri="{FF2B5EF4-FFF2-40B4-BE49-F238E27FC236}">
              <a16:creationId xmlns:a16="http://schemas.microsoft.com/office/drawing/2014/main" xmlns="" id="{CD9DBF9F-8B01-47D8-B497-09EB2EDC0C1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44" name="テキスト ボックス 243">
          <a:extLst>
            <a:ext uri="{FF2B5EF4-FFF2-40B4-BE49-F238E27FC236}">
              <a16:creationId xmlns:a16="http://schemas.microsoft.com/office/drawing/2014/main" xmlns="" id="{24B5CDA7-5910-48B4-8953-5DDE739762B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45" name="直線コネクタ 244">
          <a:extLst>
            <a:ext uri="{FF2B5EF4-FFF2-40B4-BE49-F238E27FC236}">
              <a16:creationId xmlns:a16="http://schemas.microsoft.com/office/drawing/2014/main" xmlns="" id="{F851D2B1-3105-4C00-BB4F-225BE90362C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46" name="テキスト ボックス 245">
          <a:extLst>
            <a:ext uri="{FF2B5EF4-FFF2-40B4-BE49-F238E27FC236}">
              <a16:creationId xmlns:a16="http://schemas.microsoft.com/office/drawing/2014/main" xmlns="" id="{29C1AAD4-2BAF-4CF3-96A2-D58D9FB611CE}"/>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47" name="直線コネクタ 246">
          <a:extLst>
            <a:ext uri="{FF2B5EF4-FFF2-40B4-BE49-F238E27FC236}">
              <a16:creationId xmlns:a16="http://schemas.microsoft.com/office/drawing/2014/main" xmlns="" id="{3ABFC3FA-8F56-4558-B5D1-99C82761B57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48" name="テキスト ボックス 247">
          <a:extLst>
            <a:ext uri="{FF2B5EF4-FFF2-40B4-BE49-F238E27FC236}">
              <a16:creationId xmlns:a16="http://schemas.microsoft.com/office/drawing/2014/main" xmlns="" id="{72168A04-E212-42C5-B7F8-50A1C3192BCB}"/>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49" name="【一般廃棄物処理施設】&#10;有形固定資産減価償却率グラフ枠">
          <a:extLst>
            <a:ext uri="{FF2B5EF4-FFF2-40B4-BE49-F238E27FC236}">
              <a16:creationId xmlns:a16="http://schemas.microsoft.com/office/drawing/2014/main" xmlns="" id="{31F60E8E-8EAE-4625-B300-C789B61D592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83820</xdr:rowOff>
    </xdr:to>
    <xdr:cxnSp macro="">
      <xdr:nvCxnSpPr>
        <xdr:cNvPr id="250" name="直線コネクタ 249">
          <a:extLst>
            <a:ext uri="{FF2B5EF4-FFF2-40B4-BE49-F238E27FC236}">
              <a16:creationId xmlns:a16="http://schemas.microsoft.com/office/drawing/2014/main" xmlns="" id="{0EDC2BDC-5493-42F9-B9C8-8518D0B041A9}"/>
            </a:ext>
          </a:extLst>
        </xdr:cNvPr>
        <xdr:cNvCxnSpPr/>
      </xdr:nvCxnSpPr>
      <xdr:spPr>
        <a:xfrm flipV="1">
          <a:off x="16318864" y="571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113682</xdr:rowOff>
    </xdr:from>
    <xdr:ext cx="405111" cy="259045"/>
    <xdr:sp macro="" textlink="">
      <xdr:nvSpPr>
        <xdr:cNvPr id="251" name="【一般廃棄物処理施設】&#10;有形固定資産減価償却率最小値テキスト">
          <a:extLst>
            <a:ext uri="{FF2B5EF4-FFF2-40B4-BE49-F238E27FC236}">
              <a16:creationId xmlns:a16="http://schemas.microsoft.com/office/drawing/2014/main" xmlns="" id="{9A4596E0-DC33-41E6-8BB4-1AB66440B865}"/>
            </a:ext>
          </a:extLst>
        </xdr:cNvPr>
        <xdr:cNvSpPr txBox="1"/>
      </xdr:nvSpPr>
      <xdr:spPr>
        <a:xfrm>
          <a:off x="16357600" y="731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252" name="直線コネクタ 251">
          <a:extLst>
            <a:ext uri="{FF2B5EF4-FFF2-40B4-BE49-F238E27FC236}">
              <a16:creationId xmlns:a16="http://schemas.microsoft.com/office/drawing/2014/main" xmlns="" id="{C8846BB7-B42D-46F9-A9EC-FBF406F6E2B3}"/>
            </a:ext>
          </a:extLst>
        </xdr:cNvPr>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53" name="【一般廃棄物処理施設】&#10;有形固定資産減価償却率最大値テキスト">
          <a:extLst>
            <a:ext uri="{FF2B5EF4-FFF2-40B4-BE49-F238E27FC236}">
              <a16:creationId xmlns:a16="http://schemas.microsoft.com/office/drawing/2014/main" xmlns="" id="{BF2BF9AD-5CD5-4FBC-9E8E-587789CE2FF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54" name="直線コネクタ 253">
          <a:extLst>
            <a:ext uri="{FF2B5EF4-FFF2-40B4-BE49-F238E27FC236}">
              <a16:creationId xmlns:a16="http://schemas.microsoft.com/office/drawing/2014/main" xmlns="" id="{6FC6B1DD-7C9B-4553-9AE7-96946F046BA8}"/>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255" name="【一般廃棄物処理施設】&#10;有形固定資産減価償却率平均値テキスト">
          <a:extLst>
            <a:ext uri="{FF2B5EF4-FFF2-40B4-BE49-F238E27FC236}">
              <a16:creationId xmlns:a16="http://schemas.microsoft.com/office/drawing/2014/main" xmlns="" id="{5B1302C2-66AF-4C61-89BB-00F09AF1FDB7}"/>
            </a:ext>
          </a:extLst>
        </xdr:cNvPr>
        <xdr:cNvSpPr txBox="1"/>
      </xdr:nvSpPr>
      <xdr:spPr>
        <a:xfrm>
          <a:off x="16357600" y="7187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8255</xdr:rowOff>
    </xdr:from>
    <xdr:to>
      <xdr:col>85</xdr:col>
      <xdr:colOff>177800</xdr:colOff>
      <xdr:row>42</xdr:row>
      <xdr:rowOff>109855</xdr:rowOff>
    </xdr:to>
    <xdr:sp macro="" textlink="">
      <xdr:nvSpPr>
        <xdr:cNvPr id="256" name="フローチャート: 判断 255">
          <a:extLst>
            <a:ext uri="{FF2B5EF4-FFF2-40B4-BE49-F238E27FC236}">
              <a16:creationId xmlns:a16="http://schemas.microsoft.com/office/drawing/2014/main" xmlns="" id="{44D2274C-0526-4F8E-92DB-6B1CD6DDFBFF}"/>
            </a:ext>
          </a:extLst>
        </xdr:cNvPr>
        <xdr:cNvSpPr/>
      </xdr:nvSpPr>
      <xdr:spPr>
        <a:xfrm>
          <a:off x="16268700" y="720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114935</xdr:rowOff>
    </xdr:from>
    <xdr:to>
      <xdr:col>81</xdr:col>
      <xdr:colOff>101600</xdr:colOff>
      <xdr:row>40</xdr:row>
      <xdr:rowOff>45085</xdr:rowOff>
    </xdr:to>
    <xdr:sp macro="" textlink="">
      <xdr:nvSpPr>
        <xdr:cNvPr id="257" name="フローチャート: 判断 256">
          <a:extLst>
            <a:ext uri="{FF2B5EF4-FFF2-40B4-BE49-F238E27FC236}">
              <a16:creationId xmlns:a16="http://schemas.microsoft.com/office/drawing/2014/main" xmlns="" id="{0712EAEF-E0AB-4E1A-B3F3-43D266ED4572}"/>
            </a:ext>
          </a:extLst>
        </xdr:cNvPr>
        <xdr:cNvSpPr/>
      </xdr:nvSpPr>
      <xdr:spPr>
        <a:xfrm>
          <a:off x="15430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61612</xdr:rowOff>
    </xdr:from>
    <xdr:ext cx="405111" cy="259045"/>
    <xdr:sp macro="" textlink="">
      <xdr:nvSpPr>
        <xdr:cNvPr id="258" name="n_1aveValue【一般廃棄物処理施設】&#10;有形固定資産減価償却率">
          <a:extLst>
            <a:ext uri="{FF2B5EF4-FFF2-40B4-BE49-F238E27FC236}">
              <a16:creationId xmlns:a16="http://schemas.microsoft.com/office/drawing/2014/main" xmlns="" id="{09EA2436-D1D6-41E7-B92B-CC08CC092FE5}"/>
            </a:ext>
          </a:extLst>
        </xdr:cNvPr>
        <xdr:cNvSpPr txBox="1"/>
      </xdr:nvSpPr>
      <xdr:spPr>
        <a:xfrm>
          <a:off x="15266044" y="657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53975</xdr:rowOff>
    </xdr:from>
    <xdr:to>
      <xdr:col>76</xdr:col>
      <xdr:colOff>165100</xdr:colOff>
      <xdr:row>37</xdr:row>
      <xdr:rowOff>155575</xdr:rowOff>
    </xdr:to>
    <xdr:sp macro="" textlink="">
      <xdr:nvSpPr>
        <xdr:cNvPr id="259" name="フローチャート: 判断 258">
          <a:extLst>
            <a:ext uri="{FF2B5EF4-FFF2-40B4-BE49-F238E27FC236}">
              <a16:creationId xmlns:a16="http://schemas.microsoft.com/office/drawing/2014/main" xmlns="" id="{39A54D8B-042A-446E-B06D-07C4A1198A25}"/>
            </a:ext>
          </a:extLst>
        </xdr:cNvPr>
        <xdr:cNvSpPr/>
      </xdr:nvSpPr>
      <xdr:spPr>
        <a:xfrm>
          <a:off x="14541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652</xdr:rowOff>
    </xdr:from>
    <xdr:ext cx="405111" cy="259045"/>
    <xdr:sp macro="" textlink="">
      <xdr:nvSpPr>
        <xdr:cNvPr id="260" name="n_2aveValue【一般廃棄物処理施設】&#10;有形固定資産減価償却率">
          <a:extLst>
            <a:ext uri="{FF2B5EF4-FFF2-40B4-BE49-F238E27FC236}">
              <a16:creationId xmlns:a16="http://schemas.microsoft.com/office/drawing/2014/main" xmlns="" id="{B39F3ACB-467E-4B5A-B634-124CA5598081}"/>
            </a:ext>
          </a:extLst>
        </xdr:cNvPr>
        <xdr:cNvSpPr txBox="1"/>
      </xdr:nvSpPr>
      <xdr:spPr>
        <a:xfrm>
          <a:off x="14389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61" name="テキスト ボックス 260">
          <a:extLst>
            <a:ext uri="{FF2B5EF4-FFF2-40B4-BE49-F238E27FC236}">
              <a16:creationId xmlns:a16="http://schemas.microsoft.com/office/drawing/2014/main" xmlns="" id="{D9432651-D6CA-49B7-9D03-0CE87859160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62" name="テキスト ボックス 261">
          <a:extLst>
            <a:ext uri="{FF2B5EF4-FFF2-40B4-BE49-F238E27FC236}">
              <a16:creationId xmlns:a16="http://schemas.microsoft.com/office/drawing/2014/main" xmlns="" id="{81E3A180-7539-44C6-A374-49A2FC692CC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63" name="テキスト ボックス 262">
          <a:extLst>
            <a:ext uri="{FF2B5EF4-FFF2-40B4-BE49-F238E27FC236}">
              <a16:creationId xmlns:a16="http://schemas.microsoft.com/office/drawing/2014/main" xmlns="" id="{C7A48A4E-8D2B-44F2-9D17-AAF1882FBCD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64" name="テキスト ボックス 263">
          <a:extLst>
            <a:ext uri="{FF2B5EF4-FFF2-40B4-BE49-F238E27FC236}">
              <a16:creationId xmlns:a16="http://schemas.microsoft.com/office/drawing/2014/main" xmlns="" id="{AF4EB076-94E9-44DE-BF32-67DB920C8AD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65" name="テキスト ボックス 264">
          <a:extLst>
            <a:ext uri="{FF2B5EF4-FFF2-40B4-BE49-F238E27FC236}">
              <a16:creationId xmlns:a16="http://schemas.microsoft.com/office/drawing/2014/main" xmlns="" id="{FCD3DA56-D556-4C7A-8E64-9A7DE06E57C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266" name="楕円 265">
          <a:extLst>
            <a:ext uri="{FF2B5EF4-FFF2-40B4-BE49-F238E27FC236}">
              <a16:creationId xmlns:a16="http://schemas.microsoft.com/office/drawing/2014/main" xmlns="" id="{034DC264-DCE8-491C-9819-A32074FD04B0}"/>
            </a:ext>
          </a:extLst>
        </xdr:cNvPr>
        <xdr:cNvSpPr/>
      </xdr:nvSpPr>
      <xdr:spPr>
        <a:xfrm>
          <a:off x="162687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120667</xdr:rowOff>
    </xdr:from>
    <xdr:ext cx="405111" cy="259045"/>
    <xdr:sp macro="" textlink="">
      <xdr:nvSpPr>
        <xdr:cNvPr id="267" name="【一般廃棄物処理施設】&#10;有形固定資産減価償却率該当値テキスト">
          <a:extLst>
            <a:ext uri="{FF2B5EF4-FFF2-40B4-BE49-F238E27FC236}">
              <a16:creationId xmlns:a16="http://schemas.microsoft.com/office/drawing/2014/main" xmlns="" id="{31F48168-64C4-4337-9141-3D5E2803F638}"/>
            </a:ext>
          </a:extLst>
        </xdr:cNvPr>
        <xdr:cNvSpPr txBox="1"/>
      </xdr:nvSpPr>
      <xdr:spPr>
        <a:xfrm>
          <a:off x="16357600"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68" name="正方形/長方形 267">
          <a:extLst>
            <a:ext uri="{FF2B5EF4-FFF2-40B4-BE49-F238E27FC236}">
              <a16:creationId xmlns:a16="http://schemas.microsoft.com/office/drawing/2014/main" xmlns="" id="{D3C30CDC-FD82-46C9-A6F5-0275C3B434E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69" name="正方形/長方形 268">
          <a:extLst>
            <a:ext uri="{FF2B5EF4-FFF2-40B4-BE49-F238E27FC236}">
              <a16:creationId xmlns:a16="http://schemas.microsoft.com/office/drawing/2014/main" xmlns="" id="{F3233004-453B-43F5-B2E1-4BDC8CD7F21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0" name="正方形/長方形 269">
          <a:extLst>
            <a:ext uri="{FF2B5EF4-FFF2-40B4-BE49-F238E27FC236}">
              <a16:creationId xmlns:a16="http://schemas.microsoft.com/office/drawing/2014/main" xmlns="" id="{775A167B-52C7-4B59-A8FD-58D73121175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1" name="正方形/長方形 270">
          <a:extLst>
            <a:ext uri="{FF2B5EF4-FFF2-40B4-BE49-F238E27FC236}">
              <a16:creationId xmlns:a16="http://schemas.microsoft.com/office/drawing/2014/main" xmlns="" id="{62ADBE7F-B61C-4ECF-9546-24ECB55E16D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2" name="正方形/長方形 271">
          <a:extLst>
            <a:ext uri="{FF2B5EF4-FFF2-40B4-BE49-F238E27FC236}">
              <a16:creationId xmlns:a16="http://schemas.microsoft.com/office/drawing/2014/main" xmlns="" id="{CBB61367-A138-42BB-898A-991C205A144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3" name="正方形/長方形 272">
          <a:extLst>
            <a:ext uri="{FF2B5EF4-FFF2-40B4-BE49-F238E27FC236}">
              <a16:creationId xmlns:a16="http://schemas.microsoft.com/office/drawing/2014/main" xmlns="" id="{00BC0589-D731-46E3-B3E4-9E06956A6EF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4" name="正方形/長方形 273">
          <a:extLst>
            <a:ext uri="{FF2B5EF4-FFF2-40B4-BE49-F238E27FC236}">
              <a16:creationId xmlns:a16="http://schemas.microsoft.com/office/drawing/2014/main" xmlns="" id="{15FB5B40-A612-49C4-A201-34FC0AF8C22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5" name="正方形/長方形 274">
          <a:extLst>
            <a:ext uri="{FF2B5EF4-FFF2-40B4-BE49-F238E27FC236}">
              <a16:creationId xmlns:a16="http://schemas.microsoft.com/office/drawing/2014/main" xmlns="" id="{D19EF47D-049A-4C55-AE62-075AD4620E8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76" name="テキスト ボックス 275">
          <a:extLst>
            <a:ext uri="{FF2B5EF4-FFF2-40B4-BE49-F238E27FC236}">
              <a16:creationId xmlns:a16="http://schemas.microsoft.com/office/drawing/2014/main" xmlns="" id="{13C60A96-CABC-463B-98EE-D747FE320A1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77" name="直線コネクタ 276">
          <a:extLst>
            <a:ext uri="{FF2B5EF4-FFF2-40B4-BE49-F238E27FC236}">
              <a16:creationId xmlns:a16="http://schemas.microsoft.com/office/drawing/2014/main" xmlns="" id="{E35A8B61-92C4-4202-9DEC-641862E5E52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78" name="直線コネクタ 277">
          <a:extLst>
            <a:ext uri="{FF2B5EF4-FFF2-40B4-BE49-F238E27FC236}">
              <a16:creationId xmlns:a16="http://schemas.microsoft.com/office/drawing/2014/main" xmlns="" id="{76A35229-D62D-4C10-915F-8DF8926C66AF}"/>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79" name="テキスト ボックス 278">
          <a:extLst>
            <a:ext uri="{FF2B5EF4-FFF2-40B4-BE49-F238E27FC236}">
              <a16:creationId xmlns:a16="http://schemas.microsoft.com/office/drawing/2014/main" xmlns="" id="{1F5AB2A2-2B50-418A-AEE8-0A5AEF829024}"/>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80" name="直線コネクタ 279">
          <a:extLst>
            <a:ext uri="{FF2B5EF4-FFF2-40B4-BE49-F238E27FC236}">
              <a16:creationId xmlns:a16="http://schemas.microsoft.com/office/drawing/2014/main" xmlns="" id="{1ECE2F09-2E1E-426F-8751-C9D0D80C4A55}"/>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39</xdr:row>
      <xdr:rowOff>138084</xdr:rowOff>
    </xdr:from>
    <xdr:ext cx="749692" cy="259045"/>
    <xdr:sp macro="" textlink="">
      <xdr:nvSpPr>
        <xdr:cNvPr id="281" name="テキスト ボックス 280">
          <a:extLst>
            <a:ext uri="{FF2B5EF4-FFF2-40B4-BE49-F238E27FC236}">
              <a16:creationId xmlns:a16="http://schemas.microsoft.com/office/drawing/2014/main" xmlns="" id="{D5DF7151-F2E1-4E03-92F6-CF5E1D95FEC4}"/>
            </a:ext>
          </a:extLst>
        </xdr:cNvPr>
        <xdr:cNvSpPr txBox="1"/>
      </xdr:nvSpPr>
      <xdr:spPr>
        <a:xfrm>
          <a:off x="17538308" y="6824634"/>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82" name="直線コネクタ 281">
          <a:extLst>
            <a:ext uri="{FF2B5EF4-FFF2-40B4-BE49-F238E27FC236}">
              <a16:creationId xmlns:a16="http://schemas.microsoft.com/office/drawing/2014/main" xmlns="" id="{DCCC02DC-CB3D-454A-8485-0974BCDCC7DE}"/>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37</xdr:row>
      <xdr:rowOff>154412</xdr:rowOff>
    </xdr:from>
    <xdr:ext cx="749692" cy="259045"/>
    <xdr:sp macro="" textlink="">
      <xdr:nvSpPr>
        <xdr:cNvPr id="283" name="テキスト ボックス 282">
          <a:extLst>
            <a:ext uri="{FF2B5EF4-FFF2-40B4-BE49-F238E27FC236}">
              <a16:creationId xmlns:a16="http://schemas.microsoft.com/office/drawing/2014/main" xmlns="" id="{F184382D-F1A3-495F-918E-AA8114C224E3}"/>
            </a:ext>
          </a:extLst>
        </xdr:cNvPr>
        <xdr:cNvSpPr txBox="1"/>
      </xdr:nvSpPr>
      <xdr:spPr>
        <a:xfrm>
          <a:off x="17538308" y="649806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84" name="直線コネクタ 283">
          <a:extLst>
            <a:ext uri="{FF2B5EF4-FFF2-40B4-BE49-F238E27FC236}">
              <a16:creationId xmlns:a16="http://schemas.microsoft.com/office/drawing/2014/main" xmlns="" id="{9CA0DEDF-5552-44D7-9E02-D94727A159F5}"/>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35</xdr:row>
      <xdr:rowOff>170741</xdr:rowOff>
    </xdr:from>
    <xdr:ext cx="749692" cy="259045"/>
    <xdr:sp macro="" textlink="">
      <xdr:nvSpPr>
        <xdr:cNvPr id="285" name="テキスト ボックス 284">
          <a:extLst>
            <a:ext uri="{FF2B5EF4-FFF2-40B4-BE49-F238E27FC236}">
              <a16:creationId xmlns:a16="http://schemas.microsoft.com/office/drawing/2014/main" xmlns="" id="{2C71F115-6974-4CB7-956B-0021C83FDB6F}"/>
            </a:ext>
          </a:extLst>
        </xdr:cNvPr>
        <xdr:cNvSpPr txBox="1"/>
      </xdr:nvSpPr>
      <xdr:spPr>
        <a:xfrm>
          <a:off x="17538308" y="6171491"/>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86" name="直線コネクタ 285">
          <a:extLst>
            <a:ext uri="{FF2B5EF4-FFF2-40B4-BE49-F238E27FC236}">
              <a16:creationId xmlns:a16="http://schemas.microsoft.com/office/drawing/2014/main" xmlns="" id="{79752079-76A5-4A9A-91E5-5794C8436971}"/>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34</xdr:row>
      <xdr:rowOff>15620</xdr:rowOff>
    </xdr:from>
    <xdr:ext cx="749692" cy="259045"/>
    <xdr:sp macro="" textlink="">
      <xdr:nvSpPr>
        <xdr:cNvPr id="287" name="テキスト ボックス 286">
          <a:extLst>
            <a:ext uri="{FF2B5EF4-FFF2-40B4-BE49-F238E27FC236}">
              <a16:creationId xmlns:a16="http://schemas.microsoft.com/office/drawing/2014/main" xmlns="" id="{F2983085-5E8E-4246-ABCE-EC86E66F4A4E}"/>
            </a:ext>
          </a:extLst>
        </xdr:cNvPr>
        <xdr:cNvSpPr txBox="1"/>
      </xdr:nvSpPr>
      <xdr:spPr>
        <a:xfrm>
          <a:off x="17538308" y="5844920"/>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88" name="直線コネクタ 287">
          <a:extLst>
            <a:ext uri="{FF2B5EF4-FFF2-40B4-BE49-F238E27FC236}">
              <a16:creationId xmlns:a16="http://schemas.microsoft.com/office/drawing/2014/main" xmlns="" id="{C9CE251C-9370-43AB-83EC-554608320A98}"/>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32</xdr:row>
      <xdr:rowOff>31949</xdr:rowOff>
    </xdr:from>
    <xdr:ext cx="813813" cy="259045"/>
    <xdr:sp macro="" textlink="">
      <xdr:nvSpPr>
        <xdr:cNvPr id="289" name="テキスト ボックス 288">
          <a:extLst>
            <a:ext uri="{FF2B5EF4-FFF2-40B4-BE49-F238E27FC236}">
              <a16:creationId xmlns:a16="http://schemas.microsoft.com/office/drawing/2014/main" xmlns="" id="{1EDB820E-AFF1-4680-9EB8-C62EE7A40274}"/>
            </a:ext>
          </a:extLst>
        </xdr:cNvPr>
        <xdr:cNvSpPr txBox="1"/>
      </xdr:nvSpPr>
      <xdr:spPr>
        <a:xfrm>
          <a:off x="17474187" y="5518349"/>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90" name="直線コネクタ 289">
          <a:extLst>
            <a:ext uri="{FF2B5EF4-FFF2-40B4-BE49-F238E27FC236}">
              <a16:creationId xmlns:a16="http://schemas.microsoft.com/office/drawing/2014/main" xmlns="" id="{88D62D51-0716-49DD-BC83-AB9CB98E88E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30</xdr:row>
      <xdr:rowOff>48277</xdr:rowOff>
    </xdr:from>
    <xdr:ext cx="813813" cy="259045"/>
    <xdr:sp macro="" textlink="">
      <xdr:nvSpPr>
        <xdr:cNvPr id="291" name="テキスト ボックス 290">
          <a:extLst>
            <a:ext uri="{FF2B5EF4-FFF2-40B4-BE49-F238E27FC236}">
              <a16:creationId xmlns:a16="http://schemas.microsoft.com/office/drawing/2014/main" xmlns="" id="{719EC7C7-BD43-4196-B18E-EFAF3F0E4864}"/>
            </a:ext>
          </a:extLst>
        </xdr:cNvPr>
        <xdr:cNvSpPr txBox="1"/>
      </xdr:nvSpPr>
      <xdr:spPr>
        <a:xfrm>
          <a:off x="17474187" y="519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92" name="【一般廃棄物処理施設】&#10;一人当たり有形固定資産（償却資産）額グラフ枠">
          <a:extLst>
            <a:ext uri="{FF2B5EF4-FFF2-40B4-BE49-F238E27FC236}">
              <a16:creationId xmlns:a16="http://schemas.microsoft.com/office/drawing/2014/main" xmlns="" id="{6E78D769-8416-4C23-83AF-668A1938467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118068</xdr:rowOff>
    </xdr:from>
    <xdr:to>
      <xdr:col>116</xdr:col>
      <xdr:colOff>62864</xdr:colOff>
      <xdr:row>42</xdr:row>
      <xdr:rowOff>92517</xdr:rowOff>
    </xdr:to>
    <xdr:cxnSp macro="">
      <xdr:nvCxnSpPr>
        <xdr:cNvPr id="293" name="直線コネクタ 292">
          <a:extLst>
            <a:ext uri="{FF2B5EF4-FFF2-40B4-BE49-F238E27FC236}">
              <a16:creationId xmlns:a16="http://schemas.microsoft.com/office/drawing/2014/main" xmlns="" id="{6639EBAC-32C7-4BBA-9683-1A5B40C8B58A}"/>
            </a:ext>
          </a:extLst>
        </xdr:cNvPr>
        <xdr:cNvCxnSpPr/>
      </xdr:nvCxnSpPr>
      <xdr:spPr>
        <a:xfrm flipV="1">
          <a:off x="22160864" y="5775918"/>
          <a:ext cx="0" cy="1517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96344</xdr:rowOff>
    </xdr:from>
    <xdr:ext cx="378565" cy="259045"/>
    <xdr:sp macro="" textlink="">
      <xdr:nvSpPr>
        <xdr:cNvPr id="294" name="【一般廃棄物処理施設】&#10;一人当たり有形固定資産（償却資産）額最小値テキスト">
          <a:extLst>
            <a:ext uri="{FF2B5EF4-FFF2-40B4-BE49-F238E27FC236}">
              <a16:creationId xmlns:a16="http://schemas.microsoft.com/office/drawing/2014/main" xmlns="" id="{25A6C6DB-9BDD-4181-A8A7-5B6499B650A1}"/>
            </a:ext>
          </a:extLst>
        </xdr:cNvPr>
        <xdr:cNvSpPr txBox="1"/>
      </xdr:nvSpPr>
      <xdr:spPr>
        <a:xfrm>
          <a:off x="22199600" y="7297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295" name="直線コネクタ 294">
          <a:extLst>
            <a:ext uri="{FF2B5EF4-FFF2-40B4-BE49-F238E27FC236}">
              <a16:creationId xmlns:a16="http://schemas.microsoft.com/office/drawing/2014/main" xmlns="" id="{9184CB1E-8B26-4003-BBB3-6074E5258CFC}"/>
            </a:ext>
          </a:extLst>
        </xdr:cNvPr>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64745</xdr:rowOff>
    </xdr:from>
    <xdr:ext cx="754822" cy="259045"/>
    <xdr:sp macro="" textlink="">
      <xdr:nvSpPr>
        <xdr:cNvPr id="296" name="【一般廃棄物処理施設】&#10;一人当たり有形固定資産（償却資産）額最大値テキスト">
          <a:extLst>
            <a:ext uri="{FF2B5EF4-FFF2-40B4-BE49-F238E27FC236}">
              <a16:creationId xmlns:a16="http://schemas.microsoft.com/office/drawing/2014/main" xmlns="" id="{7D73A652-AF28-452E-8EFA-2E82D5ABCEDA}"/>
            </a:ext>
          </a:extLst>
        </xdr:cNvPr>
        <xdr:cNvSpPr txBox="1"/>
      </xdr:nvSpPr>
      <xdr:spPr>
        <a:xfrm>
          <a:off x="22199600" y="555114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92,935,931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118068</xdr:rowOff>
    </xdr:from>
    <xdr:to>
      <xdr:col>116</xdr:col>
      <xdr:colOff>152400</xdr:colOff>
      <xdr:row>33</xdr:row>
      <xdr:rowOff>118068</xdr:rowOff>
    </xdr:to>
    <xdr:cxnSp macro="">
      <xdr:nvCxnSpPr>
        <xdr:cNvPr id="297" name="直線コネクタ 296">
          <a:extLst>
            <a:ext uri="{FF2B5EF4-FFF2-40B4-BE49-F238E27FC236}">
              <a16:creationId xmlns:a16="http://schemas.microsoft.com/office/drawing/2014/main" xmlns="" id="{33926CAF-FE69-45A3-A8B5-48475DE4C912}"/>
            </a:ext>
          </a:extLst>
        </xdr:cNvPr>
        <xdr:cNvCxnSpPr/>
      </xdr:nvCxnSpPr>
      <xdr:spPr>
        <a:xfrm>
          <a:off x="22072600" y="5775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5911</xdr:rowOff>
    </xdr:from>
    <xdr:ext cx="690189" cy="259045"/>
    <xdr:sp macro="" textlink="">
      <xdr:nvSpPr>
        <xdr:cNvPr id="298" name="【一般廃棄物処理施設】&#10;一人当たり有形固定資産（償却資産）額平均値テキスト">
          <a:extLst>
            <a:ext uri="{FF2B5EF4-FFF2-40B4-BE49-F238E27FC236}">
              <a16:creationId xmlns:a16="http://schemas.microsoft.com/office/drawing/2014/main" xmlns="" id="{ACF06AB2-BD33-484A-B6A4-33D388F206E3}"/>
            </a:ext>
          </a:extLst>
        </xdr:cNvPr>
        <xdr:cNvSpPr txBox="1"/>
      </xdr:nvSpPr>
      <xdr:spPr>
        <a:xfrm>
          <a:off x="22199600" y="703536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154484</xdr:rowOff>
    </xdr:from>
    <xdr:to>
      <xdr:col>116</xdr:col>
      <xdr:colOff>114300</xdr:colOff>
      <xdr:row>42</xdr:row>
      <xdr:rowOff>84634</xdr:rowOff>
    </xdr:to>
    <xdr:sp macro="" textlink="">
      <xdr:nvSpPr>
        <xdr:cNvPr id="299" name="フローチャート: 判断 298">
          <a:extLst>
            <a:ext uri="{FF2B5EF4-FFF2-40B4-BE49-F238E27FC236}">
              <a16:creationId xmlns:a16="http://schemas.microsoft.com/office/drawing/2014/main" xmlns="" id="{A663AEB5-1A83-4D20-AD22-1A093D18C841}"/>
            </a:ext>
          </a:extLst>
        </xdr:cNvPr>
        <xdr:cNvSpPr/>
      </xdr:nvSpPr>
      <xdr:spPr>
        <a:xfrm>
          <a:off x="22110700" y="71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42</xdr:row>
      <xdr:rowOff>23252</xdr:rowOff>
    </xdr:from>
    <xdr:to>
      <xdr:col>112</xdr:col>
      <xdr:colOff>38100</xdr:colOff>
      <xdr:row>42</xdr:row>
      <xdr:rowOff>124852</xdr:rowOff>
    </xdr:to>
    <xdr:sp macro="" textlink="">
      <xdr:nvSpPr>
        <xdr:cNvPr id="300" name="フローチャート: 判断 299">
          <a:extLst>
            <a:ext uri="{FF2B5EF4-FFF2-40B4-BE49-F238E27FC236}">
              <a16:creationId xmlns:a16="http://schemas.microsoft.com/office/drawing/2014/main" xmlns="" id="{49F9E541-E258-4A2D-BC90-1AA6A7BC1483}"/>
            </a:ext>
          </a:extLst>
        </xdr:cNvPr>
        <xdr:cNvSpPr/>
      </xdr:nvSpPr>
      <xdr:spPr>
        <a:xfrm>
          <a:off x="21272500" y="72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10505</xdr:colOff>
      <xdr:row>40</xdr:row>
      <xdr:rowOff>141379</xdr:rowOff>
    </xdr:from>
    <xdr:ext cx="690189" cy="259045"/>
    <xdr:sp macro="" textlink="">
      <xdr:nvSpPr>
        <xdr:cNvPr id="301" name="n_1aveValue【一般廃棄物処理施設】&#10;一人当たり有形固定資産（償却資産）額">
          <a:extLst>
            <a:ext uri="{FF2B5EF4-FFF2-40B4-BE49-F238E27FC236}">
              <a16:creationId xmlns:a16="http://schemas.microsoft.com/office/drawing/2014/main" xmlns="" id="{DB89C84B-8A9D-4CDC-92E0-A921DDE4ACCC}"/>
            </a:ext>
          </a:extLst>
        </xdr:cNvPr>
        <xdr:cNvSpPr txBox="1"/>
      </xdr:nvSpPr>
      <xdr:spPr>
        <a:xfrm>
          <a:off x="20965505" y="69993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40143</xdr:rowOff>
    </xdr:from>
    <xdr:to>
      <xdr:col>107</xdr:col>
      <xdr:colOff>101600</xdr:colOff>
      <xdr:row>42</xdr:row>
      <xdr:rowOff>141743</xdr:rowOff>
    </xdr:to>
    <xdr:sp macro="" textlink="">
      <xdr:nvSpPr>
        <xdr:cNvPr id="302" name="フローチャート: 判断 301">
          <a:extLst>
            <a:ext uri="{FF2B5EF4-FFF2-40B4-BE49-F238E27FC236}">
              <a16:creationId xmlns:a16="http://schemas.microsoft.com/office/drawing/2014/main" xmlns="" id="{987E9251-4B1D-4C8E-B988-6A4717FCF04E}"/>
            </a:ext>
          </a:extLst>
        </xdr:cNvPr>
        <xdr:cNvSpPr/>
      </xdr:nvSpPr>
      <xdr:spPr>
        <a:xfrm>
          <a:off x="20383500" y="724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158270</xdr:rowOff>
    </xdr:from>
    <xdr:ext cx="534377" cy="259045"/>
    <xdr:sp macro="" textlink="">
      <xdr:nvSpPr>
        <xdr:cNvPr id="303" name="n_2aveValue【一般廃棄物処理施設】&#10;一人当たり有形固定資産（償却資産）額">
          <a:extLst>
            <a:ext uri="{FF2B5EF4-FFF2-40B4-BE49-F238E27FC236}">
              <a16:creationId xmlns:a16="http://schemas.microsoft.com/office/drawing/2014/main" xmlns="" id="{F6914506-DC63-447E-8988-985F64800CC4}"/>
            </a:ext>
          </a:extLst>
        </xdr:cNvPr>
        <xdr:cNvSpPr txBox="1"/>
      </xdr:nvSpPr>
      <xdr:spPr>
        <a:xfrm>
          <a:off x="20167111" y="701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04" name="テキスト ボックス 303">
          <a:extLst>
            <a:ext uri="{FF2B5EF4-FFF2-40B4-BE49-F238E27FC236}">
              <a16:creationId xmlns:a16="http://schemas.microsoft.com/office/drawing/2014/main" xmlns="" id="{0115633E-9FDB-40D2-8241-5B2B91FE3ED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05" name="テキスト ボックス 304">
          <a:extLst>
            <a:ext uri="{FF2B5EF4-FFF2-40B4-BE49-F238E27FC236}">
              <a16:creationId xmlns:a16="http://schemas.microsoft.com/office/drawing/2014/main" xmlns="" id="{191D368F-7016-4E87-96E2-91E299A71C5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06" name="テキスト ボックス 305">
          <a:extLst>
            <a:ext uri="{FF2B5EF4-FFF2-40B4-BE49-F238E27FC236}">
              <a16:creationId xmlns:a16="http://schemas.microsoft.com/office/drawing/2014/main" xmlns="" id="{049D3D61-DBFB-4E32-BA0D-36292186745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07" name="テキスト ボックス 306">
          <a:extLst>
            <a:ext uri="{FF2B5EF4-FFF2-40B4-BE49-F238E27FC236}">
              <a16:creationId xmlns:a16="http://schemas.microsoft.com/office/drawing/2014/main" xmlns="" id="{EDF0F376-80A9-4372-B1B1-326D6CD0822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08" name="テキスト ボックス 307">
          <a:extLst>
            <a:ext uri="{FF2B5EF4-FFF2-40B4-BE49-F238E27FC236}">
              <a16:creationId xmlns:a16="http://schemas.microsoft.com/office/drawing/2014/main" xmlns="" id="{83DCD379-78F3-43EA-BB2C-CAB59F36A03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39634</xdr:rowOff>
    </xdr:from>
    <xdr:to>
      <xdr:col>116</xdr:col>
      <xdr:colOff>114300</xdr:colOff>
      <xdr:row>42</xdr:row>
      <xdr:rowOff>141234</xdr:rowOff>
    </xdr:to>
    <xdr:sp macro="" textlink="">
      <xdr:nvSpPr>
        <xdr:cNvPr id="309" name="楕円 308">
          <a:extLst>
            <a:ext uri="{FF2B5EF4-FFF2-40B4-BE49-F238E27FC236}">
              <a16:creationId xmlns:a16="http://schemas.microsoft.com/office/drawing/2014/main" xmlns="" id="{BFC34320-E685-4348-A9DD-739C356809CE}"/>
            </a:ext>
          </a:extLst>
        </xdr:cNvPr>
        <xdr:cNvSpPr/>
      </xdr:nvSpPr>
      <xdr:spPr>
        <a:xfrm>
          <a:off x="22110700" y="724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132912</xdr:rowOff>
    </xdr:from>
    <xdr:ext cx="599010" cy="259045"/>
    <xdr:sp macro="" textlink="">
      <xdr:nvSpPr>
        <xdr:cNvPr id="310" name="【一般廃棄物処理施設】&#10;一人当たり有形固定資産（償却資産）額該当値テキスト">
          <a:extLst>
            <a:ext uri="{FF2B5EF4-FFF2-40B4-BE49-F238E27FC236}">
              <a16:creationId xmlns:a16="http://schemas.microsoft.com/office/drawing/2014/main" xmlns="" id="{3B675836-4FD1-4D9F-803B-EE6C640E856D}"/>
            </a:ext>
          </a:extLst>
        </xdr:cNvPr>
        <xdr:cNvSpPr txBox="1"/>
      </xdr:nvSpPr>
      <xdr:spPr>
        <a:xfrm>
          <a:off x="22199600" y="716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1" name="正方形/長方形 310">
          <a:extLst>
            <a:ext uri="{FF2B5EF4-FFF2-40B4-BE49-F238E27FC236}">
              <a16:creationId xmlns:a16="http://schemas.microsoft.com/office/drawing/2014/main" xmlns="" id="{2F748148-3CBA-459E-B6C0-9290FBE99B4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2" name="正方形/長方形 311">
          <a:extLst>
            <a:ext uri="{FF2B5EF4-FFF2-40B4-BE49-F238E27FC236}">
              <a16:creationId xmlns:a16="http://schemas.microsoft.com/office/drawing/2014/main" xmlns="" id="{1A73EDDF-AB48-49DA-8747-B716B0D8A29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3" name="正方形/長方形 312">
          <a:extLst>
            <a:ext uri="{FF2B5EF4-FFF2-40B4-BE49-F238E27FC236}">
              <a16:creationId xmlns:a16="http://schemas.microsoft.com/office/drawing/2014/main" xmlns="" id="{F0ABCE3B-4FA4-492C-A68D-7BA6209E280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4" name="正方形/長方形 313">
          <a:extLst>
            <a:ext uri="{FF2B5EF4-FFF2-40B4-BE49-F238E27FC236}">
              <a16:creationId xmlns:a16="http://schemas.microsoft.com/office/drawing/2014/main" xmlns="" id="{6E9E040A-FFFE-4506-92BF-7BFD0739E06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5" name="正方形/長方形 314">
          <a:extLst>
            <a:ext uri="{FF2B5EF4-FFF2-40B4-BE49-F238E27FC236}">
              <a16:creationId xmlns:a16="http://schemas.microsoft.com/office/drawing/2014/main" xmlns="" id="{2E16F463-3F6A-45F6-AD9A-791D76CF452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6" name="正方形/長方形 315">
          <a:extLst>
            <a:ext uri="{FF2B5EF4-FFF2-40B4-BE49-F238E27FC236}">
              <a16:creationId xmlns:a16="http://schemas.microsoft.com/office/drawing/2014/main" xmlns="" id="{3C7D5E10-FCE2-43E1-B958-C05583C7956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7" name="正方形/長方形 316">
          <a:extLst>
            <a:ext uri="{FF2B5EF4-FFF2-40B4-BE49-F238E27FC236}">
              <a16:creationId xmlns:a16="http://schemas.microsoft.com/office/drawing/2014/main" xmlns="" id="{6DDD9D5B-2BBB-48DE-AEF1-23CBFD92B0B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8" name="正方形/長方形 317">
          <a:extLst>
            <a:ext uri="{FF2B5EF4-FFF2-40B4-BE49-F238E27FC236}">
              <a16:creationId xmlns:a16="http://schemas.microsoft.com/office/drawing/2014/main" xmlns="" id="{4B9F77B2-CF52-4E29-9F05-F614F5292BF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9" name="テキスト ボックス 318">
          <a:extLst>
            <a:ext uri="{FF2B5EF4-FFF2-40B4-BE49-F238E27FC236}">
              <a16:creationId xmlns:a16="http://schemas.microsoft.com/office/drawing/2014/main" xmlns="" id="{D858A9EB-7555-4951-968F-03FB3618EEE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0" name="直線コネクタ 319">
          <a:extLst>
            <a:ext uri="{FF2B5EF4-FFF2-40B4-BE49-F238E27FC236}">
              <a16:creationId xmlns:a16="http://schemas.microsoft.com/office/drawing/2014/main" xmlns="" id="{500C5324-0389-4935-BE42-EE89CE57592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21" name="テキスト ボックス 320">
          <a:extLst>
            <a:ext uri="{FF2B5EF4-FFF2-40B4-BE49-F238E27FC236}">
              <a16:creationId xmlns:a16="http://schemas.microsoft.com/office/drawing/2014/main" xmlns="" id="{45414840-0380-43BA-89D5-05686F056C04}"/>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2" name="直線コネクタ 321">
          <a:extLst>
            <a:ext uri="{FF2B5EF4-FFF2-40B4-BE49-F238E27FC236}">
              <a16:creationId xmlns:a16="http://schemas.microsoft.com/office/drawing/2014/main" xmlns="" id="{6FBBB362-1043-4B7C-97D9-5AAEDCBCC08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23" name="テキスト ボックス 322">
          <a:extLst>
            <a:ext uri="{FF2B5EF4-FFF2-40B4-BE49-F238E27FC236}">
              <a16:creationId xmlns:a16="http://schemas.microsoft.com/office/drawing/2014/main" xmlns="" id="{895592D2-90B7-4E21-B018-83CDE25B8B68}"/>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4" name="直線コネクタ 323">
          <a:extLst>
            <a:ext uri="{FF2B5EF4-FFF2-40B4-BE49-F238E27FC236}">
              <a16:creationId xmlns:a16="http://schemas.microsoft.com/office/drawing/2014/main" xmlns="" id="{8353263D-B364-4CB1-A2F0-4F5AE972F3F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5" name="テキスト ボックス 324">
          <a:extLst>
            <a:ext uri="{FF2B5EF4-FFF2-40B4-BE49-F238E27FC236}">
              <a16:creationId xmlns:a16="http://schemas.microsoft.com/office/drawing/2014/main" xmlns="" id="{15DA7BF3-6C2B-4D70-AFC2-B8EBB38BD62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6" name="直線コネクタ 325">
          <a:extLst>
            <a:ext uri="{FF2B5EF4-FFF2-40B4-BE49-F238E27FC236}">
              <a16:creationId xmlns:a16="http://schemas.microsoft.com/office/drawing/2014/main" xmlns="" id="{C54811D9-5714-49AE-8617-9BDA3897B53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7" name="テキスト ボックス 326">
          <a:extLst>
            <a:ext uri="{FF2B5EF4-FFF2-40B4-BE49-F238E27FC236}">
              <a16:creationId xmlns:a16="http://schemas.microsoft.com/office/drawing/2014/main" xmlns="" id="{F666DFD5-3B4A-42F3-BC52-21AFC460315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8" name="直線コネクタ 327">
          <a:extLst>
            <a:ext uri="{FF2B5EF4-FFF2-40B4-BE49-F238E27FC236}">
              <a16:creationId xmlns:a16="http://schemas.microsoft.com/office/drawing/2014/main" xmlns="" id="{FC0D0BD2-9A6F-4797-B1DB-866C67B170D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9" name="テキスト ボックス 328">
          <a:extLst>
            <a:ext uri="{FF2B5EF4-FFF2-40B4-BE49-F238E27FC236}">
              <a16:creationId xmlns:a16="http://schemas.microsoft.com/office/drawing/2014/main" xmlns="" id="{3EB172FD-5D6B-431D-83A4-7967F04AC08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0" name="直線コネクタ 329">
          <a:extLst>
            <a:ext uri="{FF2B5EF4-FFF2-40B4-BE49-F238E27FC236}">
              <a16:creationId xmlns:a16="http://schemas.microsoft.com/office/drawing/2014/main" xmlns="" id="{B9D555B5-111F-47C8-BBB7-794243AA0B9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31" name="テキスト ボックス 330">
          <a:extLst>
            <a:ext uri="{FF2B5EF4-FFF2-40B4-BE49-F238E27FC236}">
              <a16:creationId xmlns:a16="http://schemas.microsoft.com/office/drawing/2014/main" xmlns="" id="{3E523675-2A8C-43B7-BD6A-5DF53F0390C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2" name="直線コネクタ 331">
          <a:extLst>
            <a:ext uri="{FF2B5EF4-FFF2-40B4-BE49-F238E27FC236}">
              <a16:creationId xmlns:a16="http://schemas.microsoft.com/office/drawing/2014/main" xmlns="" id="{900A919C-E1DC-4714-B2E7-99F8F506EBA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33" name="テキスト ボックス 332">
          <a:extLst>
            <a:ext uri="{FF2B5EF4-FFF2-40B4-BE49-F238E27FC236}">
              <a16:creationId xmlns:a16="http://schemas.microsoft.com/office/drawing/2014/main" xmlns="" id="{82C3DEF7-1FA0-4A90-9DB3-EF85AD14DB81}"/>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4" name="【保健センター・保健所】&#10;有形固定資産減価償却率グラフ枠">
          <a:extLst>
            <a:ext uri="{FF2B5EF4-FFF2-40B4-BE49-F238E27FC236}">
              <a16:creationId xmlns:a16="http://schemas.microsoft.com/office/drawing/2014/main" xmlns="" id="{666AFFFE-C7B8-4E2D-85E2-AA547A427C1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72390</xdr:rowOff>
    </xdr:from>
    <xdr:to>
      <xdr:col>85</xdr:col>
      <xdr:colOff>126364</xdr:colOff>
      <xdr:row>63</xdr:row>
      <xdr:rowOff>95250</xdr:rowOff>
    </xdr:to>
    <xdr:cxnSp macro="">
      <xdr:nvCxnSpPr>
        <xdr:cNvPr id="335" name="直線コネクタ 334">
          <a:extLst>
            <a:ext uri="{FF2B5EF4-FFF2-40B4-BE49-F238E27FC236}">
              <a16:creationId xmlns:a16="http://schemas.microsoft.com/office/drawing/2014/main" xmlns="" id="{B5268F04-919C-4A2D-8DF6-E234A85949B2}"/>
            </a:ext>
          </a:extLst>
        </xdr:cNvPr>
        <xdr:cNvCxnSpPr/>
      </xdr:nvCxnSpPr>
      <xdr:spPr>
        <a:xfrm flipV="1">
          <a:off x="16318864" y="96735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336" name="【保健センター・保健所】&#10;有形固定資産減価償却率最小値テキスト">
          <a:extLst>
            <a:ext uri="{FF2B5EF4-FFF2-40B4-BE49-F238E27FC236}">
              <a16:creationId xmlns:a16="http://schemas.microsoft.com/office/drawing/2014/main" xmlns="" id="{D31EB2A0-170E-4F39-84FA-780F802475E0}"/>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337" name="直線コネクタ 336">
          <a:extLst>
            <a:ext uri="{FF2B5EF4-FFF2-40B4-BE49-F238E27FC236}">
              <a16:creationId xmlns:a16="http://schemas.microsoft.com/office/drawing/2014/main" xmlns="" id="{D2699F0D-29E1-4CDE-BA81-CDE6A8CCEA40}"/>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19067</xdr:rowOff>
    </xdr:from>
    <xdr:ext cx="405111" cy="259045"/>
    <xdr:sp macro="" textlink="">
      <xdr:nvSpPr>
        <xdr:cNvPr id="338" name="【保健センター・保健所】&#10;有形固定資産減価償却率最大値テキスト">
          <a:extLst>
            <a:ext uri="{FF2B5EF4-FFF2-40B4-BE49-F238E27FC236}">
              <a16:creationId xmlns:a16="http://schemas.microsoft.com/office/drawing/2014/main" xmlns="" id="{495E069F-97FC-4512-8131-F8F76E5D1E8B}"/>
            </a:ext>
          </a:extLst>
        </xdr:cNvPr>
        <xdr:cNvSpPr txBox="1"/>
      </xdr:nvSpPr>
      <xdr:spPr>
        <a:xfrm>
          <a:off x="1635760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72390</xdr:rowOff>
    </xdr:from>
    <xdr:to>
      <xdr:col>86</xdr:col>
      <xdr:colOff>25400</xdr:colOff>
      <xdr:row>56</xdr:row>
      <xdr:rowOff>72390</xdr:rowOff>
    </xdr:to>
    <xdr:cxnSp macro="">
      <xdr:nvCxnSpPr>
        <xdr:cNvPr id="339" name="直線コネクタ 338">
          <a:extLst>
            <a:ext uri="{FF2B5EF4-FFF2-40B4-BE49-F238E27FC236}">
              <a16:creationId xmlns:a16="http://schemas.microsoft.com/office/drawing/2014/main" xmlns="" id="{E49F5301-6BD8-4714-B28B-54540080E7C9}"/>
            </a:ext>
          </a:extLst>
        </xdr:cNvPr>
        <xdr:cNvCxnSpPr/>
      </xdr:nvCxnSpPr>
      <xdr:spPr>
        <a:xfrm>
          <a:off x="16230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34307</xdr:rowOff>
    </xdr:from>
    <xdr:ext cx="405111" cy="259045"/>
    <xdr:sp macro="" textlink="">
      <xdr:nvSpPr>
        <xdr:cNvPr id="340" name="【保健センター・保健所】&#10;有形固定資産減価償却率平均値テキスト">
          <a:extLst>
            <a:ext uri="{FF2B5EF4-FFF2-40B4-BE49-F238E27FC236}">
              <a16:creationId xmlns:a16="http://schemas.microsoft.com/office/drawing/2014/main" xmlns="" id="{FC2389E8-DC36-40FD-B2EA-F8F9889A9480}"/>
            </a:ext>
          </a:extLst>
        </xdr:cNvPr>
        <xdr:cNvSpPr txBox="1"/>
      </xdr:nvSpPr>
      <xdr:spPr>
        <a:xfrm>
          <a:off x="163576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341" name="フローチャート: 判断 340">
          <a:extLst>
            <a:ext uri="{FF2B5EF4-FFF2-40B4-BE49-F238E27FC236}">
              <a16:creationId xmlns:a16="http://schemas.microsoft.com/office/drawing/2014/main" xmlns="" id="{046B2E87-BEBE-4271-A7D5-F877C1C08DB5}"/>
            </a:ext>
          </a:extLst>
        </xdr:cNvPr>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31115</xdr:rowOff>
    </xdr:from>
    <xdr:to>
      <xdr:col>81</xdr:col>
      <xdr:colOff>101600</xdr:colOff>
      <xdr:row>61</xdr:row>
      <xdr:rowOff>132715</xdr:rowOff>
    </xdr:to>
    <xdr:sp macro="" textlink="">
      <xdr:nvSpPr>
        <xdr:cNvPr id="342" name="フローチャート: 判断 341">
          <a:extLst>
            <a:ext uri="{FF2B5EF4-FFF2-40B4-BE49-F238E27FC236}">
              <a16:creationId xmlns:a16="http://schemas.microsoft.com/office/drawing/2014/main" xmlns="" id="{67097900-4777-4086-A912-F474AEED84F9}"/>
            </a:ext>
          </a:extLst>
        </xdr:cNvPr>
        <xdr:cNvSpPr/>
      </xdr:nvSpPr>
      <xdr:spPr>
        <a:xfrm>
          <a:off x="15430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149242</xdr:rowOff>
    </xdr:from>
    <xdr:ext cx="405111" cy="259045"/>
    <xdr:sp macro="" textlink="">
      <xdr:nvSpPr>
        <xdr:cNvPr id="343" name="n_1aveValue【保健センター・保健所】&#10;有形固定資産減価償却率">
          <a:extLst>
            <a:ext uri="{FF2B5EF4-FFF2-40B4-BE49-F238E27FC236}">
              <a16:creationId xmlns:a16="http://schemas.microsoft.com/office/drawing/2014/main" xmlns="" id="{D6BA6436-E9F8-4849-80E2-11148D015573}"/>
            </a:ext>
          </a:extLst>
        </xdr:cNvPr>
        <xdr:cNvSpPr txBox="1"/>
      </xdr:nvSpPr>
      <xdr:spPr>
        <a:xfrm>
          <a:off x="152660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57785</xdr:rowOff>
    </xdr:from>
    <xdr:to>
      <xdr:col>76</xdr:col>
      <xdr:colOff>165100</xdr:colOff>
      <xdr:row>61</xdr:row>
      <xdr:rowOff>159385</xdr:rowOff>
    </xdr:to>
    <xdr:sp macro="" textlink="">
      <xdr:nvSpPr>
        <xdr:cNvPr id="344" name="フローチャート: 判断 343">
          <a:extLst>
            <a:ext uri="{FF2B5EF4-FFF2-40B4-BE49-F238E27FC236}">
              <a16:creationId xmlns:a16="http://schemas.microsoft.com/office/drawing/2014/main" xmlns="" id="{F68998CE-9197-44E6-ACA0-9836AB23426E}"/>
            </a:ext>
          </a:extLst>
        </xdr:cNvPr>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4462</xdr:rowOff>
    </xdr:from>
    <xdr:ext cx="405111" cy="259045"/>
    <xdr:sp macro="" textlink="">
      <xdr:nvSpPr>
        <xdr:cNvPr id="345" name="n_2aveValue【保健センター・保健所】&#10;有形固定資産減価償却率">
          <a:extLst>
            <a:ext uri="{FF2B5EF4-FFF2-40B4-BE49-F238E27FC236}">
              <a16:creationId xmlns:a16="http://schemas.microsoft.com/office/drawing/2014/main" xmlns="" id="{E6893696-8402-44A4-8999-7E3CEC2E61ED}"/>
            </a:ext>
          </a:extLst>
        </xdr:cNvPr>
        <xdr:cNvSpPr txBox="1"/>
      </xdr:nvSpPr>
      <xdr:spPr>
        <a:xfrm>
          <a:off x="14389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46" name="テキスト ボックス 345">
          <a:extLst>
            <a:ext uri="{FF2B5EF4-FFF2-40B4-BE49-F238E27FC236}">
              <a16:creationId xmlns:a16="http://schemas.microsoft.com/office/drawing/2014/main" xmlns="" id="{30090198-57A5-41D2-B2EB-8541B92518E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7" name="テキスト ボックス 346">
          <a:extLst>
            <a:ext uri="{FF2B5EF4-FFF2-40B4-BE49-F238E27FC236}">
              <a16:creationId xmlns:a16="http://schemas.microsoft.com/office/drawing/2014/main" xmlns="" id="{9627A215-4375-4792-94A6-0D8E7053063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xmlns="" id="{A8B50070-E5B4-477F-9183-E38AEA1C3BE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xmlns="" id="{A44CEF37-7146-431B-A9B8-1679D26F0DF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xmlns="" id="{CE242C8B-6281-4543-8706-F54F232FF6E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80645</xdr:rowOff>
    </xdr:from>
    <xdr:to>
      <xdr:col>85</xdr:col>
      <xdr:colOff>177800</xdr:colOff>
      <xdr:row>58</xdr:row>
      <xdr:rowOff>10795</xdr:rowOff>
    </xdr:to>
    <xdr:sp macro="" textlink="">
      <xdr:nvSpPr>
        <xdr:cNvPr id="351" name="楕円 350">
          <a:extLst>
            <a:ext uri="{FF2B5EF4-FFF2-40B4-BE49-F238E27FC236}">
              <a16:creationId xmlns:a16="http://schemas.microsoft.com/office/drawing/2014/main" xmlns="" id="{84BF3F2C-F0D5-49A1-B240-CBD157C14D64}"/>
            </a:ext>
          </a:extLst>
        </xdr:cNvPr>
        <xdr:cNvSpPr/>
      </xdr:nvSpPr>
      <xdr:spPr>
        <a:xfrm>
          <a:off x="16268700"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103522</xdr:rowOff>
    </xdr:from>
    <xdr:ext cx="405111" cy="259045"/>
    <xdr:sp macro="" textlink="">
      <xdr:nvSpPr>
        <xdr:cNvPr id="352" name="【保健センター・保健所】&#10;有形固定資産減価償却率該当値テキスト">
          <a:extLst>
            <a:ext uri="{FF2B5EF4-FFF2-40B4-BE49-F238E27FC236}">
              <a16:creationId xmlns:a16="http://schemas.microsoft.com/office/drawing/2014/main" xmlns="" id="{B37859F7-D426-4D77-B931-DFE9495DB152}"/>
            </a:ext>
          </a:extLst>
        </xdr:cNvPr>
        <xdr:cNvSpPr txBox="1"/>
      </xdr:nvSpPr>
      <xdr:spPr>
        <a:xfrm>
          <a:off x="16357600"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3" name="正方形/長方形 352">
          <a:extLst>
            <a:ext uri="{FF2B5EF4-FFF2-40B4-BE49-F238E27FC236}">
              <a16:creationId xmlns:a16="http://schemas.microsoft.com/office/drawing/2014/main" xmlns="" id="{1D60CE8C-85ED-4B5F-B560-5C008985FA7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4" name="正方形/長方形 353">
          <a:extLst>
            <a:ext uri="{FF2B5EF4-FFF2-40B4-BE49-F238E27FC236}">
              <a16:creationId xmlns:a16="http://schemas.microsoft.com/office/drawing/2014/main" xmlns="" id="{B4A0609E-18AD-4407-B521-67524140853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5" name="正方形/長方形 354">
          <a:extLst>
            <a:ext uri="{FF2B5EF4-FFF2-40B4-BE49-F238E27FC236}">
              <a16:creationId xmlns:a16="http://schemas.microsoft.com/office/drawing/2014/main" xmlns="" id="{D4790E6D-E52A-49BD-8873-99C2D2FC75C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6" name="正方形/長方形 355">
          <a:extLst>
            <a:ext uri="{FF2B5EF4-FFF2-40B4-BE49-F238E27FC236}">
              <a16:creationId xmlns:a16="http://schemas.microsoft.com/office/drawing/2014/main" xmlns="" id="{2344D0B1-0BE5-4E33-B68D-7AAAE5F88E4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7" name="正方形/長方形 356">
          <a:extLst>
            <a:ext uri="{FF2B5EF4-FFF2-40B4-BE49-F238E27FC236}">
              <a16:creationId xmlns:a16="http://schemas.microsoft.com/office/drawing/2014/main" xmlns="" id="{240E699B-76BC-4818-8151-EEBF9D398A2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8" name="正方形/長方形 357">
          <a:extLst>
            <a:ext uri="{FF2B5EF4-FFF2-40B4-BE49-F238E27FC236}">
              <a16:creationId xmlns:a16="http://schemas.microsoft.com/office/drawing/2014/main" xmlns="" id="{5DCCACAD-519B-468F-BDED-51E34FF573D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9" name="正方形/長方形 358">
          <a:extLst>
            <a:ext uri="{FF2B5EF4-FFF2-40B4-BE49-F238E27FC236}">
              <a16:creationId xmlns:a16="http://schemas.microsoft.com/office/drawing/2014/main" xmlns="" id="{BD709F60-A100-4FAF-913F-FE43262FCB4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0" name="正方形/長方形 359">
          <a:extLst>
            <a:ext uri="{FF2B5EF4-FFF2-40B4-BE49-F238E27FC236}">
              <a16:creationId xmlns:a16="http://schemas.microsoft.com/office/drawing/2014/main" xmlns="" id="{4E78AF45-78F7-48E7-BE91-0FC75824C75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1" name="テキスト ボックス 360">
          <a:extLst>
            <a:ext uri="{FF2B5EF4-FFF2-40B4-BE49-F238E27FC236}">
              <a16:creationId xmlns:a16="http://schemas.microsoft.com/office/drawing/2014/main" xmlns="" id="{B8E6F535-01F7-4128-A481-3130C628F80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2" name="直線コネクタ 361">
          <a:extLst>
            <a:ext uri="{FF2B5EF4-FFF2-40B4-BE49-F238E27FC236}">
              <a16:creationId xmlns:a16="http://schemas.microsoft.com/office/drawing/2014/main" xmlns="" id="{B2CA34CF-221B-430D-B2AD-9A920F704C9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63" name="直線コネクタ 362">
          <a:extLst>
            <a:ext uri="{FF2B5EF4-FFF2-40B4-BE49-F238E27FC236}">
              <a16:creationId xmlns:a16="http://schemas.microsoft.com/office/drawing/2014/main" xmlns="" id="{C9E8B4DC-106C-4E54-9172-B0D73854F90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64" name="テキスト ボックス 363">
          <a:extLst>
            <a:ext uri="{FF2B5EF4-FFF2-40B4-BE49-F238E27FC236}">
              <a16:creationId xmlns:a16="http://schemas.microsoft.com/office/drawing/2014/main" xmlns="" id="{93099D3D-1EBE-497C-9F67-846E2584A4E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65" name="直線コネクタ 364">
          <a:extLst>
            <a:ext uri="{FF2B5EF4-FFF2-40B4-BE49-F238E27FC236}">
              <a16:creationId xmlns:a16="http://schemas.microsoft.com/office/drawing/2014/main" xmlns="" id="{B28D160D-ABCE-4585-802B-1F779DAFC9D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66" name="テキスト ボックス 365">
          <a:extLst>
            <a:ext uri="{FF2B5EF4-FFF2-40B4-BE49-F238E27FC236}">
              <a16:creationId xmlns:a16="http://schemas.microsoft.com/office/drawing/2014/main" xmlns="" id="{1B609866-A506-434F-8581-E159B370389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67" name="直線コネクタ 366">
          <a:extLst>
            <a:ext uri="{FF2B5EF4-FFF2-40B4-BE49-F238E27FC236}">
              <a16:creationId xmlns:a16="http://schemas.microsoft.com/office/drawing/2014/main" xmlns="" id="{CA894992-8B84-4D87-9672-73CB8BE1FDF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68" name="テキスト ボックス 367">
          <a:extLst>
            <a:ext uri="{FF2B5EF4-FFF2-40B4-BE49-F238E27FC236}">
              <a16:creationId xmlns:a16="http://schemas.microsoft.com/office/drawing/2014/main" xmlns="" id="{8A611BF3-05FA-481D-8D9D-AD62D15341F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69" name="直線コネクタ 368">
          <a:extLst>
            <a:ext uri="{FF2B5EF4-FFF2-40B4-BE49-F238E27FC236}">
              <a16:creationId xmlns:a16="http://schemas.microsoft.com/office/drawing/2014/main" xmlns="" id="{B2111080-2CBF-4608-8FB1-F07FFE7E711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70" name="テキスト ボックス 369">
          <a:extLst>
            <a:ext uri="{FF2B5EF4-FFF2-40B4-BE49-F238E27FC236}">
              <a16:creationId xmlns:a16="http://schemas.microsoft.com/office/drawing/2014/main" xmlns="" id="{A60805EC-67BC-4C46-827E-793A4718408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71" name="直線コネクタ 370">
          <a:extLst>
            <a:ext uri="{FF2B5EF4-FFF2-40B4-BE49-F238E27FC236}">
              <a16:creationId xmlns:a16="http://schemas.microsoft.com/office/drawing/2014/main" xmlns="" id="{D648A5FC-E432-4788-BF5A-85F0454C499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72" name="テキスト ボックス 371">
          <a:extLst>
            <a:ext uri="{FF2B5EF4-FFF2-40B4-BE49-F238E27FC236}">
              <a16:creationId xmlns:a16="http://schemas.microsoft.com/office/drawing/2014/main" xmlns="" id="{E220C1A9-8D77-44B7-AB4A-D361A18741F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3" name="直線コネクタ 372">
          <a:extLst>
            <a:ext uri="{FF2B5EF4-FFF2-40B4-BE49-F238E27FC236}">
              <a16:creationId xmlns:a16="http://schemas.microsoft.com/office/drawing/2014/main" xmlns="" id="{EC643945-08D7-401A-BAAD-24429EF25FC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4" name="テキスト ボックス 373">
          <a:extLst>
            <a:ext uri="{FF2B5EF4-FFF2-40B4-BE49-F238E27FC236}">
              <a16:creationId xmlns:a16="http://schemas.microsoft.com/office/drawing/2014/main" xmlns="" id="{ACFA4460-2067-4781-B674-1AFA760675A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5" name="【保健センター・保健所】&#10;一人当たり面積グラフ枠">
          <a:extLst>
            <a:ext uri="{FF2B5EF4-FFF2-40B4-BE49-F238E27FC236}">
              <a16:creationId xmlns:a16="http://schemas.microsoft.com/office/drawing/2014/main" xmlns="" id="{71C05187-3E89-4703-8E4A-18A51C06000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74295</xdr:rowOff>
    </xdr:from>
    <xdr:to>
      <xdr:col>116</xdr:col>
      <xdr:colOff>62864</xdr:colOff>
      <xdr:row>63</xdr:row>
      <xdr:rowOff>161925</xdr:rowOff>
    </xdr:to>
    <xdr:cxnSp macro="">
      <xdr:nvCxnSpPr>
        <xdr:cNvPr id="376" name="直線コネクタ 375">
          <a:extLst>
            <a:ext uri="{FF2B5EF4-FFF2-40B4-BE49-F238E27FC236}">
              <a16:creationId xmlns:a16="http://schemas.microsoft.com/office/drawing/2014/main" xmlns="" id="{93CF6974-378A-4653-A737-8872EA820172}"/>
            </a:ext>
          </a:extLst>
        </xdr:cNvPr>
        <xdr:cNvCxnSpPr/>
      </xdr:nvCxnSpPr>
      <xdr:spPr>
        <a:xfrm flipV="1">
          <a:off x="22160864" y="950404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165752</xdr:rowOff>
    </xdr:from>
    <xdr:ext cx="469744" cy="259045"/>
    <xdr:sp macro="" textlink="">
      <xdr:nvSpPr>
        <xdr:cNvPr id="377" name="【保健センター・保健所】&#10;一人当たり面積最小値テキスト">
          <a:extLst>
            <a:ext uri="{FF2B5EF4-FFF2-40B4-BE49-F238E27FC236}">
              <a16:creationId xmlns:a16="http://schemas.microsoft.com/office/drawing/2014/main" xmlns="" id="{C02E4F97-5183-4337-B182-3AE31AF59506}"/>
            </a:ext>
          </a:extLst>
        </xdr:cNvPr>
        <xdr:cNvSpPr txBox="1"/>
      </xdr:nvSpPr>
      <xdr:spPr>
        <a:xfrm>
          <a:off x="22199600"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161925</xdr:rowOff>
    </xdr:from>
    <xdr:to>
      <xdr:col>116</xdr:col>
      <xdr:colOff>152400</xdr:colOff>
      <xdr:row>63</xdr:row>
      <xdr:rowOff>161925</xdr:rowOff>
    </xdr:to>
    <xdr:cxnSp macro="">
      <xdr:nvCxnSpPr>
        <xdr:cNvPr id="378" name="直線コネクタ 377">
          <a:extLst>
            <a:ext uri="{FF2B5EF4-FFF2-40B4-BE49-F238E27FC236}">
              <a16:creationId xmlns:a16="http://schemas.microsoft.com/office/drawing/2014/main" xmlns="" id="{4D8C7987-7818-4CEB-9F00-67C019CD3E95}"/>
            </a:ext>
          </a:extLst>
        </xdr:cNvPr>
        <xdr:cNvCxnSpPr/>
      </xdr:nvCxnSpPr>
      <xdr:spPr>
        <a:xfrm>
          <a:off x="22072600" y="1096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20972</xdr:rowOff>
    </xdr:from>
    <xdr:ext cx="469744" cy="259045"/>
    <xdr:sp macro="" textlink="">
      <xdr:nvSpPr>
        <xdr:cNvPr id="379" name="【保健センター・保健所】&#10;一人当たり面積最大値テキスト">
          <a:extLst>
            <a:ext uri="{FF2B5EF4-FFF2-40B4-BE49-F238E27FC236}">
              <a16:creationId xmlns:a16="http://schemas.microsoft.com/office/drawing/2014/main" xmlns="" id="{90F54182-80A0-4676-89E8-30F71F13B1CA}"/>
            </a:ext>
          </a:extLst>
        </xdr:cNvPr>
        <xdr:cNvSpPr txBox="1"/>
      </xdr:nvSpPr>
      <xdr:spPr>
        <a:xfrm>
          <a:off x="22199600" y="927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74295</xdr:rowOff>
    </xdr:from>
    <xdr:to>
      <xdr:col>116</xdr:col>
      <xdr:colOff>152400</xdr:colOff>
      <xdr:row>55</xdr:row>
      <xdr:rowOff>74295</xdr:rowOff>
    </xdr:to>
    <xdr:cxnSp macro="">
      <xdr:nvCxnSpPr>
        <xdr:cNvPr id="380" name="直線コネクタ 379">
          <a:extLst>
            <a:ext uri="{FF2B5EF4-FFF2-40B4-BE49-F238E27FC236}">
              <a16:creationId xmlns:a16="http://schemas.microsoft.com/office/drawing/2014/main" xmlns="" id="{D4B808D4-BFF2-443C-B6D8-90731D65CC9B}"/>
            </a:ext>
          </a:extLst>
        </xdr:cNvPr>
        <xdr:cNvCxnSpPr/>
      </xdr:nvCxnSpPr>
      <xdr:spPr>
        <a:xfrm>
          <a:off x="22072600" y="950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57167</xdr:rowOff>
    </xdr:from>
    <xdr:ext cx="469744" cy="259045"/>
    <xdr:sp macro="" textlink="">
      <xdr:nvSpPr>
        <xdr:cNvPr id="381" name="【保健センター・保健所】&#10;一人当たり面積平均値テキスト">
          <a:extLst>
            <a:ext uri="{FF2B5EF4-FFF2-40B4-BE49-F238E27FC236}">
              <a16:creationId xmlns:a16="http://schemas.microsoft.com/office/drawing/2014/main" xmlns="" id="{9EC65B88-3932-4398-8C77-1C27C07448F2}"/>
            </a:ext>
          </a:extLst>
        </xdr:cNvPr>
        <xdr:cNvSpPr txBox="1"/>
      </xdr:nvSpPr>
      <xdr:spPr>
        <a:xfrm>
          <a:off x="22199600" y="10687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382" name="フローチャート: 判断 381">
          <a:extLst>
            <a:ext uri="{FF2B5EF4-FFF2-40B4-BE49-F238E27FC236}">
              <a16:creationId xmlns:a16="http://schemas.microsoft.com/office/drawing/2014/main" xmlns="" id="{4FA636E7-EDE3-45A6-A7DE-6911FF02B8AC}"/>
            </a:ext>
          </a:extLst>
        </xdr:cNvPr>
        <xdr:cNvSpPr/>
      </xdr:nvSpPr>
      <xdr:spPr>
        <a:xfrm>
          <a:off x="221107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80645</xdr:rowOff>
    </xdr:from>
    <xdr:to>
      <xdr:col>112</xdr:col>
      <xdr:colOff>38100</xdr:colOff>
      <xdr:row>63</xdr:row>
      <xdr:rowOff>10795</xdr:rowOff>
    </xdr:to>
    <xdr:sp macro="" textlink="">
      <xdr:nvSpPr>
        <xdr:cNvPr id="383" name="フローチャート: 判断 382">
          <a:extLst>
            <a:ext uri="{FF2B5EF4-FFF2-40B4-BE49-F238E27FC236}">
              <a16:creationId xmlns:a16="http://schemas.microsoft.com/office/drawing/2014/main" xmlns="" id="{11AB7946-BEA0-4D2C-A332-68470513D530}"/>
            </a:ext>
          </a:extLst>
        </xdr:cNvPr>
        <xdr:cNvSpPr/>
      </xdr:nvSpPr>
      <xdr:spPr>
        <a:xfrm>
          <a:off x="212725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27322</xdr:rowOff>
    </xdr:from>
    <xdr:ext cx="469744" cy="259045"/>
    <xdr:sp macro="" textlink="">
      <xdr:nvSpPr>
        <xdr:cNvPr id="384" name="n_1aveValue【保健センター・保健所】&#10;一人当たり面積">
          <a:extLst>
            <a:ext uri="{FF2B5EF4-FFF2-40B4-BE49-F238E27FC236}">
              <a16:creationId xmlns:a16="http://schemas.microsoft.com/office/drawing/2014/main" xmlns="" id="{DA7CB20B-2BF9-4BB5-858C-3CDD5D8474B0}"/>
            </a:ext>
          </a:extLst>
        </xdr:cNvPr>
        <xdr:cNvSpPr txBox="1"/>
      </xdr:nvSpPr>
      <xdr:spPr>
        <a:xfrm>
          <a:off x="21075727" y="1048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52070</xdr:rowOff>
    </xdr:from>
    <xdr:to>
      <xdr:col>107</xdr:col>
      <xdr:colOff>101600</xdr:colOff>
      <xdr:row>62</xdr:row>
      <xdr:rowOff>153670</xdr:rowOff>
    </xdr:to>
    <xdr:sp macro="" textlink="">
      <xdr:nvSpPr>
        <xdr:cNvPr id="385" name="フローチャート: 判断 384">
          <a:extLst>
            <a:ext uri="{FF2B5EF4-FFF2-40B4-BE49-F238E27FC236}">
              <a16:creationId xmlns:a16="http://schemas.microsoft.com/office/drawing/2014/main" xmlns="" id="{0F407110-3E65-4179-B2EB-2BBD156B024E}"/>
            </a:ext>
          </a:extLst>
        </xdr:cNvPr>
        <xdr:cNvSpPr/>
      </xdr:nvSpPr>
      <xdr:spPr>
        <a:xfrm>
          <a:off x="20383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170197</xdr:rowOff>
    </xdr:from>
    <xdr:ext cx="469744" cy="259045"/>
    <xdr:sp macro="" textlink="">
      <xdr:nvSpPr>
        <xdr:cNvPr id="386" name="n_2aveValue【保健センター・保健所】&#10;一人当たり面積">
          <a:extLst>
            <a:ext uri="{FF2B5EF4-FFF2-40B4-BE49-F238E27FC236}">
              <a16:creationId xmlns:a16="http://schemas.microsoft.com/office/drawing/2014/main" xmlns="" id="{3C5DF179-9812-4438-95E1-44887F958BF8}"/>
            </a:ext>
          </a:extLst>
        </xdr:cNvPr>
        <xdr:cNvSpPr txBox="1"/>
      </xdr:nvSpPr>
      <xdr:spPr>
        <a:xfrm>
          <a:off x="20199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87" name="テキスト ボックス 386">
          <a:extLst>
            <a:ext uri="{FF2B5EF4-FFF2-40B4-BE49-F238E27FC236}">
              <a16:creationId xmlns:a16="http://schemas.microsoft.com/office/drawing/2014/main" xmlns="" id="{E57CBD6B-6592-482E-AFB9-5C373BD7C7D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8" name="テキスト ボックス 387">
          <a:extLst>
            <a:ext uri="{FF2B5EF4-FFF2-40B4-BE49-F238E27FC236}">
              <a16:creationId xmlns:a16="http://schemas.microsoft.com/office/drawing/2014/main" xmlns="" id="{BC8C1A52-8660-41FA-997B-26D833351C5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9" name="テキスト ボックス 388">
          <a:extLst>
            <a:ext uri="{FF2B5EF4-FFF2-40B4-BE49-F238E27FC236}">
              <a16:creationId xmlns:a16="http://schemas.microsoft.com/office/drawing/2014/main" xmlns="" id="{67453225-6046-4E82-939B-90449556414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0" name="テキスト ボックス 389">
          <a:extLst>
            <a:ext uri="{FF2B5EF4-FFF2-40B4-BE49-F238E27FC236}">
              <a16:creationId xmlns:a16="http://schemas.microsoft.com/office/drawing/2014/main" xmlns="" id="{64108FDD-6A6F-4DB5-B560-60813E9BC97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1" name="テキスト ボックス 390">
          <a:extLst>
            <a:ext uri="{FF2B5EF4-FFF2-40B4-BE49-F238E27FC236}">
              <a16:creationId xmlns:a16="http://schemas.microsoft.com/office/drawing/2014/main" xmlns="" id="{640AF978-F0CE-4D9F-A3EC-010D6D5574F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48260</xdr:rowOff>
    </xdr:from>
    <xdr:to>
      <xdr:col>116</xdr:col>
      <xdr:colOff>114300</xdr:colOff>
      <xdr:row>62</xdr:row>
      <xdr:rowOff>149860</xdr:rowOff>
    </xdr:to>
    <xdr:sp macro="" textlink="">
      <xdr:nvSpPr>
        <xdr:cNvPr id="392" name="楕円 391">
          <a:extLst>
            <a:ext uri="{FF2B5EF4-FFF2-40B4-BE49-F238E27FC236}">
              <a16:creationId xmlns:a16="http://schemas.microsoft.com/office/drawing/2014/main" xmlns="" id="{CC3E45C4-E487-4AC9-A094-0FC4B1A456F4}"/>
            </a:ext>
          </a:extLst>
        </xdr:cNvPr>
        <xdr:cNvSpPr/>
      </xdr:nvSpPr>
      <xdr:spPr>
        <a:xfrm>
          <a:off x="221107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71137</xdr:rowOff>
    </xdr:from>
    <xdr:ext cx="469744" cy="259045"/>
    <xdr:sp macro="" textlink="">
      <xdr:nvSpPr>
        <xdr:cNvPr id="393" name="【保健センター・保健所】&#10;一人当たり面積該当値テキスト">
          <a:extLst>
            <a:ext uri="{FF2B5EF4-FFF2-40B4-BE49-F238E27FC236}">
              <a16:creationId xmlns:a16="http://schemas.microsoft.com/office/drawing/2014/main" xmlns="" id="{7383CAA9-9018-4583-AE97-CB79B8D2F38E}"/>
            </a:ext>
          </a:extLst>
        </xdr:cNvPr>
        <xdr:cNvSpPr txBox="1"/>
      </xdr:nvSpPr>
      <xdr:spPr>
        <a:xfrm>
          <a:off x="22199600" y="1052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4" name="正方形/長方形 393">
          <a:extLst>
            <a:ext uri="{FF2B5EF4-FFF2-40B4-BE49-F238E27FC236}">
              <a16:creationId xmlns:a16="http://schemas.microsoft.com/office/drawing/2014/main" xmlns="" id="{542E3E5A-BB8E-427B-AD68-69726204FC8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5" name="正方形/長方形 394">
          <a:extLst>
            <a:ext uri="{FF2B5EF4-FFF2-40B4-BE49-F238E27FC236}">
              <a16:creationId xmlns:a16="http://schemas.microsoft.com/office/drawing/2014/main" xmlns="" id="{1057853C-3977-4CAB-8542-B40ACF6EA4D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6" name="正方形/長方形 395">
          <a:extLst>
            <a:ext uri="{FF2B5EF4-FFF2-40B4-BE49-F238E27FC236}">
              <a16:creationId xmlns:a16="http://schemas.microsoft.com/office/drawing/2014/main" xmlns="" id="{4F87BAC6-0130-44BF-9B34-61B089971E0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7" name="正方形/長方形 396">
          <a:extLst>
            <a:ext uri="{FF2B5EF4-FFF2-40B4-BE49-F238E27FC236}">
              <a16:creationId xmlns:a16="http://schemas.microsoft.com/office/drawing/2014/main" xmlns="" id="{855FC97F-64C4-4451-BE3D-A0C9B88ACDC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8" name="正方形/長方形 397">
          <a:extLst>
            <a:ext uri="{FF2B5EF4-FFF2-40B4-BE49-F238E27FC236}">
              <a16:creationId xmlns:a16="http://schemas.microsoft.com/office/drawing/2014/main" xmlns="" id="{78E902E5-F598-428D-B4AF-B14B49F0D9C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9" name="正方形/長方形 398">
          <a:extLst>
            <a:ext uri="{FF2B5EF4-FFF2-40B4-BE49-F238E27FC236}">
              <a16:creationId xmlns:a16="http://schemas.microsoft.com/office/drawing/2014/main" xmlns="" id="{2022E560-64C8-46F0-9E12-520C4E1EE60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0" name="正方形/長方形 399">
          <a:extLst>
            <a:ext uri="{FF2B5EF4-FFF2-40B4-BE49-F238E27FC236}">
              <a16:creationId xmlns:a16="http://schemas.microsoft.com/office/drawing/2014/main" xmlns="" id="{A92FFD0F-2C15-4A77-956D-B22F75717B7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1" name="正方形/長方形 400">
          <a:extLst>
            <a:ext uri="{FF2B5EF4-FFF2-40B4-BE49-F238E27FC236}">
              <a16:creationId xmlns:a16="http://schemas.microsoft.com/office/drawing/2014/main" xmlns="" id="{5D371982-8683-48A0-8AE2-E0D7075394D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2" name="テキスト ボックス 401">
          <a:extLst>
            <a:ext uri="{FF2B5EF4-FFF2-40B4-BE49-F238E27FC236}">
              <a16:creationId xmlns:a16="http://schemas.microsoft.com/office/drawing/2014/main" xmlns="" id="{009FC717-0DE4-468A-BF5B-C10AA04F3B0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3" name="直線コネクタ 402">
          <a:extLst>
            <a:ext uri="{FF2B5EF4-FFF2-40B4-BE49-F238E27FC236}">
              <a16:creationId xmlns:a16="http://schemas.microsoft.com/office/drawing/2014/main" xmlns="" id="{AF151EA1-166F-4DDF-BBCC-CEE162FBF42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4" name="直線コネクタ 403">
          <a:extLst>
            <a:ext uri="{FF2B5EF4-FFF2-40B4-BE49-F238E27FC236}">
              <a16:creationId xmlns:a16="http://schemas.microsoft.com/office/drawing/2014/main" xmlns="" id="{A6C8CB75-DEA0-49D2-9F7A-7332BE341AC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5" name="テキスト ボックス 404">
          <a:extLst>
            <a:ext uri="{FF2B5EF4-FFF2-40B4-BE49-F238E27FC236}">
              <a16:creationId xmlns:a16="http://schemas.microsoft.com/office/drawing/2014/main" xmlns="" id="{6D7A3F01-C19A-437C-8936-9CD6E1A0CC6F}"/>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6" name="直線コネクタ 405">
          <a:extLst>
            <a:ext uri="{FF2B5EF4-FFF2-40B4-BE49-F238E27FC236}">
              <a16:creationId xmlns:a16="http://schemas.microsoft.com/office/drawing/2014/main" xmlns="" id="{DDA3B39B-546F-48C1-A3A6-23653CA70B0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7" name="テキスト ボックス 406">
          <a:extLst>
            <a:ext uri="{FF2B5EF4-FFF2-40B4-BE49-F238E27FC236}">
              <a16:creationId xmlns:a16="http://schemas.microsoft.com/office/drawing/2014/main" xmlns="" id="{5893F33E-1F35-402E-ABF3-5E3C8905B9C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8" name="直線コネクタ 407">
          <a:extLst>
            <a:ext uri="{FF2B5EF4-FFF2-40B4-BE49-F238E27FC236}">
              <a16:creationId xmlns:a16="http://schemas.microsoft.com/office/drawing/2014/main" xmlns="" id="{505BDC9D-6EEC-427D-998A-3DCD53A6B99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09" name="テキスト ボックス 408">
          <a:extLst>
            <a:ext uri="{FF2B5EF4-FFF2-40B4-BE49-F238E27FC236}">
              <a16:creationId xmlns:a16="http://schemas.microsoft.com/office/drawing/2014/main" xmlns="" id="{5E37D0EF-5549-4A9A-A055-5BE207EBEB6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0" name="直線コネクタ 409">
          <a:extLst>
            <a:ext uri="{FF2B5EF4-FFF2-40B4-BE49-F238E27FC236}">
              <a16:creationId xmlns:a16="http://schemas.microsoft.com/office/drawing/2014/main" xmlns="" id="{3ACCC7A4-C629-4E9A-8DCC-BDB71ED5793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1" name="テキスト ボックス 410">
          <a:extLst>
            <a:ext uri="{FF2B5EF4-FFF2-40B4-BE49-F238E27FC236}">
              <a16:creationId xmlns:a16="http://schemas.microsoft.com/office/drawing/2014/main" xmlns="" id="{ED94C3D7-758E-4AED-BB4C-FF924C089D8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2" name="直線コネクタ 411">
          <a:extLst>
            <a:ext uri="{FF2B5EF4-FFF2-40B4-BE49-F238E27FC236}">
              <a16:creationId xmlns:a16="http://schemas.microsoft.com/office/drawing/2014/main" xmlns="" id="{2E2ABE8D-A327-44D6-A1AD-5DF613315BA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3" name="テキスト ボックス 412">
          <a:extLst>
            <a:ext uri="{FF2B5EF4-FFF2-40B4-BE49-F238E27FC236}">
              <a16:creationId xmlns:a16="http://schemas.microsoft.com/office/drawing/2014/main" xmlns="" id="{7C8E052E-1D55-4051-8363-4CDB923DF1A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4" name="直線コネクタ 413">
          <a:extLst>
            <a:ext uri="{FF2B5EF4-FFF2-40B4-BE49-F238E27FC236}">
              <a16:creationId xmlns:a16="http://schemas.microsoft.com/office/drawing/2014/main" xmlns="" id="{A9B49BC7-548D-4DEE-9A57-4ABFE4AA21F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5" name="テキスト ボックス 414">
          <a:extLst>
            <a:ext uri="{FF2B5EF4-FFF2-40B4-BE49-F238E27FC236}">
              <a16:creationId xmlns:a16="http://schemas.microsoft.com/office/drawing/2014/main" xmlns="" id="{C8CEEC83-31F7-45E2-830C-D41E03A26A41}"/>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6" name="直線コネクタ 415">
          <a:extLst>
            <a:ext uri="{FF2B5EF4-FFF2-40B4-BE49-F238E27FC236}">
              <a16:creationId xmlns:a16="http://schemas.microsoft.com/office/drawing/2014/main" xmlns="" id="{2CFDA8FB-A161-4786-9AA1-99D77ECD18E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7" name="テキスト ボックス 416">
          <a:extLst>
            <a:ext uri="{FF2B5EF4-FFF2-40B4-BE49-F238E27FC236}">
              <a16:creationId xmlns:a16="http://schemas.microsoft.com/office/drawing/2014/main" xmlns="" id="{924DF8C4-2F27-4847-849E-FF05BC0A6B7A}"/>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8" name="【消防施設】&#10;有形固定資産減価償却率グラフ枠">
          <a:extLst>
            <a:ext uri="{FF2B5EF4-FFF2-40B4-BE49-F238E27FC236}">
              <a16:creationId xmlns:a16="http://schemas.microsoft.com/office/drawing/2014/main" xmlns="" id="{0201B21F-E917-414D-B274-56B4079B40F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419" name="直線コネクタ 418">
          <a:extLst>
            <a:ext uri="{FF2B5EF4-FFF2-40B4-BE49-F238E27FC236}">
              <a16:creationId xmlns:a16="http://schemas.microsoft.com/office/drawing/2014/main" xmlns="" id="{15A70524-3C63-48F8-A330-729CD0BA24AB}"/>
            </a:ext>
          </a:extLst>
        </xdr:cNvPr>
        <xdr:cNvCxnSpPr/>
      </xdr:nvCxnSpPr>
      <xdr:spPr>
        <a:xfrm flipV="1">
          <a:off x="16318864" y="13287102"/>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420" name="【消防施設】&#10;有形固定資産減価償却率最小値テキスト">
          <a:extLst>
            <a:ext uri="{FF2B5EF4-FFF2-40B4-BE49-F238E27FC236}">
              <a16:creationId xmlns:a16="http://schemas.microsoft.com/office/drawing/2014/main" xmlns="" id="{B2BE71D3-8142-429A-AF52-57E1056101CF}"/>
            </a:ext>
          </a:extLst>
        </xdr:cNvPr>
        <xdr:cNvSpPr txBox="1"/>
      </xdr:nvSpPr>
      <xdr:spPr>
        <a:xfrm>
          <a:off x="163576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421" name="直線コネクタ 420">
          <a:extLst>
            <a:ext uri="{FF2B5EF4-FFF2-40B4-BE49-F238E27FC236}">
              <a16:creationId xmlns:a16="http://schemas.microsoft.com/office/drawing/2014/main" xmlns="" id="{BA59819E-1C00-4962-A117-9633A51C7692}"/>
            </a:ext>
          </a:extLst>
        </xdr:cNvPr>
        <xdr:cNvCxnSpPr/>
      </xdr:nvCxnSpPr>
      <xdr:spPr>
        <a:xfrm>
          <a:off x="16230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422" name="【消防施設】&#10;有形固定資産減価償却率最大値テキスト">
          <a:extLst>
            <a:ext uri="{FF2B5EF4-FFF2-40B4-BE49-F238E27FC236}">
              <a16:creationId xmlns:a16="http://schemas.microsoft.com/office/drawing/2014/main" xmlns="" id="{453E5E15-89E9-4D49-86FE-1F6D1B4C2E34}"/>
            </a:ext>
          </a:extLst>
        </xdr:cNvPr>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423" name="直線コネクタ 422">
          <a:extLst>
            <a:ext uri="{FF2B5EF4-FFF2-40B4-BE49-F238E27FC236}">
              <a16:creationId xmlns:a16="http://schemas.microsoft.com/office/drawing/2014/main" xmlns="" id="{CFE6DF5A-EB67-419D-9B40-F43A10DB7A1C}"/>
            </a:ext>
          </a:extLst>
        </xdr:cNvPr>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102888</xdr:rowOff>
    </xdr:from>
    <xdr:ext cx="405111" cy="259045"/>
    <xdr:sp macro="" textlink="">
      <xdr:nvSpPr>
        <xdr:cNvPr id="424" name="【消防施設】&#10;有形固定資産減価償却率平均値テキスト">
          <a:extLst>
            <a:ext uri="{FF2B5EF4-FFF2-40B4-BE49-F238E27FC236}">
              <a16:creationId xmlns:a16="http://schemas.microsoft.com/office/drawing/2014/main" xmlns="" id="{B905345D-59C0-49A5-843F-87ED1D0D70AD}"/>
            </a:ext>
          </a:extLst>
        </xdr:cNvPr>
        <xdr:cNvSpPr txBox="1"/>
      </xdr:nvSpPr>
      <xdr:spPr>
        <a:xfrm>
          <a:off x="16357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425" name="フローチャート: 判断 424">
          <a:extLst>
            <a:ext uri="{FF2B5EF4-FFF2-40B4-BE49-F238E27FC236}">
              <a16:creationId xmlns:a16="http://schemas.microsoft.com/office/drawing/2014/main" xmlns="" id="{A02BF89E-54F6-4152-BC14-C5AE15C2142F}"/>
            </a:ext>
          </a:extLst>
        </xdr:cNvPr>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426" name="フローチャート: 判断 425">
          <a:extLst>
            <a:ext uri="{FF2B5EF4-FFF2-40B4-BE49-F238E27FC236}">
              <a16:creationId xmlns:a16="http://schemas.microsoft.com/office/drawing/2014/main" xmlns="" id="{AC570198-7A0B-464D-8E43-4F411FEF57F6}"/>
            </a:ext>
          </a:extLst>
        </xdr:cNvPr>
        <xdr:cNvSpPr/>
      </xdr:nvSpPr>
      <xdr:spPr>
        <a:xfrm>
          <a:off x="15430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45011</xdr:rowOff>
    </xdr:from>
    <xdr:ext cx="405111" cy="259045"/>
    <xdr:sp macro="" textlink="">
      <xdr:nvSpPr>
        <xdr:cNvPr id="427" name="n_1aveValue【消防施設】&#10;有形固定資産減価償却率">
          <a:extLst>
            <a:ext uri="{FF2B5EF4-FFF2-40B4-BE49-F238E27FC236}">
              <a16:creationId xmlns:a16="http://schemas.microsoft.com/office/drawing/2014/main" xmlns="" id="{DFFF5AF7-2845-4C7A-8C98-710036B56861}"/>
            </a:ext>
          </a:extLst>
        </xdr:cNvPr>
        <xdr:cNvSpPr txBox="1"/>
      </xdr:nvSpPr>
      <xdr:spPr>
        <a:xfrm>
          <a:off x="152660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168548</xdr:rowOff>
    </xdr:from>
    <xdr:to>
      <xdr:col>76</xdr:col>
      <xdr:colOff>165100</xdr:colOff>
      <xdr:row>81</xdr:row>
      <xdr:rowOff>98698</xdr:rowOff>
    </xdr:to>
    <xdr:sp macro="" textlink="">
      <xdr:nvSpPr>
        <xdr:cNvPr id="428" name="フローチャート: 判断 427">
          <a:extLst>
            <a:ext uri="{FF2B5EF4-FFF2-40B4-BE49-F238E27FC236}">
              <a16:creationId xmlns:a16="http://schemas.microsoft.com/office/drawing/2014/main" xmlns="" id="{95F750B4-BF25-4489-9F65-8A29932DF1CB}"/>
            </a:ext>
          </a:extLst>
        </xdr:cNvPr>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115225</xdr:rowOff>
    </xdr:from>
    <xdr:ext cx="405111" cy="259045"/>
    <xdr:sp macro="" textlink="">
      <xdr:nvSpPr>
        <xdr:cNvPr id="429" name="n_2aveValue【消防施設】&#10;有形固定資産減価償却率">
          <a:extLst>
            <a:ext uri="{FF2B5EF4-FFF2-40B4-BE49-F238E27FC236}">
              <a16:creationId xmlns:a16="http://schemas.microsoft.com/office/drawing/2014/main" xmlns="" id="{882F990D-448E-45E8-9268-693920229F80}"/>
            </a:ext>
          </a:extLst>
        </xdr:cNvPr>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30" name="テキスト ボックス 429">
          <a:extLst>
            <a:ext uri="{FF2B5EF4-FFF2-40B4-BE49-F238E27FC236}">
              <a16:creationId xmlns:a16="http://schemas.microsoft.com/office/drawing/2014/main" xmlns="" id="{C722B5B1-2149-4849-9564-CEC8665BFA7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1" name="テキスト ボックス 430">
          <a:extLst>
            <a:ext uri="{FF2B5EF4-FFF2-40B4-BE49-F238E27FC236}">
              <a16:creationId xmlns:a16="http://schemas.microsoft.com/office/drawing/2014/main" xmlns="" id="{31CE4E39-B9D4-4A60-B206-FD3FC9A9203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2" name="テキスト ボックス 431">
          <a:extLst>
            <a:ext uri="{FF2B5EF4-FFF2-40B4-BE49-F238E27FC236}">
              <a16:creationId xmlns:a16="http://schemas.microsoft.com/office/drawing/2014/main" xmlns="" id="{C0B4307D-39A2-4C76-BF31-321C914E9B3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3" name="テキスト ボックス 432">
          <a:extLst>
            <a:ext uri="{FF2B5EF4-FFF2-40B4-BE49-F238E27FC236}">
              <a16:creationId xmlns:a16="http://schemas.microsoft.com/office/drawing/2014/main" xmlns="" id="{601DE702-849B-4BB0-A8F1-7993251903E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4" name="テキスト ボックス 433">
          <a:extLst>
            <a:ext uri="{FF2B5EF4-FFF2-40B4-BE49-F238E27FC236}">
              <a16:creationId xmlns:a16="http://schemas.microsoft.com/office/drawing/2014/main" xmlns="" id="{684D0820-F12B-4502-A8C4-7DFB28D0F6B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5262</xdr:rowOff>
    </xdr:from>
    <xdr:to>
      <xdr:col>85</xdr:col>
      <xdr:colOff>177800</xdr:colOff>
      <xdr:row>79</xdr:row>
      <xdr:rowOff>106862</xdr:rowOff>
    </xdr:to>
    <xdr:sp macro="" textlink="">
      <xdr:nvSpPr>
        <xdr:cNvPr id="435" name="楕円 434">
          <a:extLst>
            <a:ext uri="{FF2B5EF4-FFF2-40B4-BE49-F238E27FC236}">
              <a16:creationId xmlns:a16="http://schemas.microsoft.com/office/drawing/2014/main" xmlns="" id="{A5F02502-4F3C-4AE7-8996-CA100F5743E9}"/>
            </a:ext>
          </a:extLst>
        </xdr:cNvPr>
        <xdr:cNvSpPr/>
      </xdr:nvSpPr>
      <xdr:spPr>
        <a:xfrm>
          <a:off x="16268700" y="1354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28139</xdr:rowOff>
    </xdr:from>
    <xdr:ext cx="405111" cy="259045"/>
    <xdr:sp macro="" textlink="">
      <xdr:nvSpPr>
        <xdr:cNvPr id="436" name="【消防施設】&#10;有形固定資産減価償却率該当値テキスト">
          <a:extLst>
            <a:ext uri="{FF2B5EF4-FFF2-40B4-BE49-F238E27FC236}">
              <a16:creationId xmlns:a16="http://schemas.microsoft.com/office/drawing/2014/main" xmlns="" id="{F2120858-27FB-4808-88F3-A093AA302ECF}"/>
            </a:ext>
          </a:extLst>
        </xdr:cNvPr>
        <xdr:cNvSpPr txBox="1"/>
      </xdr:nvSpPr>
      <xdr:spPr>
        <a:xfrm>
          <a:off x="16357600" y="1340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7" name="正方形/長方形 436">
          <a:extLst>
            <a:ext uri="{FF2B5EF4-FFF2-40B4-BE49-F238E27FC236}">
              <a16:creationId xmlns:a16="http://schemas.microsoft.com/office/drawing/2014/main" xmlns="" id="{A016B86D-EF70-4369-AB6E-EE3C698191F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8" name="正方形/長方形 437">
          <a:extLst>
            <a:ext uri="{FF2B5EF4-FFF2-40B4-BE49-F238E27FC236}">
              <a16:creationId xmlns:a16="http://schemas.microsoft.com/office/drawing/2014/main" xmlns="" id="{8812CA82-A108-4B8B-A269-55420E65358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9" name="正方形/長方形 438">
          <a:extLst>
            <a:ext uri="{FF2B5EF4-FFF2-40B4-BE49-F238E27FC236}">
              <a16:creationId xmlns:a16="http://schemas.microsoft.com/office/drawing/2014/main" xmlns="" id="{302738F0-715F-4207-A42D-02E72C6E391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0" name="正方形/長方形 439">
          <a:extLst>
            <a:ext uri="{FF2B5EF4-FFF2-40B4-BE49-F238E27FC236}">
              <a16:creationId xmlns:a16="http://schemas.microsoft.com/office/drawing/2014/main" xmlns="" id="{6774DE88-9CD7-44CF-8246-DFC1C175D6E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1" name="正方形/長方形 440">
          <a:extLst>
            <a:ext uri="{FF2B5EF4-FFF2-40B4-BE49-F238E27FC236}">
              <a16:creationId xmlns:a16="http://schemas.microsoft.com/office/drawing/2014/main" xmlns="" id="{60422A62-BAED-4EC8-8F82-ABDDB93D1B5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2" name="正方形/長方形 441">
          <a:extLst>
            <a:ext uri="{FF2B5EF4-FFF2-40B4-BE49-F238E27FC236}">
              <a16:creationId xmlns:a16="http://schemas.microsoft.com/office/drawing/2014/main" xmlns="" id="{8012C8B0-7E09-48DE-B4F6-3D1134912A1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3" name="正方形/長方形 442">
          <a:extLst>
            <a:ext uri="{FF2B5EF4-FFF2-40B4-BE49-F238E27FC236}">
              <a16:creationId xmlns:a16="http://schemas.microsoft.com/office/drawing/2014/main" xmlns="" id="{2A3ECB1F-37D1-41D0-A750-CC3C76B9FF4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4" name="正方形/長方形 443">
          <a:extLst>
            <a:ext uri="{FF2B5EF4-FFF2-40B4-BE49-F238E27FC236}">
              <a16:creationId xmlns:a16="http://schemas.microsoft.com/office/drawing/2014/main" xmlns="" id="{7BB24E32-5526-4DCA-803D-C4DC3B1C74D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5" name="テキスト ボックス 444">
          <a:extLst>
            <a:ext uri="{FF2B5EF4-FFF2-40B4-BE49-F238E27FC236}">
              <a16:creationId xmlns:a16="http://schemas.microsoft.com/office/drawing/2014/main" xmlns="" id="{CBE9411D-80B7-41EF-912C-0633C665C22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6" name="直線コネクタ 445">
          <a:extLst>
            <a:ext uri="{FF2B5EF4-FFF2-40B4-BE49-F238E27FC236}">
              <a16:creationId xmlns:a16="http://schemas.microsoft.com/office/drawing/2014/main" xmlns="" id="{07794305-F0C1-491F-8FCA-409A59E8258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47" name="直線コネクタ 446">
          <a:extLst>
            <a:ext uri="{FF2B5EF4-FFF2-40B4-BE49-F238E27FC236}">
              <a16:creationId xmlns:a16="http://schemas.microsoft.com/office/drawing/2014/main" xmlns="" id="{74202A42-C124-4671-B717-82451E588B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48" name="テキスト ボックス 447">
          <a:extLst>
            <a:ext uri="{FF2B5EF4-FFF2-40B4-BE49-F238E27FC236}">
              <a16:creationId xmlns:a16="http://schemas.microsoft.com/office/drawing/2014/main" xmlns="" id="{C56E5096-2F09-4876-9266-273BC9B8F787}"/>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49" name="直線コネクタ 448">
          <a:extLst>
            <a:ext uri="{FF2B5EF4-FFF2-40B4-BE49-F238E27FC236}">
              <a16:creationId xmlns:a16="http://schemas.microsoft.com/office/drawing/2014/main" xmlns="" id="{603915E0-B2CF-4929-ABA2-CBDF36B759D6}"/>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50" name="テキスト ボックス 449">
          <a:extLst>
            <a:ext uri="{FF2B5EF4-FFF2-40B4-BE49-F238E27FC236}">
              <a16:creationId xmlns:a16="http://schemas.microsoft.com/office/drawing/2014/main" xmlns="" id="{A681F9FF-BAF1-4EC6-A46E-22FC99AD726C}"/>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51" name="直線コネクタ 450">
          <a:extLst>
            <a:ext uri="{FF2B5EF4-FFF2-40B4-BE49-F238E27FC236}">
              <a16:creationId xmlns:a16="http://schemas.microsoft.com/office/drawing/2014/main" xmlns="" id="{0AC21465-7BE4-47B5-B19B-EB55D7960BDA}"/>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52" name="テキスト ボックス 451">
          <a:extLst>
            <a:ext uri="{FF2B5EF4-FFF2-40B4-BE49-F238E27FC236}">
              <a16:creationId xmlns:a16="http://schemas.microsoft.com/office/drawing/2014/main" xmlns="" id="{B5D2A0F4-A707-494B-A4C2-6AF442FB57C3}"/>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53" name="直線コネクタ 452">
          <a:extLst>
            <a:ext uri="{FF2B5EF4-FFF2-40B4-BE49-F238E27FC236}">
              <a16:creationId xmlns:a16="http://schemas.microsoft.com/office/drawing/2014/main" xmlns="" id="{0F4D3229-2D9B-4373-8BB7-CB0DCD71AF8E}"/>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54" name="テキスト ボックス 453">
          <a:extLst>
            <a:ext uri="{FF2B5EF4-FFF2-40B4-BE49-F238E27FC236}">
              <a16:creationId xmlns:a16="http://schemas.microsoft.com/office/drawing/2014/main" xmlns="" id="{8EE90016-F09B-40F2-A07D-7B6C1464B49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5" name="直線コネクタ 454">
          <a:extLst>
            <a:ext uri="{FF2B5EF4-FFF2-40B4-BE49-F238E27FC236}">
              <a16:creationId xmlns:a16="http://schemas.microsoft.com/office/drawing/2014/main" xmlns="" id="{F37324C2-8B15-4280-90E6-CA990C49122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6" name="テキスト ボックス 455">
          <a:extLst>
            <a:ext uri="{FF2B5EF4-FFF2-40B4-BE49-F238E27FC236}">
              <a16:creationId xmlns:a16="http://schemas.microsoft.com/office/drawing/2014/main" xmlns="" id="{FCA10F27-08B3-4024-8F05-A45F7218F2B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7" name="【消防施設】&#10;一人当たり面積グラフ枠">
          <a:extLst>
            <a:ext uri="{FF2B5EF4-FFF2-40B4-BE49-F238E27FC236}">
              <a16:creationId xmlns:a16="http://schemas.microsoft.com/office/drawing/2014/main" xmlns="" id="{502E2848-6A14-459D-9AD0-5141FA909BA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458" name="直線コネクタ 457">
          <a:extLst>
            <a:ext uri="{FF2B5EF4-FFF2-40B4-BE49-F238E27FC236}">
              <a16:creationId xmlns:a16="http://schemas.microsoft.com/office/drawing/2014/main" xmlns="" id="{2DFDC376-0561-49CE-9F20-447EFACD4C05}"/>
            </a:ext>
          </a:extLst>
        </xdr:cNvPr>
        <xdr:cNvCxnSpPr/>
      </xdr:nvCxnSpPr>
      <xdr:spPr>
        <a:xfrm flipV="1">
          <a:off x="22160864" y="13461949"/>
          <a:ext cx="0" cy="131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459" name="【消防施設】&#10;一人当たり面積最小値テキスト">
          <a:extLst>
            <a:ext uri="{FF2B5EF4-FFF2-40B4-BE49-F238E27FC236}">
              <a16:creationId xmlns:a16="http://schemas.microsoft.com/office/drawing/2014/main" xmlns="" id="{8F28873D-936E-4255-8957-5BC5AC4449D3}"/>
            </a:ext>
          </a:extLst>
        </xdr:cNvPr>
        <xdr:cNvSpPr txBox="1"/>
      </xdr:nvSpPr>
      <xdr:spPr>
        <a:xfrm>
          <a:off x="22199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460" name="直線コネクタ 459">
          <a:extLst>
            <a:ext uri="{FF2B5EF4-FFF2-40B4-BE49-F238E27FC236}">
              <a16:creationId xmlns:a16="http://schemas.microsoft.com/office/drawing/2014/main" xmlns="" id="{77BA8ACF-4C4A-401E-BBF2-11B53CEB8E7D}"/>
            </a:ext>
          </a:extLst>
        </xdr:cNvPr>
        <xdr:cNvCxnSpPr/>
      </xdr:nvCxnSpPr>
      <xdr:spPr>
        <a:xfrm>
          <a:off x="22072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461" name="【消防施設】&#10;一人当たり面積最大値テキスト">
          <a:extLst>
            <a:ext uri="{FF2B5EF4-FFF2-40B4-BE49-F238E27FC236}">
              <a16:creationId xmlns:a16="http://schemas.microsoft.com/office/drawing/2014/main" xmlns="" id="{4BADA178-F9F3-449A-A54F-877360761B36}"/>
            </a:ext>
          </a:extLst>
        </xdr:cNvPr>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462" name="直線コネクタ 461">
          <a:extLst>
            <a:ext uri="{FF2B5EF4-FFF2-40B4-BE49-F238E27FC236}">
              <a16:creationId xmlns:a16="http://schemas.microsoft.com/office/drawing/2014/main" xmlns="" id="{038D9327-CB94-47CA-BFD8-E7953DA802FE}"/>
            </a:ext>
          </a:extLst>
        </xdr:cNvPr>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77385</xdr:rowOff>
    </xdr:from>
    <xdr:ext cx="469744" cy="259045"/>
    <xdr:sp macro="" textlink="">
      <xdr:nvSpPr>
        <xdr:cNvPr id="463" name="【消防施設】&#10;一人当たり面積平均値テキスト">
          <a:extLst>
            <a:ext uri="{FF2B5EF4-FFF2-40B4-BE49-F238E27FC236}">
              <a16:creationId xmlns:a16="http://schemas.microsoft.com/office/drawing/2014/main" xmlns="" id="{2CC99522-9A10-4B43-8FC3-9D9B5500C6C7}"/>
            </a:ext>
          </a:extLst>
        </xdr:cNvPr>
        <xdr:cNvSpPr txBox="1"/>
      </xdr:nvSpPr>
      <xdr:spPr>
        <a:xfrm>
          <a:off x="22199600" y="14479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464" name="フローチャート: 判断 463">
          <a:extLst>
            <a:ext uri="{FF2B5EF4-FFF2-40B4-BE49-F238E27FC236}">
              <a16:creationId xmlns:a16="http://schemas.microsoft.com/office/drawing/2014/main" xmlns="" id="{E653F604-1692-4489-9FD8-CC3504C5957F}"/>
            </a:ext>
          </a:extLst>
        </xdr:cNvPr>
        <xdr:cNvSpPr/>
      </xdr:nvSpPr>
      <xdr:spPr>
        <a:xfrm>
          <a:off x="221107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465" name="フローチャート: 判断 464">
          <a:extLst>
            <a:ext uri="{FF2B5EF4-FFF2-40B4-BE49-F238E27FC236}">
              <a16:creationId xmlns:a16="http://schemas.microsoft.com/office/drawing/2014/main" xmlns="" id="{787A187B-92E1-48BC-8F0B-55287D15646D}"/>
            </a:ext>
          </a:extLst>
        </xdr:cNvPr>
        <xdr:cNvSpPr/>
      </xdr:nvSpPr>
      <xdr:spPr>
        <a:xfrm>
          <a:off x="21272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22674</xdr:rowOff>
    </xdr:from>
    <xdr:ext cx="469744" cy="259045"/>
    <xdr:sp macro="" textlink="">
      <xdr:nvSpPr>
        <xdr:cNvPr id="466" name="n_1aveValue【消防施設】&#10;一人当たり面積">
          <a:extLst>
            <a:ext uri="{FF2B5EF4-FFF2-40B4-BE49-F238E27FC236}">
              <a16:creationId xmlns:a16="http://schemas.microsoft.com/office/drawing/2014/main" xmlns="" id="{6FAB2AC5-0FC1-460E-957E-BEA4C5607EBE}"/>
            </a:ext>
          </a:extLst>
        </xdr:cNvPr>
        <xdr:cNvSpPr txBox="1"/>
      </xdr:nvSpPr>
      <xdr:spPr>
        <a:xfrm>
          <a:off x="210757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99313</xdr:rowOff>
    </xdr:from>
    <xdr:to>
      <xdr:col>107</xdr:col>
      <xdr:colOff>101600</xdr:colOff>
      <xdr:row>86</xdr:row>
      <xdr:rowOff>29463</xdr:rowOff>
    </xdr:to>
    <xdr:sp macro="" textlink="">
      <xdr:nvSpPr>
        <xdr:cNvPr id="467" name="フローチャート: 判断 466">
          <a:extLst>
            <a:ext uri="{FF2B5EF4-FFF2-40B4-BE49-F238E27FC236}">
              <a16:creationId xmlns:a16="http://schemas.microsoft.com/office/drawing/2014/main" xmlns="" id="{9A710859-2F60-4E9D-B28B-3B29447F7BCE}"/>
            </a:ext>
          </a:extLst>
        </xdr:cNvPr>
        <xdr:cNvSpPr/>
      </xdr:nvSpPr>
      <xdr:spPr>
        <a:xfrm>
          <a:off x="20383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45990</xdr:rowOff>
    </xdr:from>
    <xdr:ext cx="469744" cy="259045"/>
    <xdr:sp macro="" textlink="">
      <xdr:nvSpPr>
        <xdr:cNvPr id="468" name="n_2aveValue【消防施設】&#10;一人当たり面積">
          <a:extLst>
            <a:ext uri="{FF2B5EF4-FFF2-40B4-BE49-F238E27FC236}">
              <a16:creationId xmlns:a16="http://schemas.microsoft.com/office/drawing/2014/main" xmlns="" id="{A00EB06C-2255-469E-9482-2B9785DA9ACA}"/>
            </a:ext>
          </a:extLst>
        </xdr:cNvPr>
        <xdr:cNvSpPr txBox="1"/>
      </xdr:nvSpPr>
      <xdr:spPr>
        <a:xfrm>
          <a:off x="20199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69" name="テキスト ボックス 468">
          <a:extLst>
            <a:ext uri="{FF2B5EF4-FFF2-40B4-BE49-F238E27FC236}">
              <a16:creationId xmlns:a16="http://schemas.microsoft.com/office/drawing/2014/main" xmlns="" id="{F396B997-07EB-4BA5-9B51-8E5925DC4EF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0" name="テキスト ボックス 469">
          <a:extLst>
            <a:ext uri="{FF2B5EF4-FFF2-40B4-BE49-F238E27FC236}">
              <a16:creationId xmlns:a16="http://schemas.microsoft.com/office/drawing/2014/main" xmlns="" id="{8E41C912-07A6-4BC9-9269-88028D9183A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1" name="テキスト ボックス 470">
          <a:extLst>
            <a:ext uri="{FF2B5EF4-FFF2-40B4-BE49-F238E27FC236}">
              <a16:creationId xmlns:a16="http://schemas.microsoft.com/office/drawing/2014/main" xmlns="" id="{A2FCEB6E-89C2-4791-BE13-D77DB2F09E1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2" name="テキスト ボックス 471">
          <a:extLst>
            <a:ext uri="{FF2B5EF4-FFF2-40B4-BE49-F238E27FC236}">
              <a16:creationId xmlns:a16="http://schemas.microsoft.com/office/drawing/2014/main" xmlns="" id="{300C0522-88C1-4348-9153-255BB48F1DB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3" name="テキスト ボックス 472">
          <a:extLst>
            <a:ext uri="{FF2B5EF4-FFF2-40B4-BE49-F238E27FC236}">
              <a16:creationId xmlns:a16="http://schemas.microsoft.com/office/drawing/2014/main" xmlns="" id="{5EE5CF83-E788-4A92-9E41-753998BFAA1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119887</xdr:rowOff>
    </xdr:from>
    <xdr:to>
      <xdr:col>116</xdr:col>
      <xdr:colOff>114300</xdr:colOff>
      <xdr:row>86</xdr:row>
      <xdr:rowOff>50037</xdr:rowOff>
    </xdr:to>
    <xdr:sp macro="" textlink="">
      <xdr:nvSpPr>
        <xdr:cNvPr id="474" name="楕円 473">
          <a:extLst>
            <a:ext uri="{FF2B5EF4-FFF2-40B4-BE49-F238E27FC236}">
              <a16:creationId xmlns:a16="http://schemas.microsoft.com/office/drawing/2014/main" xmlns="" id="{47FBBFDC-68D1-48B9-857A-79B361FDAAF1}"/>
            </a:ext>
          </a:extLst>
        </xdr:cNvPr>
        <xdr:cNvSpPr/>
      </xdr:nvSpPr>
      <xdr:spPr>
        <a:xfrm>
          <a:off x="221107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34814</xdr:rowOff>
    </xdr:from>
    <xdr:ext cx="469744" cy="259045"/>
    <xdr:sp macro="" textlink="">
      <xdr:nvSpPr>
        <xdr:cNvPr id="475" name="【消防施設】&#10;一人当たり面積該当値テキスト">
          <a:extLst>
            <a:ext uri="{FF2B5EF4-FFF2-40B4-BE49-F238E27FC236}">
              <a16:creationId xmlns:a16="http://schemas.microsoft.com/office/drawing/2014/main" xmlns="" id="{194D68AC-C18C-419D-8271-D061C96FB919}"/>
            </a:ext>
          </a:extLst>
        </xdr:cNvPr>
        <xdr:cNvSpPr txBox="1"/>
      </xdr:nvSpPr>
      <xdr:spPr>
        <a:xfrm>
          <a:off x="22199600" y="1460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6" name="正方形/長方形 475">
          <a:extLst>
            <a:ext uri="{FF2B5EF4-FFF2-40B4-BE49-F238E27FC236}">
              <a16:creationId xmlns:a16="http://schemas.microsoft.com/office/drawing/2014/main" xmlns="" id="{839A8724-8389-4A8A-831C-846FD16406F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7" name="正方形/長方形 476">
          <a:extLst>
            <a:ext uri="{FF2B5EF4-FFF2-40B4-BE49-F238E27FC236}">
              <a16:creationId xmlns:a16="http://schemas.microsoft.com/office/drawing/2014/main" xmlns="" id="{34CDC2E4-B371-4544-BEC9-1E2B673EB81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8" name="正方形/長方形 477">
          <a:extLst>
            <a:ext uri="{FF2B5EF4-FFF2-40B4-BE49-F238E27FC236}">
              <a16:creationId xmlns:a16="http://schemas.microsoft.com/office/drawing/2014/main" xmlns="" id="{31CA57B2-0D13-44AC-B80A-B4921CDA27F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9" name="正方形/長方形 478">
          <a:extLst>
            <a:ext uri="{FF2B5EF4-FFF2-40B4-BE49-F238E27FC236}">
              <a16:creationId xmlns:a16="http://schemas.microsoft.com/office/drawing/2014/main" xmlns="" id="{3C574B30-AE67-4CA4-AC39-543A517694E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0" name="正方形/長方形 479">
          <a:extLst>
            <a:ext uri="{FF2B5EF4-FFF2-40B4-BE49-F238E27FC236}">
              <a16:creationId xmlns:a16="http://schemas.microsoft.com/office/drawing/2014/main" xmlns="" id="{0C5B6108-111A-4AA3-BAE3-67B7BC47A1D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1" name="正方形/長方形 480">
          <a:extLst>
            <a:ext uri="{FF2B5EF4-FFF2-40B4-BE49-F238E27FC236}">
              <a16:creationId xmlns:a16="http://schemas.microsoft.com/office/drawing/2014/main" xmlns="" id="{EEFD8ED7-4CDD-442B-80DD-46C7940E872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2" name="正方形/長方形 481">
          <a:extLst>
            <a:ext uri="{FF2B5EF4-FFF2-40B4-BE49-F238E27FC236}">
              <a16:creationId xmlns:a16="http://schemas.microsoft.com/office/drawing/2014/main" xmlns="" id="{7F726C6C-F02F-44A1-B50C-29AAD5EA199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3" name="正方形/長方形 482">
          <a:extLst>
            <a:ext uri="{FF2B5EF4-FFF2-40B4-BE49-F238E27FC236}">
              <a16:creationId xmlns:a16="http://schemas.microsoft.com/office/drawing/2014/main" xmlns="" id="{A7A34C34-66B1-4EA3-8391-80C52D80969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4" name="テキスト ボックス 483">
          <a:extLst>
            <a:ext uri="{FF2B5EF4-FFF2-40B4-BE49-F238E27FC236}">
              <a16:creationId xmlns:a16="http://schemas.microsoft.com/office/drawing/2014/main" xmlns="" id="{7906394A-363D-4D3D-BB9F-258FAEF8C7A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5" name="直線コネクタ 484">
          <a:extLst>
            <a:ext uri="{FF2B5EF4-FFF2-40B4-BE49-F238E27FC236}">
              <a16:creationId xmlns:a16="http://schemas.microsoft.com/office/drawing/2014/main" xmlns="" id="{3D61565D-19B2-4CAA-A7FA-C7BB3A5D21C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6" name="直線コネクタ 485">
          <a:extLst>
            <a:ext uri="{FF2B5EF4-FFF2-40B4-BE49-F238E27FC236}">
              <a16:creationId xmlns:a16="http://schemas.microsoft.com/office/drawing/2014/main" xmlns="" id="{4D57CF64-9972-463E-B4CA-A25F0457ECB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7" name="テキスト ボックス 486">
          <a:extLst>
            <a:ext uri="{FF2B5EF4-FFF2-40B4-BE49-F238E27FC236}">
              <a16:creationId xmlns:a16="http://schemas.microsoft.com/office/drawing/2014/main" xmlns="" id="{E3357F97-EBA7-4024-A343-BECFE2D19768}"/>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88" name="直線コネクタ 487">
          <a:extLst>
            <a:ext uri="{FF2B5EF4-FFF2-40B4-BE49-F238E27FC236}">
              <a16:creationId xmlns:a16="http://schemas.microsoft.com/office/drawing/2014/main" xmlns="" id="{3560B5EB-4038-4F80-8F81-59796FFA690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89" name="テキスト ボックス 488">
          <a:extLst>
            <a:ext uri="{FF2B5EF4-FFF2-40B4-BE49-F238E27FC236}">
              <a16:creationId xmlns:a16="http://schemas.microsoft.com/office/drawing/2014/main" xmlns="" id="{4146BCE8-0B5C-484F-8F24-EED599F2901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0" name="直線コネクタ 489">
          <a:extLst>
            <a:ext uri="{FF2B5EF4-FFF2-40B4-BE49-F238E27FC236}">
              <a16:creationId xmlns:a16="http://schemas.microsoft.com/office/drawing/2014/main" xmlns="" id="{CE51D5F2-7433-434E-B519-92ABE85644D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1" name="テキスト ボックス 490">
          <a:extLst>
            <a:ext uri="{FF2B5EF4-FFF2-40B4-BE49-F238E27FC236}">
              <a16:creationId xmlns:a16="http://schemas.microsoft.com/office/drawing/2014/main" xmlns="" id="{B1CB74A4-EBDE-41BA-9E79-5F7A8E4F7CF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2" name="直線コネクタ 491">
          <a:extLst>
            <a:ext uri="{FF2B5EF4-FFF2-40B4-BE49-F238E27FC236}">
              <a16:creationId xmlns:a16="http://schemas.microsoft.com/office/drawing/2014/main" xmlns="" id="{76DF31FC-CFFC-4E2D-9F0D-7549B76193C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3" name="テキスト ボックス 492">
          <a:extLst>
            <a:ext uri="{FF2B5EF4-FFF2-40B4-BE49-F238E27FC236}">
              <a16:creationId xmlns:a16="http://schemas.microsoft.com/office/drawing/2014/main" xmlns="" id="{E889E543-3CAE-4B7E-B9B2-8D7C226618A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4" name="直線コネクタ 493">
          <a:extLst>
            <a:ext uri="{FF2B5EF4-FFF2-40B4-BE49-F238E27FC236}">
              <a16:creationId xmlns:a16="http://schemas.microsoft.com/office/drawing/2014/main" xmlns="" id="{F9AAACB1-C2FC-4C62-93B8-FCC7C5064F2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5" name="テキスト ボックス 494">
          <a:extLst>
            <a:ext uri="{FF2B5EF4-FFF2-40B4-BE49-F238E27FC236}">
              <a16:creationId xmlns:a16="http://schemas.microsoft.com/office/drawing/2014/main" xmlns="" id="{A1AE58EB-1EFD-439B-845D-26D4DF09369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6" name="直線コネクタ 495">
          <a:extLst>
            <a:ext uri="{FF2B5EF4-FFF2-40B4-BE49-F238E27FC236}">
              <a16:creationId xmlns:a16="http://schemas.microsoft.com/office/drawing/2014/main" xmlns="" id="{8E42407E-CD81-4172-9DDC-89B8658F2E8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7" name="テキスト ボックス 496">
          <a:extLst>
            <a:ext uri="{FF2B5EF4-FFF2-40B4-BE49-F238E27FC236}">
              <a16:creationId xmlns:a16="http://schemas.microsoft.com/office/drawing/2014/main" xmlns="" id="{950013AF-2640-4724-AAF5-A19C45BF3709}"/>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8" name="直線コネクタ 497">
          <a:extLst>
            <a:ext uri="{FF2B5EF4-FFF2-40B4-BE49-F238E27FC236}">
              <a16:creationId xmlns:a16="http://schemas.microsoft.com/office/drawing/2014/main" xmlns="" id="{8780DC6A-BF3D-469E-B6E0-742902705A8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9" name="テキスト ボックス 498">
          <a:extLst>
            <a:ext uri="{FF2B5EF4-FFF2-40B4-BE49-F238E27FC236}">
              <a16:creationId xmlns:a16="http://schemas.microsoft.com/office/drawing/2014/main" xmlns="" id="{22A9FE2E-9187-4A2B-9DE6-BFAF071808EC}"/>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0" name="【庁舎】&#10;有形固定資産減価償却率グラフ枠">
          <a:extLst>
            <a:ext uri="{FF2B5EF4-FFF2-40B4-BE49-F238E27FC236}">
              <a16:creationId xmlns:a16="http://schemas.microsoft.com/office/drawing/2014/main" xmlns="" id="{3B477EA4-1195-432C-9225-5333CE7C30E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501" name="直線コネクタ 500">
          <a:extLst>
            <a:ext uri="{FF2B5EF4-FFF2-40B4-BE49-F238E27FC236}">
              <a16:creationId xmlns:a16="http://schemas.microsoft.com/office/drawing/2014/main" xmlns="" id="{D768FF5F-9934-4122-B28F-C157968E7C6F}"/>
            </a:ext>
          </a:extLst>
        </xdr:cNvPr>
        <xdr:cNvCxnSpPr/>
      </xdr:nvCxnSpPr>
      <xdr:spPr>
        <a:xfrm flipV="1">
          <a:off x="16318864"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502" name="【庁舎】&#10;有形固定資産減価償却率最小値テキスト">
          <a:extLst>
            <a:ext uri="{FF2B5EF4-FFF2-40B4-BE49-F238E27FC236}">
              <a16:creationId xmlns:a16="http://schemas.microsoft.com/office/drawing/2014/main" xmlns="" id="{136B704C-C84A-461B-8BAC-D2A68A99CC21}"/>
            </a:ext>
          </a:extLst>
        </xdr:cNvPr>
        <xdr:cNvSpPr txBox="1"/>
      </xdr:nvSpPr>
      <xdr:spPr>
        <a:xfrm>
          <a:off x="16357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503" name="直線コネクタ 502">
          <a:extLst>
            <a:ext uri="{FF2B5EF4-FFF2-40B4-BE49-F238E27FC236}">
              <a16:creationId xmlns:a16="http://schemas.microsoft.com/office/drawing/2014/main" xmlns="" id="{508EF773-852C-410B-92E3-44F708C2A60B}"/>
            </a:ext>
          </a:extLst>
        </xdr:cNvPr>
        <xdr:cNvCxnSpPr/>
      </xdr:nvCxnSpPr>
      <xdr:spPr>
        <a:xfrm>
          <a:off x="16230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04" name="【庁舎】&#10;有形固定資産減価償却率最大値テキスト">
          <a:extLst>
            <a:ext uri="{FF2B5EF4-FFF2-40B4-BE49-F238E27FC236}">
              <a16:creationId xmlns:a16="http://schemas.microsoft.com/office/drawing/2014/main" xmlns="" id="{87253A1B-A09E-421C-80EB-C148734F3021}"/>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05" name="直線コネクタ 504">
          <a:extLst>
            <a:ext uri="{FF2B5EF4-FFF2-40B4-BE49-F238E27FC236}">
              <a16:creationId xmlns:a16="http://schemas.microsoft.com/office/drawing/2014/main" xmlns="" id="{F518164D-10A9-4943-B266-D4978D8FD23E}"/>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20156</xdr:rowOff>
    </xdr:from>
    <xdr:ext cx="405111" cy="259045"/>
    <xdr:sp macro="" textlink="">
      <xdr:nvSpPr>
        <xdr:cNvPr id="506" name="【庁舎】&#10;有形固定資産減価償却率平均値テキスト">
          <a:extLst>
            <a:ext uri="{FF2B5EF4-FFF2-40B4-BE49-F238E27FC236}">
              <a16:creationId xmlns:a16="http://schemas.microsoft.com/office/drawing/2014/main" xmlns="" id="{ED264522-29C3-4EA6-A1A5-64843C92F44B}"/>
            </a:ext>
          </a:extLst>
        </xdr:cNvPr>
        <xdr:cNvSpPr txBox="1"/>
      </xdr:nvSpPr>
      <xdr:spPr>
        <a:xfrm>
          <a:off x="16357600" y="1767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507" name="フローチャート: 判断 506">
          <a:extLst>
            <a:ext uri="{FF2B5EF4-FFF2-40B4-BE49-F238E27FC236}">
              <a16:creationId xmlns:a16="http://schemas.microsoft.com/office/drawing/2014/main" xmlns="" id="{37585528-F35A-4840-BE2C-6AA9F8326185}"/>
            </a:ext>
          </a:extLst>
        </xdr:cNvPr>
        <xdr:cNvSpPr/>
      </xdr:nvSpPr>
      <xdr:spPr>
        <a:xfrm>
          <a:off x="162687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508" name="フローチャート: 判断 507">
          <a:extLst>
            <a:ext uri="{FF2B5EF4-FFF2-40B4-BE49-F238E27FC236}">
              <a16:creationId xmlns:a16="http://schemas.microsoft.com/office/drawing/2014/main" xmlns="" id="{92EEFFD8-BA8B-448A-BB6F-CF569660018A}"/>
            </a:ext>
          </a:extLst>
        </xdr:cNvPr>
        <xdr:cNvSpPr/>
      </xdr:nvSpPr>
      <xdr:spPr>
        <a:xfrm>
          <a:off x="15430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125565</xdr:rowOff>
    </xdr:from>
    <xdr:ext cx="405111" cy="259045"/>
    <xdr:sp macro="" textlink="">
      <xdr:nvSpPr>
        <xdr:cNvPr id="509" name="n_1aveValue【庁舎】&#10;有形固定資産減価償却率">
          <a:extLst>
            <a:ext uri="{FF2B5EF4-FFF2-40B4-BE49-F238E27FC236}">
              <a16:creationId xmlns:a16="http://schemas.microsoft.com/office/drawing/2014/main" xmlns="" id="{605FB3BF-03EE-4566-9DE0-FA3E2D895A2E}"/>
            </a:ext>
          </a:extLst>
        </xdr:cNvPr>
        <xdr:cNvSpPr txBox="1"/>
      </xdr:nvSpPr>
      <xdr:spPr>
        <a:xfrm>
          <a:off x="15266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76019</xdr:rowOff>
    </xdr:from>
    <xdr:to>
      <xdr:col>76</xdr:col>
      <xdr:colOff>165100</xdr:colOff>
      <xdr:row>104</xdr:row>
      <xdr:rowOff>6169</xdr:rowOff>
    </xdr:to>
    <xdr:sp macro="" textlink="">
      <xdr:nvSpPr>
        <xdr:cNvPr id="510" name="フローチャート: 判断 509">
          <a:extLst>
            <a:ext uri="{FF2B5EF4-FFF2-40B4-BE49-F238E27FC236}">
              <a16:creationId xmlns:a16="http://schemas.microsoft.com/office/drawing/2014/main" xmlns="" id="{9B9FEEA8-443D-4FF5-9DE3-4DA5E44815E6}"/>
            </a:ext>
          </a:extLst>
        </xdr:cNvPr>
        <xdr:cNvSpPr/>
      </xdr:nvSpPr>
      <xdr:spPr>
        <a:xfrm>
          <a:off x="14541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22696</xdr:rowOff>
    </xdr:from>
    <xdr:ext cx="405111" cy="259045"/>
    <xdr:sp macro="" textlink="">
      <xdr:nvSpPr>
        <xdr:cNvPr id="511" name="n_2aveValue【庁舎】&#10;有形固定資産減価償却率">
          <a:extLst>
            <a:ext uri="{FF2B5EF4-FFF2-40B4-BE49-F238E27FC236}">
              <a16:creationId xmlns:a16="http://schemas.microsoft.com/office/drawing/2014/main" xmlns="" id="{440B930D-4E8E-43C6-A0D1-AC8D201C8B02}"/>
            </a:ext>
          </a:extLst>
        </xdr:cNvPr>
        <xdr:cNvSpPr txBox="1"/>
      </xdr:nvSpPr>
      <xdr:spPr>
        <a:xfrm>
          <a:off x="14389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2" name="テキスト ボックス 511">
          <a:extLst>
            <a:ext uri="{FF2B5EF4-FFF2-40B4-BE49-F238E27FC236}">
              <a16:creationId xmlns:a16="http://schemas.microsoft.com/office/drawing/2014/main" xmlns="" id="{4BF24998-CEB7-439F-BC10-140CD00F3BF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3" name="テキスト ボックス 512">
          <a:extLst>
            <a:ext uri="{FF2B5EF4-FFF2-40B4-BE49-F238E27FC236}">
              <a16:creationId xmlns:a16="http://schemas.microsoft.com/office/drawing/2014/main" xmlns="" id="{522CE31B-5965-490B-85FB-2FA63293F4B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4" name="テキスト ボックス 513">
          <a:extLst>
            <a:ext uri="{FF2B5EF4-FFF2-40B4-BE49-F238E27FC236}">
              <a16:creationId xmlns:a16="http://schemas.microsoft.com/office/drawing/2014/main" xmlns="" id="{9AABF391-15E8-4E48-A812-4C7925D8853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5" name="テキスト ボックス 514">
          <a:extLst>
            <a:ext uri="{FF2B5EF4-FFF2-40B4-BE49-F238E27FC236}">
              <a16:creationId xmlns:a16="http://schemas.microsoft.com/office/drawing/2014/main" xmlns="" id="{FBFE2B0E-6396-4801-BF1E-DDE78474093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6" name="テキスト ボックス 515">
          <a:extLst>
            <a:ext uri="{FF2B5EF4-FFF2-40B4-BE49-F238E27FC236}">
              <a16:creationId xmlns:a16="http://schemas.microsoft.com/office/drawing/2014/main" xmlns="" id="{DDABB520-0F99-4C8A-AF21-31C0CD8ED83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120106</xdr:rowOff>
    </xdr:from>
    <xdr:to>
      <xdr:col>85</xdr:col>
      <xdr:colOff>177800</xdr:colOff>
      <xdr:row>101</xdr:row>
      <xdr:rowOff>50256</xdr:rowOff>
    </xdr:to>
    <xdr:sp macro="" textlink="">
      <xdr:nvSpPr>
        <xdr:cNvPr id="517" name="楕円 516">
          <a:extLst>
            <a:ext uri="{FF2B5EF4-FFF2-40B4-BE49-F238E27FC236}">
              <a16:creationId xmlns:a16="http://schemas.microsoft.com/office/drawing/2014/main" xmlns="" id="{9A64D8AC-BA58-404A-943A-B8EF20625F33}"/>
            </a:ext>
          </a:extLst>
        </xdr:cNvPr>
        <xdr:cNvSpPr/>
      </xdr:nvSpPr>
      <xdr:spPr>
        <a:xfrm>
          <a:off x="16268700" y="172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142983</xdr:rowOff>
    </xdr:from>
    <xdr:ext cx="405111" cy="259045"/>
    <xdr:sp macro="" textlink="">
      <xdr:nvSpPr>
        <xdr:cNvPr id="518" name="【庁舎】&#10;有形固定資産減価償却率該当値テキスト">
          <a:extLst>
            <a:ext uri="{FF2B5EF4-FFF2-40B4-BE49-F238E27FC236}">
              <a16:creationId xmlns:a16="http://schemas.microsoft.com/office/drawing/2014/main" xmlns="" id="{A3422689-1ECE-487D-A062-25979D758FAB}"/>
            </a:ext>
          </a:extLst>
        </xdr:cNvPr>
        <xdr:cNvSpPr txBox="1"/>
      </xdr:nvSpPr>
      <xdr:spPr>
        <a:xfrm>
          <a:off x="16357600" y="1711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9" name="正方形/長方形 518">
          <a:extLst>
            <a:ext uri="{FF2B5EF4-FFF2-40B4-BE49-F238E27FC236}">
              <a16:creationId xmlns:a16="http://schemas.microsoft.com/office/drawing/2014/main" xmlns="" id="{AB379A35-8797-45A4-BDEE-739669CA1BA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0" name="正方形/長方形 519">
          <a:extLst>
            <a:ext uri="{FF2B5EF4-FFF2-40B4-BE49-F238E27FC236}">
              <a16:creationId xmlns:a16="http://schemas.microsoft.com/office/drawing/2014/main" xmlns="" id="{EF688988-DC21-4B01-BCE1-AC8F6F7BCA9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1" name="正方形/長方形 520">
          <a:extLst>
            <a:ext uri="{FF2B5EF4-FFF2-40B4-BE49-F238E27FC236}">
              <a16:creationId xmlns:a16="http://schemas.microsoft.com/office/drawing/2014/main" xmlns="" id="{E27AA384-D91A-40D3-B0D6-65F366BF6D1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2" name="正方形/長方形 521">
          <a:extLst>
            <a:ext uri="{FF2B5EF4-FFF2-40B4-BE49-F238E27FC236}">
              <a16:creationId xmlns:a16="http://schemas.microsoft.com/office/drawing/2014/main" xmlns="" id="{90A2DFFE-CC6F-4DD2-A05B-FE1F6E4E6C6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3" name="正方形/長方形 522">
          <a:extLst>
            <a:ext uri="{FF2B5EF4-FFF2-40B4-BE49-F238E27FC236}">
              <a16:creationId xmlns:a16="http://schemas.microsoft.com/office/drawing/2014/main" xmlns="" id="{00AF4E1B-41BD-4D90-9760-AD1745E63F6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4" name="正方形/長方形 523">
          <a:extLst>
            <a:ext uri="{FF2B5EF4-FFF2-40B4-BE49-F238E27FC236}">
              <a16:creationId xmlns:a16="http://schemas.microsoft.com/office/drawing/2014/main" xmlns="" id="{EC111581-2903-4475-B95D-B74CDCC6496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5" name="正方形/長方形 524">
          <a:extLst>
            <a:ext uri="{FF2B5EF4-FFF2-40B4-BE49-F238E27FC236}">
              <a16:creationId xmlns:a16="http://schemas.microsoft.com/office/drawing/2014/main" xmlns="" id="{F9E10EFD-3A4F-4F67-AB06-ECD5BA8A2F5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6" name="正方形/長方形 525">
          <a:extLst>
            <a:ext uri="{FF2B5EF4-FFF2-40B4-BE49-F238E27FC236}">
              <a16:creationId xmlns:a16="http://schemas.microsoft.com/office/drawing/2014/main" xmlns="" id="{5BCB7B16-43EE-4AF5-835F-6B7EDADEAB4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7" name="テキスト ボックス 526">
          <a:extLst>
            <a:ext uri="{FF2B5EF4-FFF2-40B4-BE49-F238E27FC236}">
              <a16:creationId xmlns:a16="http://schemas.microsoft.com/office/drawing/2014/main" xmlns="" id="{78F7E59B-B656-4457-839B-DE8ED329FDE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8" name="直線コネクタ 527">
          <a:extLst>
            <a:ext uri="{FF2B5EF4-FFF2-40B4-BE49-F238E27FC236}">
              <a16:creationId xmlns:a16="http://schemas.microsoft.com/office/drawing/2014/main" xmlns="" id="{FB69DD69-7ADA-477D-8CFA-085EA8E4B13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29" name="直線コネクタ 528">
          <a:extLst>
            <a:ext uri="{FF2B5EF4-FFF2-40B4-BE49-F238E27FC236}">
              <a16:creationId xmlns:a16="http://schemas.microsoft.com/office/drawing/2014/main" xmlns="" id="{5C96EBAE-4F45-479E-A973-958DBE4388A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30" name="テキスト ボックス 529">
          <a:extLst>
            <a:ext uri="{FF2B5EF4-FFF2-40B4-BE49-F238E27FC236}">
              <a16:creationId xmlns:a16="http://schemas.microsoft.com/office/drawing/2014/main" xmlns="" id="{00F1E1D4-FE7E-4F22-BE07-6A19838DFC6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1" name="直線コネクタ 530">
          <a:extLst>
            <a:ext uri="{FF2B5EF4-FFF2-40B4-BE49-F238E27FC236}">
              <a16:creationId xmlns:a16="http://schemas.microsoft.com/office/drawing/2014/main" xmlns="" id="{1DE54ED5-97A0-4BB1-9E65-5BF7BDCDEC3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2" name="テキスト ボックス 531">
          <a:extLst>
            <a:ext uri="{FF2B5EF4-FFF2-40B4-BE49-F238E27FC236}">
              <a16:creationId xmlns:a16="http://schemas.microsoft.com/office/drawing/2014/main" xmlns="" id="{4A78F2C1-6C07-433D-BEC1-4B34727D3F5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3" name="直線コネクタ 532">
          <a:extLst>
            <a:ext uri="{FF2B5EF4-FFF2-40B4-BE49-F238E27FC236}">
              <a16:creationId xmlns:a16="http://schemas.microsoft.com/office/drawing/2014/main" xmlns="" id="{946C372B-D60E-4198-9DD6-7E42AAD55B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4" name="テキスト ボックス 533">
          <a:extLst>
            <a:ext uri="{FF2B5EF4-FFF2-40B4-BE49-F238E27FC236}">
              <a16:creationId xmlns:a16="http://schemas.microsoft.com/office/drawing/2014/main" xmlns="" id="{DC951281-7CE6-4C7E-912E-B14C0C4DACC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35" name="直線コネクタ 534">
          <a:extLst>
            <a:ext uri="{FF2B5EF4-FFF2-40B4-BE49-F238E27FC236}">
              <a16:creationId xmlns:a16="http://schemas.microsoft.com/office/drawing/2014/main" xmlns="" id="{6B7D4BD6-7290-4980-B22F-C38637391AA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36" name="テキスト ボックス 535">
          <a:extLst>
            <a:ext uri="{FF2B5EF4-FFF2-40B4-BE49-F238E27FC236}">
              <a16:creationId xmlns:a16="http://schemas.microsoft.com/office/drawing/2014/main" xmlns="" id="{81B9EC15-66BA-48F9-90AF-9A8C8AB2662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37" name="直線コネクタ 536">
          <a:extLst>
            <a:ext uri="{FF2B5EF4-FFF2-40B4-BE49-F238E27FC236}">
              <a16:creationId xmlns:a16="http://schemas.microsoft.com/office/drawing/2014/main" xmlns="" id="{48DF3B16-8A12-4152-8838-0A40E96BA5A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38" name="テキスト ボックス 537">
          <a:extLst>
            <a:ext uri="{FF2B5EF4-FFF2-40B4-BE49-F238E27FC236}">
              <a16:creationId xmlns:a16="http://schemas.microsoft.com/office/drawing/2014/main" xmlns="" id="{9B2EB9BA-EEB9-4120-A449-AB16F39B4DF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9" name="直線コネクタ 538">
          <a:extLst>
            <a:ext uri="{FF2B5EF4-FFF2-40B4-BE49-F238E27FC236}">
              <a16:creationId xmlns:a16="http://schemas.microsoft.com/office/drawing/2014/main" xmlns="" id="{151C6956-582F-4858-A68D-F0D04DAB37D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40" name="テキスト ボックス 539">
          <a:extLst>
            <a:ext uri="{FF2B5EF4-FFF2-40B4-BE49-F238E27FC236}">
              <a16:creationId xmlns:a16="http://schemas.microsoft.com/office/drawing/2014/main" xmlns="" id="{9F7DFAAE-2C53-466B-AA16-97F94CE449F9}"/>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1" name="【庁舎】&#10;一人当たり面積グラフ枠">
          <a:extLst>
            <a:ext uri="{FF2B5EF4-FFF2-40B4-BE49-F238E27FC236}">
              <a16:creationId xmlns:a16="http://schemas.microsoft.com/office/drawing/2014/main" xmlns="" id="{4766AE8F-B11F-4E7D-9EB6-F13DB99FC03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542" name="直線コネクタ 541">
          <a:extLst>
            <a:ext uri="{FF2B5EF4-FFF2-40B4-BE49-F238E27FC236}">
              <a16:creationId xmlns:a16="http://schemas.microsoft.com/office/drawing/2014/main" xmlns="" id="{B9B40142-B606-4E5A-AE86-07B55C0670CB}"/>
            </a:ext>
          </a:extLst>
        </xdr:cNvPr>
        <xdr:cNvCxnSpPr/>
      </xdr:nvCxnSpPr>
      <xdr:spPr>
        <a:xfrm flipV="1">
          <a:off x="221608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543" name="【庁舎】&#10;一人当たり面積最小値テキスト">
          <a:extLst>
            <a:ext uri="{FF2B5EF4-FFF2-40B4-BE49-F238E27FC236}">
              <a16:creationId xmlns:a16="http://schemas.microsoft.com/office/drawing/2014/main" xmlns="" id="{3C422DDA-AFAA-4D31-84EC-8EDFEF66D37E}"/>
            </a:ext>
          </a:extLst>
        </xdr:cNvPr>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544" name="直線コネクタ 543">
          <a:extLst>
            <a:ext uri="{FF2B5EF4-FFF2-40B4-BE49-F238E27FC236}">
              <a16:creationId xmlns:a16="http://schemas.microsoft.com/office/drawing/2014/main" xmlns="" id="{341A75E1-53E6-401E-998A-DE97E1527372}"/>
            </a:ext>
          </a:extLst>
        </xdr:cNvPr>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545" name="【庁舎】&#10;一人当たり面積最大値テキスト">
          <a:extLst>
            <a:ext uri="{FF2B5EF4-FFF2-40B4-BE49-F238E27FC236}">
              <a16:creationId xmlns:a16="http://schemas.microsoft.com/office/drawing/2014/main" xmlns="" id="{3BDE6994-B56F-48FA-87B1-796F61E093BC}"/>
            </a:ext>
          </a:extLst>
        </xdr:cNvPr>
        <xdr:cNvSpPr txBox="1"/>
      </xdr:nvSpPr>
      <xdr:spPr>
        <a:xfrm>
          <a:off x="221996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546" name="直線コネクタ 545">
          <a:extLst>
            <a:ext uri="{FF2B5EF4-FFF2-40B4-BE49-F238E27FC236}">
              <a16:creationId xmlns:a16="http://schemas.microsoft.com/office/drawing/2014/main" xmlns="" id="{41A3EC52-5572-4672-BD7F-3CF67A2FE919}"/>
            </a:ext>
          </a:extLst>
        </xdr:cNvPr>
        <xdr:cNvCxnSpPr/>
      </xdr:nvCxnSpPr>
      <xdr:spPr>
        <a:xfrm>
          <a:off x="22072600" y="173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14558</xdr:rowOff>
    </xdr:from>
    <xdr:ext cx="469744" cy="259045"/>
    <xdr:sp macro="" textlink="">
      <xdr:nvSpPr>
        <xdr:cNvPr id="547" name="【庁舎】&#10;一人当たり面積平均値テキスト">
          <a:extLst>
            <a:ext uri="{FF2B5EF4-FFF2-40B4-BE49-F238E27FC236}">
              <a16:creationId xmlns:a16="http://schemas.microsoft.com/office/drawing/2014/main" xmlns="" id="{7FE96405-5BB9-4169-9FB6-45BAF61F1A87}"/>
            </a:ext>
          </a:extLst>
        </xdr:cNvPr>
        <xdr:cNvSpPr txBox="1"/>
      </xdr:nvSpPr>
      <xdr:spPr>
        <a:xfrm>
          <a:off x="22199600" y="18359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548" name="フローチャート: 判断 547">
          <a:extLst>
            <a:ext uri="{FF2B5EF4-FFF2-40B4-BE49-F238E27FC236}">
              <a16:creationId xmlns:a16="http://schemas.microsoft.com/office/drawing/2014/main" xmlns="" id="{2650DFEA-0F58-4154-AE3D-080CB5FDB06D}"/>
            </a:ext>
          </a:extLst>
        </xdr:cNvPr>
        <xdr:cNvSpPr/>
      </xdr:nvSpPr>
      <xdr:spPr>
        <a:xfrm>
          <a:off x="221107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549" name="フローチャート: 判断 548">
          <a:extLst>
            <a:ext uri="{FF2B5EF4-FFF2-40B4-BE49-F238E27FC236}">
              <a16:creationId xmlns:a16="http://schemas.microsoft.com/office/drawing/2014/main" xmlns="" id="{C6F73E4D-B47F-4F38-94C9-94A205BDED17}"/>
            </a:ext>
          </a:extLst>
        </xdr:cNvPr>
        <xdr:cNvSpPr/>
      </xdr:nvSpPr>
      <xdr:spPr>
        <a:xfrm>
          <a:off x="212725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117239</xdr:rowOff>
    </xdr:from>
    <xdr:ext cx="469744" cy="259045"/>
    <xdr:sp macro="" textlink="">
      <xdr:nvSpPr>
        <xdr:cNvPr id="550" name="n_1aveValue【庁舎】&#10;一人当たり面積">
          <a:extLst>
            <a:ext uri="{FF2B5EF4-FFF2-40B4-BE49-F238E27FC236}">
              <a16:creationId xmlns:a16="http://schemas.microsoft.com/office/drawing/2014/main" xmlns="" id="{1158E582-DCF4-488A-AC3B-ECCD1909F71E}"/>
            </a:ext>
          </a:extLst>
        </xdr:cNvPr>
        <xdr:cNvSpPr txBox="1"/>
      </xdr:nvSpPr>
      <xdr:spPr>
        <a:xfrm>
          <a:off x="21075727" y="1829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13399</xdr:rowOff>
    </xdr:from>
    <xdr:to>
      <xdr:col>107</xdr:col>
      <xdr:colOff>101600</xdr:colOff>
      <xdr:row>108</xdr:row>
      <xdr:rowOff>114999</xdr:rowOff>
    </xdr:to>
    <xdr:sp macro="" textlink="">
      <xdr:nvSpPr>
        <xdr:cNvPr id="551" name="フローチャート: 判断 550">
          <a:extLst>
            <a:ext uri="{FF2B5EF4-FFF2-40B4-BE49-F238E27FC236}">
              <a16:creationId xmlns:a16="http://schemas.microsoft.com/office/drawing/2014/main" xmlns="" id="{711D50DF-C472-4FC0-A750-097D262037D6}"/>
            </a:ext>
          </a:extLst>
        </xdr:cNvPr>
        <xdr:cNvSpPr/>
      </xdr:nvSpPr>
      <xdr:spPr>
        <a:xfrm>
          <a:off x="20383500" y="1852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131526</xdr:rowOff>
    </xdr:from>
    <xdr:ext cx="469744" cy="259045"/>
    <xdr:sp macro="" textlink="">
      <xdr:nvSpPr>
        <xdr:cNvPr id="552" name="n_2aveValue【庁舎】&#10;一人当たり面積">
          <a:extLst>
            <a:ext uri="{FF2B5EF4-FFF2-40B4-BE49-F238E27FC236}">
              <a16:creationId xmlns:a16="http://schemas.microsoft.com/office/drawing/2014/main" xmlns="" id="{4DB2C3E9-3FE8-40C3-80AA-A8A1B178C631}"/>
            </a:ext>
          </a:extLst>
        </xdr:cNvPr>
        <xdr:cNvSpPr txBox="1"/>
      </xdr:nvSpPr>
      <xdr:spPr>
        <a:xfrm>
          <a:off x="20199427" y="1830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3" name="テキスト ボックス 552">
          <a:extLst>
            <a:ext uri="{FF2B5EF4-FFF2-40B4-BE49-F238E27FC236}">
              <a16:creationId xmlns:a16="http://schemas.microsoft.com/office/drawing/2014/main" xmlns="" id="{FB515095-A58F-42B3-9AF2-124FAA4F253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4" name="テキスト ボックス 553">
          <a:extLst>
            <a:ext uri="{FF2B5EF4-FFF2-40B4-BE49-F238E27FC236}">
              <a16:creationId xmlns:a16="http://schemas.microsoft.com/office/drawing/2014/main" xmlns="" id="{C4062342-6301-45CD-95CB-7A73C70C90D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5" name="テキスト ボックス 554">
          <a:extLst>
            <a:ext uri="{FF2B5EF4-FFF2-40B4-BE49-F238E27FC236}">
              <a16:creationId xmlns:a16="http://schemas.microsoft.com/office/drawing/2014/main" xmlns="" id="{EB578B7F-835B-4CCA-BFC6-CB47E60EAA7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6" name="テキスト ボックス 555">
          <a:extLst>
            <a:ext uri="{FF2B5EF4-FFF2-40B4-BE49-F238E27FC236}">
              <a16:creationId xmlns:a16="http://schemas.microsoft.com/office/drawing/2014/main" xmlns="" id="{B12CD937-F3DD-4636-8A44-FB00C0FB569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7" name="テキスト ボックス 556">
          <a:extLst>
            <a:ext uri="{FF2B5EF4-FFF2-40B4-BE49-F238E27FC236}">
              <a16:creationId xmlns:a16="http://schemas.microsoft.com/office/drawing/2014/main" xmlns="" id="{BF4B2533-C866-4F38-A45B-9311222F36A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54356</xdr:rowOff>
    </xdr:from>
    <xdr:to>
      <xdr:col>116</xdr:col>
      <xdr:colOff>114300</xdr:colOff>
      <xdr:row>108</xdr:row>
      <xdr:rowOff>155956</xdr:rowOff>
    </xdr:to>
    <xdr:sp macro="" textlink="">
      <xdr:nvSpPr>
        <xdr:cNvPr id="558" name="楕円 557">
          <a:extLst>
            <a:ext uri="{FF2B5EF4-FFF2-40B4-BE49-F238E27FC236}">
              <a16:creationId xmlns:a16="http://schemas.microsoft.com/office/drawing/2014/main" xmlns="" id="{150A7C13-D1C5-4637-A404-4F946B163F10}"/>
            </a:ext>
          </a:extLst>
        </xdr:cNvPr>
        <xdr:cNvSpPr/>
      </xdr:nvSpPr>
      <xdr:spPr>
        <a:xfrm>
          <a:off x="22110700" y="185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141559</xdr:rowOff>
    </xdr:from>
    <xdr:ext cx="469744" cy="259045"/>
    <xdr:sp macro="" textlink="">
      <xdr:nvSpPr>
        <xdr:cNvPr id="559" name="【庁舎】&#10;一人当たり面積該当値テキスト">
          <a:extLst>
            <a:ext uri="{FF2B5EF4-FFF2-40B4-BE49-F238E27FC236}">
              <a16:creationId xmlns:a16="http://schemas.microsoft.com/office/drawing/2014/main" xmlns="" id="{801E66A9-4E27-4685-8197-19C4AD830C78}"/>
            </a:ext>
          </a:extLst>
        </xdr:cNvPr>
        <xdr:cNvSpPr txBox="1"/>
      </xdr:nvSpPr>
      <xdr:spPr>
        <a:xfrm>
          <a:off x="22199600" y="1848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0" name="正方形/長方形 559">
          <a:extLst>
            <a:ext uri="{FF2B5EF4-FFF2-40B4-BE49-F238E27FC236}">
              <a16:creationId xmlns:a16="http://schemas.microsoft.com/office/drawing/2014/main" xmlns="" id="{1B2E87CC-DC1D-47E2-A85A-0FDF82C4B84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1" name="正方形/長方形 560">
          <a:extLst>
            <a:ext uri="{FF2B5EF4-FFF2-40B4-BE49-F238E27FC236}">
              <a16:creationId xmlns:a16="http://schemas.microsoft.com/office/drawing/2014/main" xmlns="" id="{C99B54F6-2F47-427B-9C07-54A4BBE8A19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2" name="テキスト ボックス 561">
          <a:extLst>
            <a:ext uri="{FF2B5EF4-FFF2-40B4-BE49-F238E27FC236}">
              <a16:creationId xmlns:a16="http://schemas.microsoft.com/office/drawing/2014/main" xmlns="" id="{C4F39C60-FCA6-485A-9B91-427B15DBF0C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ほとんどの施設について、有形固定資産減価償却率が類似団体平均を上回っている。これは、築</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年を超える施設が多いためである。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類似団体平均と比較して特に値が高いのは、一般廃棄物処理施設、保健センター・保健所である。一般廃棄物処理施設の有形固定資産減価償却率については、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59.2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％で類似団体平均値（</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ポイント上回っているものの、県平均値とは同程度である。また、保健センター・保健所の有形固定資産減価償却率については、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％で類似団体平均値（</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ポイント上回っている。これは、施設が築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年と老朽化が進んでいるためである。</a:t>
          </a:r>
          <a:endParaRPr kumimoji="1" lang="en-US" altLang="ja-JP" sz="1300" strike="sng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今後も引き続き、公共施設等総合管理計画に基づき、施設の修繕、統合・複合化を積極的に進め費用抑制を図る。</a:t>
          </a:r>
          <a:endParaRPr lang="ja-JP" altLang="ja-JP" sz="1300" strike="sngStrike" baseline="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strike="sng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茨城県五霞町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8,740
8,590
23.11
4,623,747
4,424,572
155,344
2,954,563
3,671,045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町税のうち、固定資産税は償却資産が減少したものの、土地及び家屋は増加したため、固定資産全体で</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と比べ</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百万円増加した。また、町民税は所得割が</a:t>
          </a:r>
          <a:r>
            <a:rPr kumimoji="1" lang="en-US" altLang="ja-JP" sz="1100">
              <a:latin typeface="ＭＳ Ｐゴシック" panose="020B0600070205080204" pitchFamily="50" charset="-128"/>
              <a:ea typeface="ＭＳ Ｐゴシック" panose="020B0600070205080204" pitchFamily="50" charset="-128"/>
            </a:rPr>
            <a:t>37</a:t>
          </a:r>
          <a:r>
            <a:rPr kumimoji="1" lang="ja-JP" altLang="en-US" sz="1100">
              <a:latin typeface="ＭＳ Ｐゴシック" panose="020B0600070205080204" pitchFamily="50" charset="-128"/>
              <a:ea typeface="ＭＳ Ｐゴシック" panose="020B0600070205080204" pitchFamily="50" charset="-128"/>
            </a:rPr>
            <a:t>百万円減少したため、町税全体としては、</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百万円減少した。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財政力指数は、類似団体平均を上回ってはいるが、企業誘致の促進や税収の徴収業務の強化に取り組み財源確保に努める。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46567</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69045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58057</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flipV="1">
          <a:off x="3225800" y="69045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58057</xdr:rowOff>
    </xdr:from>
    <xdr:to>
      <xdr:col>15</xdr:col>
      <xdr:colOff>82550</xdr:colOff>
      <xdr:row>40</xdr:row>
      <xdr:rowOff>81038</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flipV="1">
          <a:off x="2336800" y="69160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69548</xdr:rowOff>
    </xdr:from>
    <xdr:to>
      <xdr:col>11</xdr:col>
      <xdr:colOff>31750</xdr:colOff>
      <xdr:row>40</xdr:row>
      <xdr:rowOff>81038</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a:off x="1447800" y="69275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55941</xdr:rowOff>
    </xdr:from>
    <xdr:to>
      <xdr:col>11</xdr:col>
      <xdr:colOff>82550</xdr:colOff>
      <xdr:row>43</xdr:row>
      <xdr:rowOff>157541</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142318</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119336</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7257</xdr:rowOff>
    </xdr:from>
    <xdr:to>
      <xdr:col>15</xdr:col>
      <xdr:colOff>133350</xdr:colOff>
      <xdr:row>40</xdr:row>
      <xdr:rowOff>108857</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119034</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30238</xdr:rowOff>
    </xdr:from>
    <xdr:to>
      <xdr:col>11</xdr:col>
      <xdr:colOff>82550</xdr:colOff>
      <xdr:row>40</xdr:row>
      <xdr:rowOff>131838</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142015</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18748</xdr:rowOff>
    </xdr:from>
    <xdr:to>
      <xdr:col>7</xdr:col>
      <xdr:colOff>31750</xdr:colOff>
      <xdr:row>40</xdr:row>
      <xdr:rowOff>120348</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130525</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維持補修費等の経常経費が増加したことにより、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H29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H28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年度に比べ</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ポイント増加し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94.8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た。今後は、老朽化した施設を整備・更新するため水道事業会計や下水道事業特別会計への繰出金が増加していくことが見込まれることから、行政改革による経常経費の削減、歳入の財源確保に努め、類似団体平均値へと近づけ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xmlns=""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a:extLst>
            <a:ext uri="{FF2B5EF4-FFF2-40B4-BE49-F238E27FC236}">
              <a16:creationId xmlns:a16="http://schemas.microsoft.com/office/drawing/2014/main" xmlns="" id="{00000000-0008-0000-0300-000081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a:extLst>
            <a:ext uri="{FF2B5EF4-FFF2-40B4-BE49-F238E27FC236}">
              <a16:creationId xmlns:a16="http://schemas.microsoft.com/office/drawing/2014/main" xmlns="" id="{00000000-0008-0000-0300-000083000000}"/>
            </a:ext>
          </a:extLst>
        </xdr:cNvPr>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78105</xdr:rowOff>
    </xdr:from>
    <xdr:to>
      <xdr:col>23</xdr:col>
      <xdr:colOff>133350</xdr:colOff>
      <xdr:row>64</xdr:row>
      <xdr:rowOff>15240</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114800" y="10879455"/>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6156</xdr:rowOff>
    </xdr:from>
    <xdr:ext cx="762000" cy="259045"/>
    <xdr:sp macro="" textlink="">
      <xdr:nvSpPr>
        <xdr:cNvPr id="134" name="財政構造の弾力性平均値テキスト">
          <a:extLst>
            <a:ext uri="{FF2B5EF4-FFF2-40B4-BE49-F238E27FC236}">
              <a16:creationId xmlns:a16="http://schemas.microsoft.com/office/drawing/2014/main" xmlns="" id="{00000000-0008-0000-0300-000086000000}"/>
            </a:ext>
          </a:extLst>
        </xdr:cNvPr>
        <xdr:cNvSpPr txBox="1"/>
      </xdr:nvSpPr>
      <xdr:spPr>
        <a:xfrm>
          <a:off x="5041900" y="1046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149013</xdr:rowOff>
    </xdr:from>
    <xdr:to>
      <xdr:col>19</xdr:col>
      <xdr:colOff>133350</xdr:colOff>
      <xdr:row>63</xdr:row>
      <xdr:rowOff>78105</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3225800" y="10778913"/>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61189</xdr:rowOff>
    </xdr:from>
    <xdr:ext cx="7366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3733800" y="1034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62</xdr:row>
      <xdr:rowOff>149013</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2336800" y="1069848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128075</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2844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48471</xdr:rowOff>
    </xdr:from>
    <xdr:to>
      <xdr:col>11</xdr:col>
      <xdr:colOff>31750</xdr:colOff>
      <xdr:row>62</xdr:row>
      <xdr:rowOff>68580</xdr:rowOff>
    </xdr:to>
    <xdr:cxnSp macro="">
      <xdr:nvCxnSpPr>
        <xdr:cNvPr id="142" name="直線コネクタ 141">
          <a:extLst>
            <a:ext uri="{FF2B5EF4-FFF2-40B4-BE49-F238E27FC236}">
              <a16:creationId xmlns:a16="http://schemas.microsoft.com/office/drawing/2014/main" xmlns="" id="{00000000-0008-0000-0300-00008E000000}"/>
            </a:ext>
          </a:extLst>
        </xdr:cNvPr>
        <xdr:cNvCxnSpPr/>
      </xdr:nvCxnSpPr>
      <xdr:spPr>
        <a:xfrm>
          <a:off x="1447800" y="1067837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96731</xdr:rowOff>
    </xdr:from>
    <xdr:to>
      <xdr:col>11</xdr:col>
      <xdr:colOff>82550</xdr:colOff>
      <xdr:row>62</xdr:row>
      <xdr:rowOff>26881</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2286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37058</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955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12277</xdr:rowOff>
    </xdr:from>
    <xdr:to>
      <xdr:col>7</xdr:col>
      <xdr:colOff>31750</xdr:colOff>
      <xdr:row>61</xdr:row>
      <xdr:rowOff>113877</xdr:rowOff>
    </xdr:to>
    <xdr:sp macro="" textlink="">
      <xdr:nvSpPr>
        <xdr:cNvPr id="145" name="フローチャート: 判断 144">
          <a:extLst>
            <a:ext uri="{FF2B5EF4-FFF2-40B4-BE49-F238E27FC236}">
              <a16:creationId xmlns:a16="http://schemas.microsoft.com/office/drawing/2014/main" xmlns="" id="{00000000-0008-0000-0300-000091000000}"/>
            </a:ext>
          </a:extLst>
        </xdr:cNvPr>
        <xdr:cNvSpPr/>
      </xdr:nvSpPr>
      <xdr:spPr>
        <a:xfrm>
          <a:off x="1397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124054</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066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107967</xdr:rowOff>
    </xdr:from>
    <xdr:ext cx="762000" cy="259045"/>
    <xdr:sp macro="" textlink="">
      <xdr:nvSpPr>
        <xdr:cNvPr id="153" name="財政構造の弾力性該当値テキスト">
          <a:extLst>
            <a:ext uri="{FF2B5EF4-FFF2-40B4-BE49-F238E27FC236}">
              <a16:creationId xmlns:a16="http://schemas.microsoft.com/office/drawing/2014/main" xmlns="" id="{00000000-0008-0000-0300-000099000000}"/>
            </a:ext>
          </a:extLst>
        </xdr:cNvPr>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27305</xdr:rowOff>
    </xdr:from>
    <xdr:to>
      <xdr:col>19</xdr:col>
      <xdr:colOff>184150</xdr:colOff>
      <xdr:row>63</xdr:row>
      <xdr:rowOff>128905</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4064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113682</xdr:rowOff>
    </xdr:from>
    <xdr:ext cx="7366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3733800" y="10915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98213</xdr:rowOff>
    </xdr:from>
    <xdr:to>
      <xdr:col>15</xdr:col>
      <xdr:colOff>133350</xdr:colOff>
      <xdr:row>63</xdr:row>
      <xdr:rowOff>28363</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3175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13140</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17780</xdr:rowOff>
    </xdr:from>
    <xdr:to>
      <xdr:col>11</xdr:col>
      <xdr:colOff>82550</xdr:colOff>
      <xdr:row>62</xdr:row>
      <xdr:rowOff>119380</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104157</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955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169121</xdr:rowOff>
    </xdr:from>
    <xdr:to>
      <xdr:col>7</xdr:col>
      <xdr:colOff>31750</xdr:colOff>
      <xdr:row>62</xdr:row>
      <xdr:rowOff>99271</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1397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84048</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1066800" y="1071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[163,155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H16</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年度から実施して</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いた</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行政改革運営プランにより、新規採用の抑制による職員数の削減や物件費の削減に努めてきたことなどから類似団体内でも低い値になっている</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H29</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年度はは、臨時職員を一般職非常勤職員へ任用替えしたことや、スクールバスを購入したことにより、人件費・物件費は増加している。</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今後も現在の水準を維持できるよう、事務事業評価の実施により事務事業の再編・整理、廃止・統合などによるコストの効率化を図っていく。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xmlns=""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xmlns=""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a:extLst>
            <a:ext uri="{FF2B5EF4-FFF2-40B4-BE49-F238E27FC236}">
              <a16:creationId xmlns:a16="http://schemas.microsoft.com/office/drawing/2014/main" xmlns="" id="{00000000-0008-0000-0300-0000C2000000}"/>
            </a:ext>
          </a:extLst>
        </xdr:cNvPr>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a:extLst>
            <a:ext uri="{FF2B5EF4-FFF2-40B4-BE49-F238E27FC236}">
              <a16:creationId xmlns:a16="http://schemas.microsoft.com/office/drawing/2014/main" xmlns="" id="{00000000-0008-0000-0300-0000C4000000}"/>
            </a:ext>
          </a:extLst>
        </xdr:cNvPr>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12427</xdr:rowOff>
    </xdr:from>
    <xdr:to>
      <xdr:col>23</xdr:col>
      <xdr:colOff>133350</xdr:colOff>
      <xdr:row>81</xdr:row>
      <xdr:rowOff>73468</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4114800" y="13899877"/>
          <a:ext cx="838200" cy="6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29491</xdr:rowOff>
    </xdr:from>
    <xdr:ext cx="762000" cy="259045"/>
    <xdr:sp macro="" textlink="">
      <xdr:nvSpPr>
        <xdr:cNvPr id="199" name="人件費・物件費等の状況平均値テキスト">
          <a:extLst>
            <a:ext uri="{FF2B5EF4-FFF2-40B4-BE49-F238E27FC236}">
              <a16:creationId xmlns:a16="http://schemas.microsoft.com/office/drawing/2014/main" xmlns="" id="{00000000-0008-0000-0300-0000C7000000}"/>
            </a:ext>
          </a:extLst>
        </xdr:cNvPr>
        <xdr:cNvSpPr txBox="1"/>
      </xdr:nvSpPr>
      <xdr:spPr>
        <a:xfrm>
          <a:off x="5041900" y="140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12427</xdr:rowOff>
    </xdr:from>
    <xdr:to>
      <xdr:col>19</xdr:col>
      <xdr:colOff>133350</xdr:colOff>
      <xdr:row>81</xdr:row>
      <xdr:rowOff>16360</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flipV="1">
          <a:off x="3225800" y="13899877"/>
          <a:ext cx="889000" cy="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156044</xdr:rowOff>
    </xdr:from>
    <xdr:ext cx="7366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3733800" y="14214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149805</xdr:rowOff>
    </xdr:from>
    <xdr:to>
      <xdr:col>15</xdr:col>
      <xdr:colOff>82550</xdr:colOff>
      <xdr:row>81</xdr:row>
      <xdr:rowOff>16360</xdr:rowOff>
    </xdr:to>
    <xdr:cxnSp macro="">
      <xdr:nvCxnSpPr>
        <xdr:cNvPr id="204" name="直線コネクタ 203">
          <a:extLst>
            <a:ext uri="{FF2B5EF4-FFF2-40B4-BE49-F238E27FC236}">
              <a16:creationId xmlns:a16="http://schemas.microsoft.com/office/drawing/2014/main" xmlns="" id="{00000000-0008-0000-0300-0000CC000000}"/>
            </a:ext>
          </a:extLst>
        </xdr:cNvPr>
        <xdr:cNvCxnSpPr/>
      </xdr:nvCxnSpPr>
      <xdr:spPr>
        <a:xfrm>
          <a:off x="2336800" y="13865805"/>
          <a:ext cx="889000" cy="3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125558</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2844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132038</xdr:rowOff>
    </xdr:from>
    <xdr:to>
      <xdr:col>11</xdr:col>
      <xdr:colOff>31750</xdr:colOff>
      <xdr:row>80</xdr:row>
      <xdr:rowOff>149805</xdr:rowOff>
    </xdr:to>
    <xdr:cxnSp macro="">
      <xdr:nvCxnSpPr>
        <xdr:cNvPr id="207" name="直線コネクタ 206">
          <a:extLst>
            <a:ext uri="{FF2B5EF4-FFF2-40B4-BE49-F238E27FC236}">
              <a16:creationId xmlns:a16="http://schemas.microsoft.com/office/drawing/2014/main" xmlns="" id="{00000000-0008-0000-0300-0000CF000000}"/>
            </a:ext>
          </a:extLst>
        </xdr:cNvPr>
        <xdr:cNvCxnSpPr/>
      </xdr:nvCxnSpPr>
      <xdr:spPr>
        <a:xfrm>
          <a:off x="1447800" y="13848038"/>
          <a:ext cx="889000" cy="1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50229</xdr:rowOff>
    </xdr:from>
    <xdr:to>
      <xdr:col>11</xdr:col>
      <xdr:colOff>82550</xdr:colOff>
      <xdr:row>82</xdr:row>
      <xdr:rowOff>151829</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2286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136606</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955800" y="1419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6620</xdr:rowOff>
    </xdr:from>
    <xdr:to>
      <xdr:col>7</xdr:col>
      <xdr:colOff>31750</xdr:colOff>
      <xdr:row>82</xdr:row>
      <xdr:rowOff>108220</xdr:rowOff>
    </xdr:to>
    <xdr:sp macro="" textlink="">
      <xdr:nvSpPr>
        <xdr:cNvPr id="210" name="フローチャート: 判断 209">
          <a:extLst>
            <a:ext uri="{FF2B5EF4-FFF2-40B4-BE49-F238E27FC236}">
              <a16:creationId xmlns:a16="http://schemas.microsoft.com/office/drawing/2014/main" xmlns="" id="{00000000-0008-0000-0300-0000D2000000}"/>
            </a:ext>
          </a:extLst>
        </xdr:cNvPr>
        <xdr:cNvSpPr/>
      </xdr:nvSpPr>
      <xdr:spPr>
        <a:xfrm>
          <a:off x="1397000" y="14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92997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066800" y="14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22668</xdr:rowOff>
    </xdr:from>
    <xdr:to>
      <xdr:col>23</xdr:col>
      <xdr:colOff>184150</xdr:colOff>
      <xdr:row>81</xdr:row>
      <xdr:rowOff>124268</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902200" y="13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115395</xdr:rowOff>
    </xdr:from>
    <xdr:ext cx="762000" cy="259045"/>
    <xdr:sp macro="" textlink="">
      <xdr:nvSpPr>
        <xdr:cNvPr id="218" name="人件費・物件費等の状況該当値テキスト">
          <a:extLst>
            <a:ext uri="{FF2B5EF4-FFF2-40B4-BE49-F238E27FC236}">
              <a16:creationId xmlns:a16="http://schemas.microsoft.com/office/drawing/2014/main" xmlns="" id="{00000000-0008-0000-0300-0000DA000000}"/>
            </a:ext>
          </a:extLst>
        </xdr:cNvPr>
        <xdr:cNvSpPr txBox="1"/>
      </xdr:nvSpPr>
      <xdr:spPr>
        <a:xfrm>
          <a:off x="5041900" y="1383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133077</xdr:rowOff>
    </xdr:from>
    <xdr:to>
      <xdr:col>19</xdr:col>
      <xdr:colOff>184150</xdr:colOff>
      <xdr:row>81</xdr:row>
      <xdr:rowOff>63227</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4064000" y="1384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73404</xdr:rowOff>
    </xdr:from>
    <xdr:ext cx="7366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3733800" y="13617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137010</xdr:rowOff>
    </xdr:from>
    <xdr:to>
      <xdr:col>15</xdr:col>
      <xdr:colOff>133350</xdr:colOff>
      <xdr:row>81</xdr:row>
      <xdr:rowOff>67160</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3175000" y="1385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77337</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2844800" y="1362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99005</xdr:rowOff>
    </xdr:from>
    <xdr:to>
      <xdr:col>11</xdr:col>
      <xdr:colOff>82550</xdr:colOff>
      <xdr:row>81</xdr:row>
      <xdr:rowOff>29155</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2286000" y="1381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39332</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955800" y="1358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81238</xdr:rowOff>
    </xdr:from>
    <xdr:to>
      <xdr:col>7</xdr:col>
      <xdr:colOff>31750</xdr:colOff>
      <xdr:row>81</xdr:row>
      <xdr:rowOff>11388</xdr:rowOff>
    </xdr:to>
    <xdr:sp macro="" textlink="">
      <xdr:nvSpPr>
        <xdr:cNvPr id="225" name="楕円 224">
          <a:extLst>
            <a:ext uri="{FF2B5EF4-FFF2-40B4-BE49-F238E27FC236}">
              <a16:creationId xmlns:a16="http://schemas.microsoft.com/office/drawing/2014/main" xmlns="" id="{00000000-0008-0000-0300-0000E1000000}"/>
            </a:ext>
          </a:extLst>
        </xdr:cNvPr>
        <xdr:cNvSpPr/>
      </xdr:nvSpPr>
      <xdr:spPr>
        <a:xfrm>
          <a:off x="1397000" y="1379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21565</xdr:rowOff>
    </xdr:from>
    <xdr:ext cx="762000" cy="259045"/>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066800" y="1356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xmlns=""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xmlns=""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ラスパイレス指数は近年ほぼ同水準で推移している（なお、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は前年度数値を引用している。）。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今後も引き続き国家公務員に準じた給与構造改革を推進する。また、人事評価制度を効果的に運用し、職責・能力に応じた適正な給与制度を維持する。</a:t>
          </a:r>
          <a:endParaRPr lang="ja-JP" altLang="ja-JP">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更に、ラスパイレス指数の算出基礎となる学歴・勤続年数における分布など、国家公務員の指数との乖離の著しい階層の要因を分析し、適正な給与体制の確立に努める。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xmlns=""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xmlns=""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a:extLst>
            <a:ext uri="{FF2B5EF4-FFF2-40B4-BE49-F238E27FC236}">
              <a16:creationId xmlns:a16="http://schemas.microsoft.com/office/drawing/2014/main" xmlns="" id="{00000000-0008-0000-0300-000002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a:extLst>
            <a:ext uri="{FF2B5EF4-FFF2-40B4-BE49-F238E27FC236}">
              <a16:creationId xmlns:a16="http://schemas.microsoft.com/office/drawing/2014/main" xmlns="" id="{00000000-0008-0000-0300-000004010000}"/>
            </a:ext>
          </a:extLst>
        </xdr:cNvPr>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84</xdr:row>
      <xdr:rowOff>168729</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a:off x="16179800" y="145705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8061</xdr:rowOff>
    </xdr:from>
    <xdr:ext cx="762000" cy="259045"/>
    <xdr:sp macro="" textlink="">
      <xdr:nvSpPr>
        <xdr:cNvPr id="263" name="給与水準   （国との比較）平均値テキスト">
          <a:extLst>
            <a:ext uri="{FF2B5EF4-FFF2-40B4-BE49-F238E27FC236}">
              <a16:creationId xmlns:a16="http://schemas.microsoft.com/office/drawing/2014/main" xmlns="" id="{00000000-0008-0000-0300-000007010000}"/>
            </a:ext>
          </a:extLst>
        </xdr:cNvPr>
        <xdr:cNvSpPr txBox="1"/>
      </xdr:nvSpPr>
      <xdr:spPr>
        <a:xfrm>
          <a:off x="17106900" y="1423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157238</xdr:rowOff>
    </xdr:from>
    <xdr:to>
      <xdr:col>77</xdr:col>
      <xdr:colOff>44450</xdr:colOff>
      <xdr:row>84</xdr:row>
      <xdr:rowOff>168729</xdr:rowOff>
    </xdr:to>
    <xdr:cxnSp macro="">
      <xdr:nvCxnSpPr>
        <xdr:cNvPr id="265" name="直線コネクタ 264">
          <a:extLst>
            <a:ext uri="{FF2B5EF4-FFF2-40B4-BE49-F238E27FC236}">
              <a16:creationId xmlns:a16="http://schemas.microsoft.com/office/drawing/2014/main" xmlns="" id="{00000000-0008-0000-0300-000009010000}"/>
            </a:ext>
          </a:extLst>
        </xdr:cNvPr>
        <xdr:cNvCxnSpPr/>
      </xdr:nvCxnSpPr>
      <xdr:spPr>
        <a:xfrm>
          <a:off x="15290800" y="1455903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a:extLst>
            <a:ext uri="{FF2B5EF4-FFF2-40B4-BE49-F238E27FC236}">
              <a16:creationId xmlns:a16="http://schemas.microsoft.com/office/drawing/2014/main" xmlns="" id="{00000000-0008-0000-0300-00000A010000}"/>
            </a:ext>
          </a:extLst>
        </xdr:cNvPr>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114800</xdr:rowOff>
    </xdr:from>
    <xdr:ext cx="7366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157238</xdr:rowOff>
    </xdr:from>
    <xdr:to>
      <xdr:col>72</xdr:col>
      <xdr:colOff>203200</xdr:colOff>
      <xdr:row>85</xdr:row>
      <xdr:rowOff>89202</xdr:rowOff>
    </xdr:to>
    <xdr:cxnSp macro="">
      <xdr:nvCxnSpPr>
        <xdr:cNvPr id="268" name="直線コネクタ 267">
          <a:extLst>
            <a:ext uri="{FF2B5EF4-FFF2-40B4-BE49-F238E27FC236}">
              <a16:creationId xmlns:a16="http://schemas.microsoft.com/office/drawing/2014/main" xmlns="" id="{00000000-0008-0000-0300-00000C010000}"/>
            </a:ext>
          </a:extLst>
        </xdr:cNvPr>
        <xdr:cNvCxnSpPr/>
      </xdr:nvCxnSpPr>
      <xdr:spPr>
        <a:xfrm flipV="1">
          <a:off x="14401800" y="14559038"/>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80329</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4909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8768</xdr:rowOff>
    </xdr:from>
    <xdr:to>
      <xdr:col>68</xdr:col>
      <xdr:colOff>152400</xdr:colOff>
      <xdr:row>85</xdr:row>
      <xdr:rowOff>89202</xdr:rowOff>
    </xdr:to>
    <xdr:cxnSp macro="">
      <xdr:nvCxnSpPr>
        <xdr:cNvPr id="271" name="直線コネクタ 270">
          <a:extLst>
            <a:ext uri="{FF2B5EF4-FFF2-40B4-BE49-F238E27FC236}">
              <a16:creationId xmlns:a16="http://schemas.microsoft.com/office/drawing/2014/main" xmlns="" id="{00000000-0008-0000-0300-00000F010000}"/>
            </a:ext>
          </a:extLst>
        </xdr:cNvPr>
        <xdr:cNvCxnSpPr/>
      </xdr:nvCxnSpPr>
      <xdr:spPr>
        <a:xfrm>
          <a:off x="13512800" y="1458201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140002</xdr:rowOff>
    </xdr:from>
    <xdr:to>
      <xdr:col>68</xdr:col>
      <xdr:colOff>203200</xdr:colOff>
      <xdr:row>84</xdr:row>
      <xdr:rowOff>70152</xdr:rowOff>
    </xdr:to>
    <xdr:sp macro="" textlink="">
      <xdr:nvSpPr>
        <xdr:cNvPr id="272" name="フローチャート: 判断 271">
          <a:extLst>
            <a:ext uri="{FF2B5EF4-FFF2-40B4-BE49-F238E27FC236}">
              <a16:creationId xmlns:a16="http://schemas.microsoft.com/office/drawing/2014/main" xmlns="" id="{00000000-0008-0000-0300-000010010000}"/>
            </a:ext>
          </a:extLst>
        </xdr:cNvPr>
        <xdr:cNvSpPr/>
      </xdr:nvSpPr>
      <xdr:spPr>
        <a:xfrm>
          <a:off x="14351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80329</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4020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94041</xdr:rowOff>
    </xdr:from>
    <xdr:to>
      <xdr:col>64</xdr:col>
      <xdr:colOff>152400</xdr:colOff>
      <xdr:row>84</xdr:row>
      <xdr:rowOff>24191</xdr:rowOff>
    </xdr:to>
    <xdr:sp macro="" textlink="">
      <xdr:nvSpPr>
        <xdr:cNvPr id="274" name="フローチャート: 判断 273">
          <a:extLst>
            <a:ext uri="{FF2B5EF4-FFF2-40B4-BE49-F238E27FC236}">
              <a16:creationId xmlns:a16="http://schemas.microsoft.com/office/drawing/2014/main" xmlns="" id="{00000000-0008-0000-0300-000012010000}"/>
            </a:ext>
          </a:extLst>
        </xdr:cNvPr>
        <xdr:cNvSpPr/>
      </xdr:nvSpPr>
      <xdr:spPr>
        <a:xfrm>
          <a:off x="13462000" y="1432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34368</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131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90006</xdr:rowOff>
    </xdr:from>
    <xdr:ext cx="762000" cy="259045"/>
    <xdr:sp macro="" textlink="">
      <xdr:nvSpPr>
        <xdr:cNvPr id="282" name="給与水準   （国との比較）該当値テキスト">
          <a:extLst>
            <a:ext uri="{FF2B5EF4-FFF2-40B4-BE49-F238E27FC236}">
              <a16:creationId xmlns:a16="http://schemas.microsoft.com/office/drawing/2014/main" xmlns="" id="{00000000-0008-0000-0300-00001A010000}"/>
            </a:ext>
          </a:extLst>
        </xdr:cNvPr>
        <xdr:cNvSpPr txBox="1"/>
      </xdr:nvSpPr>
      <xdr:spPr>
        <a:xfrm>
          <a:off x="17106900" y="1449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32856</xdr:rowOff>
    </xdr:from>
    <xdr:ext cx="7366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106438</xdr:rowOff>
    </xdr:from>
    <xdr:to>
      <xdr:col>73</xdr:col>
      <xdr:colOff>44450</xdr:colOff>
      <xdr:row>85</xdr:row>
      <xdr:rowOff>36588</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5240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21365</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4909800" y="1459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38402</xdr:rowOff>
    </xdr:from>
    <xdr:to>
      <xdr:col>68</xdr:col>
      <xdr:colOff>203200</xdr:colOff>
      <xdr:row>85</xdr:row>
      <xdr:rowOff>140002</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4351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124779</xdr:rowOff>
    </xdr:from>
    <xdr:ext cx="7620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4020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129418</xdr:rowOff>
    </xdr:from>
    <xdr:to>
      <xdr:col>64</xdr:col>
      <xdr:colOff>152400</xdr:colOff>
      <xdr:row>85</xdr:row>
      <xdr:rowOff>59568</xdr:rowOff>
    </xdr:to>
    <xdr:sp macro="" textlink="">
      <xdr:nvSpPr>
        <xdr:cNvPr id="289" name="楕円 288">
          <a:extLst>
            <a:ext uri="{FF2B5EF4-FFF2-40B4-BE49-F238E27FC236}">
              <a16:creationId xmlns:a16="http://schemas.microsoft.com/office/drawing/2014/main" xmlns="" id="{00000000-0008-0000-0300-000021010000}"/>
            </a:ext>
          </a:extLst>
        </xdr:cNvPr>
        <xdr:cNvSpPr/>
      </xdr:nvSpPr>
      <xdr:spPr>
        <a:xfrm>
          <a:off x="13462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44345</xdr:rowOff>
    </xdr:from>
    <xdr:ext cx="762000" cy="259045"/>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3131800" y="14617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a:extLst>
            <a:ext uri="{FF2B5EF4-FFF2-40B4-BE49-F238E27FC236}">
              <a16:creationId xmlns:a16="http://schemas.microsoft.com/office/drawing/2014/main" xmlns="" id="{00000000-0008-0000-0300-000025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xmlns=""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xmlns=""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までの職員数の推移については、事務の効率化や組織体制の見直しなど、少数精鋭による機能的、効率的な行政運営を目指した行財政改革へ取り組む一方で、国・県が行う新たな施策や多様化する行政需要への対応など増加の一途をたどる事務へ対応するため、平成</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年度と比較し</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4.04</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％）の職員増により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103</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となっているが、類似団体平均値を下回っている。今後も、五霞町定員管理計画に基づき、少数精鋭を基本とし、事務事業に要する適正な職員数を確保しながら、可能な限り年齢構成の平準化を図るとともに、国や他の地方公共団体の動向を注視し、定員の適正化を推進す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xmlns=""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a:extLst>
            <a:ext uri="{FF2B5EF4-FFF2-40B4-BE49-F238E27FC236}">
              <a16:creationId xmlns:a16="http://schemas.microsoft.com/office/drawing/2014/main" xmlns="" id="{00000000-0008-0000-0300-00003D010000}"/>
            </a:ext>
          </a:extLst>
        </xdr:cNvPr>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a:extLst>
            <a:ext uri="{FF2B5EF4-FFF2-40B4-BE49-F238E27FC236}">
              <a16:creationId xmlns:a16="http://schemas.microsoft.com/office/drawing/2014/main" xmlns="" id="{00000000-0008-0000-0300-00003F010000}"/>
            </a:ext>
          </a:extLst>
        </xdr:cNvPr>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52070</xdr:rowOff>
    </xdr:from>
    <xdr:to>
      <xdr:col>81</xdr:col>
      <xdr:colOff>44450</xdr:colOff>
      <xdr:row>59</xdr:row>
      <xdr:rowOff>59913</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179800" y="10167620"/>
          <a:ext cx="838200" cy="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142860</xdr:rowOff>
    </xdr:from>
    <xdr:ext cx="762000" cy="259045"/>
    <xdr:sp macro="" textlink="">
      <xdr:nvSpPr>
        <xdr:cNvPr id="322" name="定員管理の状況平均値テキスト">
          <a:extLst>
            <a:ext uri="{FF2B5EF4-FFF2-40B4-BE49-F238E27FC236}">
              <a16:creationId xmlns:a16="http://schemas.microsoft.com/office/drawing/2014/main" xmlns="" id="{00000000-0008-0000-0300-000042010000}"/>
            </a:ext>
          </a:extLst>
        </xdr:cNvPr>
        <xdr:cNvSpPr txBox="1"/>
      </xdr:nvSpPr>
      <xdr:spPr>
        <a:xfrm>
          <a:off x="17106900" y="1025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52070</xdr:rowOff>
    </xdr:from>
    <xdr:to>
      <xdr:col>77</xdr:col>
      <xdr:colOff>44450</xdr:colOff>
      <xdr:row>59</xdr:row>
      <xdr:rowOff>52070</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a:off x="15290800" y="10167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97776</xdr:rowOff>
    </xdr:from>
    <xdr:ext cx="7366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5798800" y="1038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14669</xdr:rowOff>
    </xdr:from>
    <xdr:to>
      <xdr:col>72</xdr:col>
      <xdr:colOff>203200</xdr:colOff>
      <xdr:row>59</xdr:row>
      <xdr:rowOff>52070</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a:off x="14401800" y="10130219"/>
          <a:ext cx="889000" cy="3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61580</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4909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6223</xdr:rowOff>
    </xdr:from>
    <xdr:to>
      <xdr:col>68</xdr:col>
      <xdr:colOff>152400</xdr:colOff>
      <xdr:row>59</xdr:row>
      <xdr:rowOff>14669</xdr:rowOff>
    </xdr:to>
    <xdr:cxnSp macro="">
      <xdr:nvCxnSpPr>
        <xdr:cNvPr id="330" name="直線コネクタ 329">
          <a:extLst>
            <a:ext uri="{FF2B5EF4-FFF2-40B4-BE49-F238E27FC236}">
              <a16:creationId xmlns:a16="http://schemas.microsoft.com/office/drawing/2014/main" xmlns="" id="{00000000-0008-0000-0300-00004A010000}"/>
            </a:ext>
          </a:extLst>
        </xdr:cNvPr>
        <xdr:cNvCxnSpPr/>
      </xdr:nvCxnSpPr>
      <xdr:spPr>
        <a:xfrm>
          <a:off x="13512800" y="10121773"/>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147256</xdr:rowOff>
    </xdr:from>
    <xdr:to>
      <xdr:col>64</xdr:col>
      <xdr:colOff>152400</xdr:colOff>
      <xdr:row>60</xdr:row>
      <xdr:rowOff>77406</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3462000" y="1026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62183</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3131800" y="1034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9113</xdr:rowOff>
    </xdr:from>
    <xdr:to>
      <xdr:col>81</xdr:col>
      <xdr:colOff>95250</xdr:colOff>
      <xdr:row>59</xdr:row>
      <xdr:rowOff>110713</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6967200" y="1012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25640</xdr:rowOff>
    </xdr:from>
    <xdr:ext cx="762000" cy="259045"/>
    <xdr:sp macro="" textlink="">
      <xdr:nvSpPr>
        <xdr:cNvPr id="341" name="定員管理の状況該当値テキスト">
          <a:extLst>
            <a:ext uri="{FF2B5EF4-FFF2-40B4-BE49-F238E27FC236}">
              <a16:creationId xmlns:a16="http://schemas.microsoft.com/office/drawing/2014/main" xmlns="" id="{00000000-0008-0000-0300-000055010000}"/>
            </a:ext>
          </a:extLst>
        </xdr:cNvPr>
        <xdr:cNvSpPr txBox="1"/>
      </xdr:nvSpPr>
      <xdr:spPr>
        <a:xfrm>
          <a:off x="17106900" y="996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1270</xdr:rowOff>
    </xdr:from>
    <xdr:to>
      <xdr:col>77</xdr:col>
      <xdr:colOff>95250</xdr:colOff>
      <xdr:row>59</xdr:row>
      <xdr:rowOff>102870</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6129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113047</xdr:rowOff>
    </xdr:from>
    <xdr:ext cx="7366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5798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1270</xdr:rowOff>
    </xdr:from>
    <xdr:to>
      <xdr:col>73</xdr:col>
      <xdr:colOff>44450</xdr:colOff>
      <xdr:row>59</xdr:row>
      <xdr:rowOff>102870</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5240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113047</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909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135319</xdr:rowOff>
    </xdr:from>
    <xdr:to>
      <xdr:col>68</xdr:col>
      <xdr:colOff>203200</xdr:colOff>
      <xdr:row>59</xdr:row>
      <xdr:rowOff>65469</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4351000" y="1007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75646</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4020800" y="984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126873</xdr:rowOff>
    </xdr:from>
    <xdr:to>
      <xdr:col>64</xdr:col>
      <xdr:colOff>152400</xdr:colOff>
      <xdr:row>59</xdr:row>
      <xdr:rowOff>57023</xdr:rowOff>
    </xdr:to>
    <xdr:sp macro="" textlink="">
      <xdr:nvSpPr>
        <xdr:cNvPr id="348" name="楕円 347">
          <a:extLst>
            <a:ext uri="{FF2B5EF4-FFF2-40B4-BE49-F238E27FC236}">
              <a16:creationId xmlns:a16="http://schemas.microsoft.com/office/drawing/2014/main" xmlns="" id="{00000000-0008-0000-0300-00005C010000}"/>
            </a:ext>
          </a:extLst>
        </xdr:cNvPr>
        <xdr:cNvSpPr/>
      </xdr:nvSpPr>
      <xdr:spPr>
        <a:xfrm>
          <a:off x="13462000" y="1007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67200</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131800" y="983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実質公債費比率は、上水道事業や下水道事業、道路整備事業、小中学校の耐震補強事業などの整備に伴い、</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H11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H16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年度にかけて年間</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億円前後の地方債を発行したことにより、その償還のために類似団体平均を上回る状況が続いている。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年度には繰上償還や借り換えにより元利償還金等が減少し</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たため</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ポイントの減少、</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年度には上水道の高料金化対策に要する経費が減少したため</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8.8</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％と減少傾向にある。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公債費負担は依然として高い数値で推移することが予想されるため、今後も引き続き、普通建設事業費の抑制に努めるとともに、将来にわたる公債費負担の適正化を図</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30988</xdr:rowOff>
    </xdr:from>
    <xdr:to>
      <xdr:col>81</xdr:col>
      <xdr:colOff>44450</xdr:colOff>
      <xdr:row>44</xdr:row>
      <xdr:rowOff>97536</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203188"/>
          <a:ext cx="0" cy="14381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69613</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97536</xdr:rowOff>
    </xdr:from>
    <xdr:to>
      <xdr:col>81</xdr:col>
      <xdr:colOff>133350</xdr:colOff>
      <xdr:row>44</xdr:row>
      <xdr:rowOff>97536</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117365</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594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30988</xdr:rowOff>
    </xdr:from>
    <xdr:to>
      <xdr:col>81</xdr:col>
      <xdr:colOff>133350</xdr:colOff>
      <xdr:row>36</xdr:row>
      <xdr:rowOff>30988</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20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81026</xdr:rowOff>
    </xdr:from>
    <xdr:to>
      <xdr:col>81</xdr:col>
      <xdr:colOff>44450</xdr:colOff>
      <xdr:row>42</xdr:row>
      <xdr:rowOff>44704</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6179800" y="7110476"/>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44704</xdr:rowOff>
    </xdr:from>
    <xdr:to>
      <xdr:col>77</xdr:col>
      <xdr:colOff>44450</xdr:colOff>
      <xdr:row>43</xdr:row>
      <xdr:rowOff>8382</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5290800" y="724560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56896</xdr:rowOff>
    </xdr:from>
    <xdr:to>
      <xdr:col>77</xdr:col>
      <xdr:colOff>95250</xdr:colOff>
      <xdr:row>40</xdr:row>
      <xdr:rowOff>158496</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168673</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668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8382</xdr:rowOff>
    </xdr:from>
    <xdr:to>
      <xdr:col>72</xdr:col>
      <xdr:colOff>203200</xdr:colOff>
      <xdr:row>44</xdr:row>
      <xdr:rowOff>58928</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4401800" y="7380732"/>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134112</xdr:rowOff>
    </xdr:from>
    <xdr:to>
      <xdr:col>73</xdr:col>
      <xdr:colOff>44450</xdr:colOff>
      <xdr:row>41</xdr:row>
      <xdr:rowOff>64262</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74439</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58928</xdr:rowOff>
    </xdr:from>
    <xdr:to>
      <xdr:col>68</xdr:col>
      <xdr:colOff>152400</xdr:colOff>
      <xdr:row>44</xdr:row>
      <xdr:rowOff>116840</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3512800" y="760272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2303</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703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165354</xdr:rowOff>
    </xdr:from>
    <xdr:to>
      <xdr:col>77</xdr:col>
      <xdr:colOff>95250</xdr:colOff>
      <xdr:row>42</xdr:row>
      <xdr:rowOff>95504</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80281</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728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129032</xdr:rowOff>
    </xdr:from>
    <xdr:to>
      <xdr:col>73</xdr:col>
      <xdr:colOff>44450</xdr:colOff>
      <xdr:row>43</xdr:row>
      <xdr:rowOff>59182</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43959</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8128</xdr:rowOff>
    </xdr:from>
    <xdr:to>
      <xdr:col>68</xdr:col>
      <xdr:colOff>203200</xdr:colOff>
      <xdr:row>44</xdr:row>
      <xdr:rowOff>109728</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94505</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66040</xdr:rowOff>
    </xdr:from>
    <xdr:to>
      <xdr:col>64</xdr:col>
      <xdr:colOff>152400</xdr:colOff>
      <xdr:row>44</xdr:row>
      <xdr:rowOff>167640</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152417</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H16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年度より、行政改革運営プランに</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基づき新規採用を抑制していることから退職手当負担見込額が抑えられているものの、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。今後も、更なる事務事業の効率化を図るとともに、アウトソーシングの推進など民間活力の活用</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、行政コストの削減</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を進め、財政の健全化に</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努める。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また、計画的な償還により町債残高が減少し、基金積立金の増加により充当可能基金が増加したため、</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H28</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13.0</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13.3</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xmlns=""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39" name="将来負担の状況最小値テキスト">
          <a:extLst>
            <a:ext uri="{FF2B5EF4-FFF2-40B4-BE49-F238E27FC236}">
              <a16:creationId xmlns:a16="http://schemas.microsoft.com/office/drawing/2014/main" xmlns="" id="{00000000-0008-0000-0300-0000B7010000}"/>
            </a:ext>
          </a:extLst>
        </xdr:cNvPr>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xmlns=""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77343</xdr:rowOff>
    </xdr:from>
    <xdr:to>
      <xdr:col>81</xdr:col>
      <xdr:colOff>44450</xdr:colOff>
      <xdr:row>15</xdr:row>
      <xdr:rowOff>10456</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flipV="1">
          <a:off x="16179800" y="2477643"/>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xmlns=""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10456</xdr:rowOff>
    </xdr:from>
    <xdr:to>
      <xdr:col>77</xdr:col>
      <xdr:colOff>44450</xdr:colOff>
      <xdr:row>15</xdr:row>
      <xdr:rowOff>21717</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flipV="1">
          <a:off x="15290800" y="2582206"/>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21717</xdr:rowOff>
    </xdr:from>
    <xdr:to>
      <xdr:col>72</xdr:col>
      <xdr:colOff>203200</xdr:colOff>
      <xdr:row>15</xdr:row>
      <xdr:rowOff>73194</xdr:rowOff>
    </xdr:to>
    <xdr:cxnSp macro="">
      <xdr:nvCxnSpPr>
        <xdr:cNvPr id="449" name="直線コネクタ 448">
          <a:extLst>
            <a:ext uri="{FF2B5EF4-FFF2-40B4-BE49-F238E27FC236}">
              <a16:creationId xmlns:a16="http://schemas.microsoft.com/office/drawing/2014/main" xmlns="" id="{00000000-0008-0000-0300-0000C1010000}"/>
            </a:ext>
          </a:extLst>
        </xdr:cNvPr>
        <xdr:cNvCxnSpPr/>
      </xdr:nvCxnSpPr>
      <xdr:spPr>
        <a:xfrm flipV="1">
          <a:off x="14401800" y="2593467"/>
          <a:ext cx="889000" cy="5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97451</xdr:rowOff>
    </xdr:from>
    <xdr:to>
      <xdr:col>73</xdr:col>
      <xdr:colOff>44450</xdr:colOff>
      <xdr:row>14</xdr:row>
      <xdr:rowOff>27601</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73194</xdr:rowOff>
    </xdr:from>
    <xdr:to>
      <xdr:col>68</xdr:col>
      <xdr:colOff>152400</xdr:colOff>
      <xdr:row>16</xdr:row>
      <xdr:rowOff>18373</xdr:rowOff>
    </xdr:to>
    <xdr:cxnSp macro="">
      <xdr:nvCxnSpPr>
        <xdr:cNvPr id="452" name="直線コネクタ 451">
          <a:extLst>
            <a:ext uri="{FF2B5EF4-FFF2-40B4-BE49-F238E27FC236}">
              <a16:creationId xmlns:a16="http://schemas.microsoft.com/office/drawing/2014/main" xmlns="" id="{00000000-0008-0000-0300-0000C4010000}"/>
            </a:ext>
          </a:extLst>
        </xdr:cNvPr>
        <xdr:cNvCxnSpPr/>
      </xdr:nvCxnSpPr>
      <xdr:spPr>
        <a:xfrm flipV="1">
          <a:off x="13512800" y="2644944"/>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101346</xdr:rowOff>
    </xdr:from>
    <xdr:to>
      <xdr:col>68</xdr:col>
      <xdr:colOff>203200</xdr:colOff>
      <xdr:row>15</xdr:row>
      <xdr:rowOff>31496</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4351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41673</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4020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23326</xdr:rowOff>
    </xdr:from>
    <xdr:to>
      <xdr:col>64</xdr:col>
      <xdr:colOff>152400</xdr:colOff>
      <xdr:row>14</xdr:row>
      <xdr:rowOff>124926</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3462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135103</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3131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26543</xdr:rowOff>
    </xdr:from>
    <xdr:to>
      <xdr:col>81</xdr:col>
      <xdr:colOff>95250</xdr:colOff>
      <xdr:row>14</xdr:row>
      <xdr:rowOff>128143</xdr:rowOff>
    </xdr:to>
    <xdr:sp macro="" textlink="">
      <xdr:nvSpPr>
        <xdr:cNvPr id="462" name="楕円 461">
          <a:extLst>
            <a:ext uri="{FF2B5EF4-FFF2-40B4-BE49-F238E27FC236}">
              <a16:creationId xmlns:a16="http://schemas.microsoft.com/office/drawing/2014/main" xmlns="" id="{00000000-0008-0000-0300-0000CE010000}"/>
            </a:ext>
          </a:extLst>
        </xdr:cNvPr>
        <xdr:cNvSpPr/>
      </xdr:nvSpPr>
      <xdr:spPr>
        <a:xfrm>
          <a:off x="16967200" y="242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170070</xdr:rowOff>
    </xdr:from>
    <xdr:ext cx="762000" cy="259045"/>
    <xdr:sp macro="" textlink="">
      <xdr:nvSpPr>
        <xdr:cNvPr id="463" name="将来負担の状況該当値テキスト">
          <a:extLst>
            <a:ext uri="{FF2B5EF4-FFF2-40B4-BE49-F238E27FC236}">
              <a16:creationId xmlns:a16="http://schemas.microsoft.com/office/drawing/2014/main" xmlns="" id="{00000000-0008-0000-0300-0000CF010000}"/>
            </a:ext>
          </a:extLst>
        </xdr:cNvPr>
        <xdr:cNvSpPr txBox="1"/>
      </xdr:nvSpPr>
      <xdr:spPr>
        <a:xfrm>
          <a:off x="17106900" y="23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131106</xdr:rowOff>
    </xdr:from>
    <xdr:to>
      <xdr:col>77</xdr:col>
      <xdr:colOff>95250</xdr:colOff>
      <xdr:row>15</xdr:row>
      <xdr:rowOff>61256</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6129000" y="253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46033</xdr:rowOff>
    </xdr:from>
    <xdr:ext cx="7366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5798800" y="2617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142367</xdr:rowOff>
    </xdr:from>
    <xdr:to>
      <xdr:col>73</xdr:col>
      <xdr:colOff>44450</xdr:colOff>
      <xdr:row>15</xdr:row>
      <xdr:rowOff>72517</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5240000" y="254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57294</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4909800" y="262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22394</xdr:rowOff>
    </xdr:from>
    <xdr:to>
      <xdr:col>68</xdr:col>
      <xdr:colOff>203200</xdr:colOff>
      <xdr:row>15</xdr:row>
      <xdr:rowOff>123994</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4351000" y="259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108771</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4020800" y="268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139023</xdr:rowOff>
    </xdr:from>
    <xdr:to>
      <xdr:col>64</xdr:col>
      <xdr:colOff>152400</xdr:colOff>
      <xdr:row>16</xdr:row>
      <xdr:rowOff>69173</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3462000" y="2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53950</xdr:rowOff>
    </xdr:from>
    <xdr:ext cx="762000" cy="259045"/>
    <xdr:sp macro="" textlink="">
      <xdr:nvSpPr>
        <xdr:cNvPr id="471" name="テキスト ボックス 470">
          <a:extLst>
            <a:ext uri="{FF2B5EF4-FFF2-40B4-BE49-F238E27FC236}">
              <a16:creationId xmlns:a16="http://schemas.microsoft.com/office/drawing/2014/main" xmlns="" id="{00000000-0008-0000-0300-0000D7010000}"/>
            </a:ext>
          </a:extLst>
        </xdr:cNvPr>
        <xdr:cNvSpPr txBox="1"/>
      </xdr:nvSpPr>
      <xdr:spPr>
        <a:xfrm>
          <a:off x="13131800" y="27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茨城県五霞町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8,740
8,590
23.11
4,623,747
4,424,572
155,344
2,954,563
3,671,045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臨時職員を一般</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職</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非常勤職員</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へ任用替え</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ことにより</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、Ｈ</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0.5</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26.6</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H27</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年度以降は類似団体平均値より多くなっているため、</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人件費の抑制に努めていく。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120142</xdr:rowOff>
    </xdr:from>
    <xdr:to>
      <xdr:col>24</xdr:col>
      <xdr:colOff>25400</xdr:colOff>
      <xdr:row>37</xdr:row>
      <xdr:rowOff>143002</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4637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65278</xdr:rowOff>
    </xdr:from>
    <xdr:to>
      <xdr:col>19</xdr:col>
      <xdr:colOff>187325</xdr:colOff>
      <xdr:row>37</xdr:row>
      <xdr:rowOff>120142</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4089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14986</xdr:rowOff>
    </xdr:from>
    <xdr:to>
      <xdr:col>15</xdr:col>
      <xdr:colOff>98425</xdr:colOff>
      <xdr:row>37</xdr:row>
      <xdr:rowOff>65278</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3586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14986</xdr:rowOff>
    </xdr:from>
    <xdr:to>
      <xdr:col>11</xdr:col>
      <xdr:colOff>9525</xdr:colOff>
      <xdr:row>37</xdr:row>
      <xdr:rowOff>83566</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1320800" y="635863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64279</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69342</xdr:rowOff>
    </xdr:from>
    <xdr:to>
      <xdr:col>20</xdr:col>
      <xdr:colOff>38100</xdr:colOff>
      <xdr:row>37</xdr:row>
      <xdr:rowOff>170942</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155719</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14478</xdr:rowOff>
    </xdr:from>
    <xdr:to>
      <xdr:col>15</xdr:col>
      <xdr:colOff>149225</xdr:colOff>
      <xdr:row>37</xdr:row>
      <xdr:rowOff>116078</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100855</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135636</xdr:rowOff>
    </xdr:from>
    <xdr:to>
      <xdr:col>11</xdr:col>
      <xdr:colOff>60325</xdr:colOff>
      <xdr:row>37</xdr:row>
      <xdr:rowOff>65786</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32766</xdr:rowOff>
    </xdr:from>
    <xdr:to>
      <xdr:col>6</xdr:col>
      <xdr:colOff>171450</xdr:colOff>
      <xdr:row>37</xdr:row>
      <xdr:rowOff>134366</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119143</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Ｈ</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年度は、臨時職員の一部を一般非常勤職員に採用したため、Ｈ</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ポイント減少の</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る。Ｈ</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年度は、類似団体平均よりも下回っているものの、ふるさと応援寄附金業務委託料の増加や需用費の増加などにより、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Ｈ</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今後は、情報システム化を進め、経費の圧縮に努めていく。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xmlns=""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xmlns="" id="{00000000-0008-0000-0400-000074000000}"/>
            </a:ext>
          </a:extLst>
        </xdr:cNvPr>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xmlns="" id="{00000000-0008-0000-0400-000075000000}"/>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xmlns="" id="{00000000-0008-0000-0400-000076000000}"/>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a:extLst>
            <a:ext uri="{FF2B5EF4-FFF2-40B4-BE49-F238E27FC236}">
              <a16:creationId xmlns:a16="http://schemas.microsoft.com/office/drawing/2014/main" xmlns="" id="{00000000-0008-0000-0400-000077000000}"/>
            </a:ext>
          </a:extLst>
        </xdr:cNvPr>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29845</xdr:rowOff>
    </xdr:from>
    <xdr:to>
      <xdr:col>82</xdr:col>
      <xdr:colOff>107950</xdr:colOff>
      <xdr:row>15</xdr:row>
      <xdr:rowOff>75565</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5671800" y="260159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25417</xdr:rowOff>
    </xdr:from>
    <xdr:ext cx="762000" cy="259045"/>
    <xdr:sp macro="" textlink="">
      <xdr:nvSpPr>
        <xdr:cNvPr id="122" name="物件費平均値テキスト">
          <a:extLst>
            <a:ext uri="{FF2B5EF4-FFF2-40B4-BE49-F238E27FC236}">
              <a16:creationId xmlns:a16="http://schemas.microsoft.com/office/drawing/2014/main" xmlns="" id="{00000000-0008-0000-0400-00007A000000}"/>
            </a:ext>
          </a:extLst>
        </xdr:cNvPr>
        <xdr:cNvSpPr txBox="1"/>
      </xdr:nvSpPr>
      <xdr:spPr>
        <a:xfrm>
          <a:off x="16598900" y="2597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a:extLst>
            <a:ext uri="{FF2B5EF4-FFF2-40B4-BE49-F238E27FC236}">
              <a16:creationId xmlns:a16="http://schemas.microsoft.com/office/drawing/2014/main" xmlns="" id="{00000000-0008-0000-0400-00007B000000}"/>
            </a:ext>
          </a:extLst>
        </xdr:cNvPr>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29845</xdr:rowOff>
    </xdr:from>
    <xdr:to>
      <xdr:col>78</xdr:col>
      <xdr:colOff>69850</xdr:colOff>
      <xdr:row>15</xdr:row>
      <xdr:rowOff>64135</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4782800" y="26015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a:extLst>
            <a:ext uri="{FF2B5EF4-FFF2-40B4-BE49-F238E27FC236}">
              <a16:creationId xmlns:a16="http://schemas.microsoft.com/office/drawing/2014/main" xmlns="" id="{00000000-0008-0000-0400-00007D000000}"/>
            </a:ext>
          </a:extLst>
        </xdr:cNvPr>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99712</xdr:rowOff>
    </xdr:from>
    <xdr:ext cx="736600" cy="259045"/>
    <xdr:sp macro="" textlink="">
      <xdr:nvSpPr>
        <xdr:cNvPr id="126" name="テキスト ボックス 125">
          <a:extLst>
            <a:ext uri="{FF2B5EF4-FFF2-40B4-BE49-F238E27FC236}">
              <a16:creationId xmlns:a16="http://schemas.microsoft.com/office/drawing/2014/main" xmlns="" id="{00000000-0008-0000-0400-00007E000000}"/>
            </a:ext>
          </a:extLst>
        </xdr:cNvPr>
        <xdr:cNvSpPr txBox="1"/>
      </xdr:nvSpPr>
      <xdr:spPr>
        <a:xfrm>
          <a:off x="15290800" y="26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115570</xdr:rowOff>
    </xdr:from>
    <xdr:to>
      <xdr:col>73</xdr:col>
      <xdr:colOff>180975</xdr:colOff>
      <xdr:row>15</xdr:row>
      <xdr:rowOff>64135</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3893800" y="2515870"/>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a:extLst>
            <a:ext uri="{FF2B5EF4-FFF2-40B4-BE49-F238E27FC236}">
              <a16:creationId xmlns:a16="http://schemas.microsoft.com/office/drawing/2014/main" xmlns="" id="{00000000-0008-0000-0400-000080000000}"/>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29" name="テキスト ボックス 128">
          <a:extLst>
            <a:ext uri="{FF2B5EF4-FFF2-40B4-BE49-F238E27FC236}">
              <a16:creationId xmlns:a16="http://schemas.microsoft.com/office/drawing/2014/main" xmlns="" id="{00000000-0008-0000-0400-000081000000}"/>
            </a:ext>
          </a:extLst>
        </xdr:cNvPr>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98425</xdr:rowOff>
    </xdr:from>
    <xdr:to>
      <xdr:col>69</xdr:col>
      <xdr:colOff>92075</xdr:colOff>
      <xdr:row>14</xdr:row>
      <xdr:rowOff>115570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3004800" y="24987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133350</xdr:rowOff>
    </xdr:from>
    <xdr:to>
      <xdr:col>69</xdr:col>
      <xdr:colOff>142875</xdr:colOff>
      <xdr:row>15</xdr:row>
      <xdr:rowOff>63500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3843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48277</xdr:rowOff>
    </xdr:from>
    <xdr:ext cx="7620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3512800" y="262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99060</xdr:rowOff>
    </xdr:from>
    <xdr:to>
      <xdr:col>65</xdr:col>
      <xdr:colOff>53975</xdr:colOff>
      <xdr:row>15</xdr:row>
      <xdr:rowOff>29210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2954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13987</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2623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24765</xdr:rowOff>
    </xdr:from>
    <xdr:to>
      <xdr:col>82</xdr:col>
      <xdr:colOff>158750</xdr:colOff>
      <xdr:row>15</xdr:row>
      <xdr:rowOff>126365</xdr:rowOff>
    </xdr:to>
    <xdr:sp macro="" textlink="">
      <xdr:nvSpPr>
        <xdr:cNvPr id="140" name="楕円 139">
          <a:extLst>
            <a:ext uri="{FF2B5EF4-FFF2-40B4-BE49-F238E27FC236}">
              <a16:creationId xmlns:a16="http://schemas.microsoft.com/office/drawing/2014/main" xmlns="" id="{00000000-0008-0000-0400-00008C000000}"/>
            </a:ext>
          </a:extLst>
        </xdr:cNvPr>
        <xdr:cNvSpPr/>
      </xdr:nvSpPr>
      <xdr:spPr>
        <a:xfrm>
          <a:off x="16459200" y="259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41292</xdr:rowOff>
    </xdr:from>
    <xdr:ext cx="762000" cy="259045"/>
    <xdr:sp macro="" textlink="">
      <xdr:nvSpPr>
        <xdr:cNvPr id="141" name="物件費該当値テキスト">
          <a:extLst>
            <a:ext uri="{FF2B5EF4-FFF2-40B4-BE49-F238E27FC236}">
              <a16:creationId xmlns:a16="http://schemas.microsoft.com/office/drawing/2014/main" xmlns="" id="{00000000-0008-0000-0400-00008D000000}"/>
            </a:ext>
          </a:extLst>
        </xdr:cNvPr>
        <xdr:cNvSpPr txBox="1"/>
      </xdr:nvSpPr>
      <xdr:spPr>
        <a:xfrm>
          <a:off x="16598900" y="244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150495</xdr:rowOff>
    </xdr:from>
    <xdr:to>
      <xdr:col>78</xdr:col>
      <xdr:colOff>120650</xdr:colOff>
      <xdr:row>15</xdr:row>
      <xdr:rowOff>80645</xdr:rowOff>
    </xdr:to>
    <xdr:sp macro="" textlink="">
      <xdr:nvSpPr>
        <xdr:cNvPr id="142" name="楕円 141">
          <a:extLst>
            <a:ext uri="{FF2B5EF4-FFF2-40B4-BE49-F238E27FC236}">
              <a16:creationId xmlns:a16="http://schemas.microsoft.com/office/drawing/2014/main" xmlns="" id="{00000000-0008-0000-0400-00008E000000}"/>
            </a:ext>
          </a:extLst>
        </xdr:cNvPr>
        <xdr:cNvSpPr/>
      </xdr:nvSpPr>
      <xdr:spPr>
        <a:xfrm>
          <a:off x="15621000" y="25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90822</xdr:rowOff>
    </xdr:from>
    <xdr:ext cx="7366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5290800" y="231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xdr:rowOff>
    </xdr:from>
    <xdr:to>
      <xdr:col>74</xdr:col>
      <xdr:colOff>31750</xdr:colOff>
      <xdr:row>15</xdr:row>
      <xdr:rowOff>114935</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4732000" y="25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99712</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401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64770</xdr:rowOff>
    </xdr:from>
    <xdr:to>
      <xdr:col>69</xdr:col>
      <xdr:colOff>142875</xdr:colOff>
      <xdr:row>14</xdr:row>
      <xdr:rowOff>166370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3843000" y="246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5097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3512800" y="2233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47625</xdr:rowOff>
    </xdr:from>
    <xdr:to>
      <xdr:col>65</xdr:col>
      <xdr:colOff>53975</xdr:colOff>
      <xdr:row>14</xdr:row>
      <xdr:rowOff>149225</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2954000" y="24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159402</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2623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xmlns=""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xmlns=""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xmlns=""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高齢者支援事業等の扶助費が増加したことにより、</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Ｈ</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年度に比べ</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0.2</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ポイント増加し、</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6.4</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類似団体平均値を大きく上回っており、少子高齢化により今後も上昇が見込まれ、課題となっている。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xmlns=""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xmlns=""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xmlns="" id="{00000000-0008-0000-0400-0000A4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xmlns=""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a:extLst>
            <a:ext uri="{FF2B5EF4-FFF2-40B4-BE49-F238E27FC236}">
              <a16:creationId xmlns:a16="http://schemas.microsoft.com/office/drawing/2014/main" xmlns="" id="{00000000-0008-0000-0400-0000B2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a:extLst>
            <a:ext uri="{FF2B5EF4-FFF2-40B4-BE49-F238E27FC236}">
              <a16:creationId xmlns:a16="http://schemas.microsoft.com/office/drawing/2014/main" xmlns="" id="{00000000-0008-0000-0400-0000B4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57</xdr:row>
      <xdr:rowOff>146050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3987800" y="9880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83" name="扶助費平均値テキスト">
          <a:extLst>
            <a:ext uri="{FF2B5EF4-FFF2-40B4-BE49-F238E27FC236}">
              <a16:creationId xmlns:a16="http://schemas.microsoft.com/office/drawing/2014/main" xmlns="" id="{00000000-0008-0000-0400-0000B7000000}"/>
            </a:ext>
          </a:extLst>
        </xdr:cNvPr>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a:extLst>
            <a:ext uri="{FF2B5EF4-FFF2-40B4-BE49-F238E27FC236}">
              <a16:creationId xmlns:a16="http://schemas.microsoft.com/office/drawing/2014/main" xmlns="" id="{00000000-0008-0000-0400-0000B8000000}"/>
            </a:ext>
          </a:extLst>
        </xdr:cNvPr>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107950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3098800" y="9766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a:extLst>
            <a:ext uri="{FF2B5EF4-FFF2-40B4-BE49-F238E27FC236}">
              <a16:creationId xmlns:a16="http://schemas.microsoft.com/office/drawing/2014/main" xmlns="" id="{00000000-0008-0000-0400-0000BA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87" name="テキスト ボックス 186">
          <a:extLst>
            <a:ext uri="{FF2B5EF4-FFF2-40B4-BE49-F238E27FC236}">
              <a16:creationId xmlns:a16="http://schemas.microsoft.com/office/drawing/2014/main" xmlns="" id="{00000000-0008-0000-0400-0000BB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31750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flipV="1">
          <a:off x="2209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a:extLst>
            <a:ext uri="{FF2B5EF4-FFF2-40B4-BE49-F238E27FC236}">
              <a16:creationId xmlns:a16="http://schemas.microsoft.com/office/drawing/2014/main" xmlns="" id="{00000000-0008-0000-0400-0000BD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0" name="テキスト ボックス 189">
          <a:extLst>
            <a:ext uri="{FF2B5EF4-FFF2-40B4-BE49-F238E27FC236}">
              <a16:creationId xmlns:a16="http://schemas.microsoft.com/office/drawing/2014/main" xmlns="" id="{00000000-0008-0000-0400-0000BE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50800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flipV="1">
          <a:off x="1320800" y="9804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1" name="楕円 200">
          <a:extLst>
            <a:ext uri="{FF2B5EF4-FFF2-40B4-BE49-F238E27FC236}">
              <a16:creationId xmlns:a16="http://schemas.microsoft.com/office/drawing/2014/main" xmlns="" id="{00000000-0008-0000-0400-0000C9000000}"/>
            </a:ext>
          </a:extLst>
        </xdr:cNvPr>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02" name="扶助費該当値テキスト">
          <a:extLst>
            <a:ext uri="{FF2B5EF4-FFF2-40B4-BE49-F238E27FC236}">
              <a16:creationId xmlns:a16="http://schemas.microsoft.com/office/drawing/2014/main" xmlns="" id="{00000000-0008-0000-0400-0000CA000000}"/>
            </a:ext>
          </a:extLst>
        </xdr:cNvPr>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03" name="楕円 202">
          <a:extLst>
            <a:ext uri="{FF2B5EF4-FFF2-40B4-BE49-F238E27FC236}">
              <a16:creationId xmlns:a16="http://schemas.microsoft.com/office/drawing/2014/main" xmlns="" id="{00000000-0008-0000-0400-0000CB000000}"/>
            </a:ext>
          </a:extLst>
        </xdr:cNvPr>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1270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86377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xmlns=""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xmlns=""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xmlns=""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町道等の維持補修費が増加したことにより、Ｈ</a:t>
          </a:r>
          <a:r>
            <a:rPr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Ｈ</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のは、下水道事業に係る繰出金が主な要因である。これまで整備してきた下水道施設の公債費負担や維持管理経費として、下水道特別会計への繰出金が多額となっているためである。</a:t>
          </a:r>
          <a:r>
            <a:rPr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H22</a:t>
          </a:r>
          <a:r>
            <a:rPr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年度から上下水道施設の包括的な民間委託により維持管理費の削減をしているが、今後も経営の効率化に努めていく。</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xmlns=""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xmlns=""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xmlns=""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a:extLst>
            <a:ext uri="{FF2B5EF4-FFF2-40B4-BE49-F238E27FC236}">
              <a16:creationId xmlns:a16="http://schemas.microsoft.com/office/drawing/2014/main" xmlns="" id="{00000000-0008-0000-0400-0000EC000000}"/>
            </a:ext>
          </a:extLst>
        </xdr:cNvPr>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a:extLst>
            <a:ext uri="{FF2B5EF4-FFF2-40B4-BE49-F238E27FC236}">
              <a16:creationId xmlns:a16="http://schemas.microsoft.com/office/drawing/2014/main" xmlns="" id="{00000000-0008-0000-0400-0000EE000000}"/>
            </a:ext>
          </a:extLst>
        </xdr:cNvPr>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26416</xdr:rowOff>
    </xdr:from>
    <xdr:to>
      <xdr:col>82</xdr:col>
      <xdr:colOff>107950</xdr:colOff>
      <xdr:row>58</xdr:row>
      <xdr:rowOff>127000</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a:off x="15671800" y="997051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31005</xdr:rowOff>
    </xdr:from>
    <xdr:ext cx="762000" cy="259045"/>
    <xdr:sp macro="" textlink="">
      <xdr:nvSpPr>
        <xdr:cNvPr id="241" name="その他平均値テキスト">
          <a:extLst>
            <a:ext uri="{FF2B5EF4-FFF2-40B4-BE49-F238E27FC236}">
              <a16:creationId xmlns:a16="http://schemas.microsoft.com/office/drawing/2014/main" xmlns="" id="{00000000-0008-0000-0400-0000F1000000}"/>
            </a:ext>
          </a:extLst>
        </xdr:cNvPr>
        <xdr:cNvSpPr txBox="1"/>
      </xdr:nvSpPr>
      <xdr:spPr>
        <a:xfrm>
          <a:off x="16598900" y="963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a:extLst>
            <a:ext uri="{FF2B5EF4-FFF2-40B4-BE49-F238E27FC236}">
              <a16:creationId xmlns:a16="http://schemas.microsoft.com/office/drawing/2014/main" xmlns="" id="{00000000-0008-0000-0400-0000F2000000}"/>
            </a:ext>
          </a:extLst>
        </xdr:cNvPr>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58</xdr:row>
      <xdr:rowOff>26416</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4782800" y="99339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a:extLst>
            <a:ext uri="{FF2B5EF4-FFF2-40B4-BE49-F238E27FC236}">
              <a16:creationId xmlns:a16="http://schemas.microsoft.com/office/drawing/2014/main" xmlns="" id="{00000000-0008-0000-0400-0000F4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5" name="テキスト ボックス 244">
          <a:extLst>
            <a:ext uri="{FF2B5EF4-FFF2-40B4-BE49-F238E27FC236}">
              <a16:creationId xmlns:a16="http://schemas.microsoft.com/office/drawing/2014/main" xmlns="" id="{00000000-0008-0000-0400-0000F5000000}"/>
            </a:ext>
          </a:extLst>
        </xdr:cNvPr>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124714</xdr:rowOff>
    </xdr:from>
    <xdr:to>
      <xdr:col>73</xdr:col>
      <xdr:colOff>180975</xdr:colOff>
      <xdr:row>57</xdr:row>
      <xdr:rowOff>161290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3893800" y="98973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a:extLst>
            <a:ext uri="{FF2B5EF4-FFF2-40B4-BE49-F238E27FC236}">
              <a16:creationId xmlns:a16="http://schemas.microsoft.com/office/drawing/2014/main" xmlns="" id="{00000000-0008-0000-0400-0000F7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48" name="テキスト ボックス 247">
          <a:extLst>
            <a:ext uri="{FF2B5EF4-FFF2-40B4-BE49-F238E27FC236}">
              <a16:creationId xmlns:a16="http://schemas.microsoft.com/office/drawing/2014/main" xmlns="" id="{00000000-0008-0000-0400-0000F800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124714</xdr:rowOff>
    </xdr:from>
    <xdr:to>
      <xdr:col>69</xdr:col>
      <xdr:colOff>92075</xdr:colOff>
      <xdr:row>57</xdr:row>
      <xdr:rowOff>129286</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flipV="1">
          <a:off x="13004800" y="98973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153924</xdr:rowOff>
    </xdr:from>
    <xdr:to>
      <xdr:col>69</xdr:col>
      <xdr:colOff>142875</xdr:colOff>
      <xdr:row>57</xdr:row>
      <xdr:rowOff>84074</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3843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94251</xdr:rowOff>
    </xdr:from>
    <xdr:ext cx="762000" cy="259045"/>
    <xdr:sp macro="" textlink="">
      <xdr:nvSpPr>
        <xdr:cNvPr id="251" name="テキスト ボックス 250">
          <a:extLst>
            <a:ext uri="{FF2B5EF4-FFF2-40B4-BE49-F238E27FC236}">
              <a16:creationId xmlns:a16="http://schemas.microsoft.com/office/drawing/2014/main" xmlns="" id="{00000000-0008-0000-0400-0000FB000000}"/>
            </a:ext>
          </a:extLst>
        </xdr:cNvPr>
        <xdr:cNvSpPr txBox="1"/>
      </xdr:nvSpPr>
      <xdr:spPr>
        <a:xfrm>
          <a:off x="13512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59" name="楕円 258">
          <a:extLst>
            <a:ext uri="{FF2B5EF4-FFF2-40B4-BE49-F238E27FC236}">
              <a16:creationId xmlns:a16="http://schemas.microsoft.com/office/drawing/2014/main" xmlns="" id="{00000000-0008-0000-0400-00000301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60" name="その他該当値テキスト">
          <a:extLst>
            <a:ext uri="{FF2B5EF4-FFF2-40B4-BE49-F238E27FC236}">
              <a16:creationId xmlns:a16="http://schemas.microsoft.com/office/drawing/2014/main" xmlns="" id="{00000000-0008-0000-0400-000004010000}"/>
            </a:ext>
          </a:extLst>
        </xdr:cNvPr>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147066</xdr:rowOff>
    </xdr:from>
    <xdr:to>
      <xdr:col>78</xdr:col>
      <xdr:colOff>120650</xdr:colOff>
      <xdr:row>58</xdr:row>
      <xdr:rowOff>77216</xdr:rowOff>
    </xdr:to>
    <xdr:sp macro="" textlink="">
      <xdr:nvSpPr>
        <xdr:cNvPr id="261" name="楕円 260">
          <a:extLst>
            <a:ext uri="{FF2B5EF4-FFF2-40B4-BE49-F238E27FC236}">
              <a16:creationId xmlns:a16="http://schemas.microsoft.com/office/drawing/2014/main" xmlns="" id="{00000000-0008-0000-0400-000005010000}"/>
            </a:ext>
          </a:extLst>
        </xdr:cNvPr>
        <xdr:cNvSpPr/>
      </xdr:nvSpPr>
      <xdr:spPr>
        <a:xfrm>
          <a:off x="156210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61993</xdr:rowOff>
    </xdr:from>
    <xdr:ext cx="7366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5290800" y="10006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63" name="楕円 262">
          <a:extLst>
            <a:ext uri="{FF2B5EF4-FFF2-40B4-BE49-F238E27FC236}">
              <a16:creationId xmlns:a16="http://schemas.microsoft.com/office/drawing/2014/main" xmlns="" id="{00000000-0008-0000-0400-000007010000}"/>
            </a:ext>
          </a:extLst>
        </xdr:cNvPr>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73914</xdr:rowOff>
    </xdr:from>
    <xdr:to>
      <xdr:col>69</xdr:col>
      <xdr:colOff>142875</xdr:colOff>
      <xdr:row>58</xdr:row>
      <xdr:rowOff>4064</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3843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160291</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512800" y="99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78486</xdr:rowOff>
    </xdr:from>
    <xdr:to>
      <xdr:col>65</xdr:col>
      <xdr:colOff>53975</xdr:colOff>
      <xdr:row>58</xdr:row>
      <xdr:rowOff>8636</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29540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164863</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2623800" y="993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xmlns=""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xmlns=""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xmlns=""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xmlns=""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補助費等のうち消防・救急やごみ処理業務などの一部事務組合に対する負担金が全体の</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割以上を占めている</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H25</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平均値に近づいたが、Ｈ</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年度は、五霞ＩＣ周辺土地区画整理組合補助金等の増によりＨ</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年度に比べ</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1.3</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ポイント増加し、</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18.7</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％となっている。Ｈ</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、五霞ＩＣ周辺土地区画整理組合補助金等の増により</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補助金は増加したが、経常経費全体が増加したため、</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Ｈ</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年度に比べ</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17.2</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　今後も各種協議会等負担金の適正化に努めていく。</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xmlns=""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xmlns=""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xmlns=""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xmlns=""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xmlns=""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a:extLst>
            <a:ext uri="{FF2B5EF4-FFF2-40B4-BE49-F238E27FC236}">
              <a16:creationId xmlns:a16="http://schemas.microsoft.com/office/drawing/2014/main" xmlns="" id="{00000000-0008-0000-0400-000026010000}"/>
            </a:ext>
          </a:extLst>
        </xdr:cNvPr>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a:extLst>
            <a:ext uri="{FF2B5EF4-FFF2-40B4-BE49-F238E27FC236}">
              <a16:creationId xmlns:a16="http://schemas.microsoft.com/office/drawing/2014/main" xmlns="" id="{00000000-0008-0000-0400-000028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170434</xdr:rowOff>
    </xdr:from>
    <xdr:to>
      <xdr:col>82</xdr:col>
      <xdr:colOff>107950</xdr:colOff>
      <xdr:row>38</xdr:row>
      <xdr:rowOff>67564</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flipV="1">
          <a:off x="15671800" y="651408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299" name="補助費等平均値テキスト">
          <a:extLst>
            <a:ext uri="{FF2B5EF4-FFF2-40B4-BE49-F238E27FC236}">
              <a16:creationId xmlns:a16="http://schemas.microsoft.com/office/drawing/2014/main" xmlns="" id="{00000000-0008-0000-0400-00002B010000}"/>
            </a:ext>
          </a:extLst>
        </xdr:cNvPr>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a:extLst>
            <a:ext uri="{FF2B5EF4-FFF2-40B4-BE49-F238E27FC236}">
              <a16:creationId xmlns:a16="http://schemas.microsoft.com/office/drawing/2014/main" xmlns="" id="{00000000-0008-0000-0400-00002C010000}"/>
            </a:ext>
          </a:extLst>
        </xdr:cNvPr>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xdr:rowOff>
    </xdr:from>
    <xdr:to>
      <xdr:col>78</xdr:col>
      <xdr:colOff>69850</xdr:colOff>
      <xdr:row>38</xdr:row>
      <xdr:rowOff>67564</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4782800" y="65232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a:extLst>
            <a:ext uri="{FF2B5EF4-FFF2-40B4-BE49-F238E27FC236}">
              <a16:creationId xmlns:a16="http://schemas.microsoft.com/office/drawing/2014/main" xmlns="" id="{00000000-0008-0000-0400-00002E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124714</xdr:rowOff>
    </xdr:from>
    <xdr:to>
      <xdr:col>73</xdr:col>
      <xdr:colOff>180975</xdr:colOff>
      <xdr:row>38</xdr:row>
      <xdr:rowOff>8128</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3893800" y="64683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a:extLst>
            <a:ext uri="{FF2B5EF4-FFF2-40B4-BE49-F238E27FC236}">
              <a16:creationId xmlns:a16="http://schemas.microsoft.com/office/drawing/2014/main" xmlns="" id="{00000000-0008-0000-0400-000031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06" name="テキスト ボックス 305">
          <a:extLst>
            <a:ext uri="{FF2B5EF4-FFF2-40B4-BE49-F238E27FC236}">
              <a16:creationId xmlns:a16="http://schemas.microsoft.com/office/drawing/2014/main" xmlns="" id="{00000000-0008-0000-0400-000032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xdr:rowOff>
    </xdr:from>
    <xdr:to>
      <xdr:col>69</xdr:col>
      <xdr:colOff>92075</xdr:colOff>
      <xdr:row>37</xdr:row>
      <xdr:rowOff>124714</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3004800" y="635863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48531</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119634</xdr:rowOff>
    </xdr:from>
    <xdr:to>
      <xdr:col>82</xdr:col>
      <xdr:colOff>158750</xdr:colOff>
      <xdr:row>38</xdr:row>
      <xdr:rowOff>49785</xdr:rowOff>
    </xdr:to>
    <xdr:sp macro="" textlink="">
      <xdr:nvSpPr>
        <xdr:cNvPr id="317" name="楕円 316">
          <a:extLst>
            <a:ext uri="{FF2B5EF4-FFF2-40B4-BE49-F238E27FC236}">
              <a16:creationId xmlns:a16="http://schemas.microsoft.com/office/drawing/2014/main" xmlns="" id="{00000000-0008-0000-0400-00003D010000}"/>
            </a:ext>
          </a:extLst>
        </xdr:cNvPr>
        <xdr:cNvSpPr/>
      </xdr:nvSpPr>
      <xdr:spPr>
        <a:xfrm>
          <a:off x="16459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91711</xdr:rowOff>
    </xdr:from>
    <xdr:ext cx="762000" cy="259045"/>
    <xdr:sp macro="" textlink="">
      <xdr:nvSpPr>
        <xdr:cNvPr id="318" name="補助費等該当値テキスト">
          <a:extLst>
            <a:ext uri="{FF2B5EF4-FFF2-40B4-BE49-F238E27FC236}">
              <a16:creationId xmlns:a16="http://schemas.microsoft.com/office/drawing/2014/main" xmlns="" id="{00000000-0008-0000-0400-00003E010000}"/>
            </a:ext>
          </a:extLst>
        </xdr:cNvPr>
        <xdr:cNvSpPr txBox="1"/>
      </xdr:nvSpPr>
      <xdr:spPr>
        <a:xfrm>
          <a:off x="16598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16764</xdr:rowOff>
    </xdr:from>
    <xdr:to>
      <xdr:col>78</xdr:col>
      <xdr:colOff>120650</xdr:colOff>
      <xdr:row>38</xdr:row>
      <xdr:rowOff>118364</xdr:rowOff>
    </xdr:to>
    <xdr:sp macro="" textlink="">
      <xdr:nvSpPr>
        <xdr:cNvPr id="319" name="楕円 318">
          <a:extLst>
            <a:ext uri="{FF2B5EF4-FFF2-40B4-BE49-F238E27FC236}">
              <a16:creationId xmlns:a16="http://schemas.microsoft.com/office/drawing/2014/main" xmlns="" id="{00000000-0008-0000-0400-00003F010000}"/>
            </a:ext>
          </a:extLst>
        </xdr:cNvPr>
        <xdr:cNvSpPr/>
      </xdr:nvSpPr>
      <xdr:spPr>
        <a:xfrm>
          <a:off x="15621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103141</xdr:rowOff>
    </xdr:from>
    <xdr:ext cx="7366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5290800" y="661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128778</xdr:rowOff>
    </xdr:from>
    <xdr:to>
      <xdr:col>74</xdr:col>
      <xdr:colOff>31750</xdr:colOff>
      <xdr:row>38</xdr:row>
      <xdr:rowOff>58928</xdr:rowOff>
    </xdr:to>
    <xdr:sp macro="" textlink="">
      <xdr:nvSpPr>
        <xdr:cNvPr id="321" name="楕円 320">
          <a:extLst>
            <a:ext uri="{FF2B5EF4-FFF2-40B4-BE49-F238E27FC236}">
              <a16:creationId xmlns:a16="http://schemas.microsoft.com/office/drawing/2014/main" xmlns="" id="{00000000-0008-0000-0400-000041010000}"/>
            </a:ext>
          </a:extLst>
        </xdr:cNvPr>
        <xdr:cNvSpPr/>
      </xdr:nvSpPr>
      <xdr:spPr>
        <a:xfrm>
          <a:off x="14732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43705</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4401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73914</xdr:rowOff>
    </xdr:from>
    <xdr:to>
      <xdr:col>69</xdr:col>
      <xdr:colOff>142875</xdr:colOff>
      <xdr:row>38</xdr:row>
      <xdr:rowOff>4064</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160291</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xmlns=""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xmlns=""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xmlns=""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xmlns=""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H28</a:t>
          </a:r>
          <a:r>
            <a:rPr kumimoji="1" lang="ja-JP" altLang="en-US" sz="1200">
              <a:latin typeface="ＭＳ Ｐゴシック" panose="020B0600070205080204" pitchFamily="50" charset="-128"/>
              <a:ea typeface="ＭＳ Ｐゴシック" panose="020B0600070205080204" pitchFamily="50" charset="-128"/>
            </a:rPr>
            <a:t>年度までは、減少傾向にあったものの、</a:t>
          </a:r>
          <a:r>
            <a:rPr kumimoji="1" lang="en-US" altLang="ja-JP" sz="1200">
              <a:latin typeface="ＭＳ Ｐゴシック" panose="020B0600070205080204" pitchFamily="50" charset="-128"/>
              <a:ea typeface="ＭＳ Ｐゴシック" panose="020B0600070205080204" pitchFamily="50" charset="-128"/>
            </a:rPr>
            <a:t>H29</a:t>
          </a:r>
          <a:r>
            <a:rPr kumimoji="1" lang="ja-JP" altLang="en-US" sz="1200">
              <a:latin typeface="ＭＳ Ｐゴシック" panose="020B0600070205080204" pitchFamily="50" charset="-128"/>
              <a:ea typeface="ＭＳ Ｐゴシック" panose="020B0600070205080204" pitchFamily="50" charset="-128"/>
            </a:rPr>
            <a:t>年度は、主に臨時財政対策債の据置期間満了による元金の償還が増加し、</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ポイント増加の</a:t>
          </a:r>
          <a:r>
            <a:rPr kumimoji="1" lang="en-US" altLang="ja-JP" sz="1200">
              <a:latin typeface="ＭＳ Ｐゴシック" panose="020B0600070205080204" pitchFamily="50" charset="-128"/>
              <a:ea typeface="ＭＳ Ｐゴシック" panose="020B0600070205080204" pitchFamily="50" charset="-128"/>
            </a:rPr>
            <a:t>10.5</a:t>
          </a:r>
          <a:r>
            <a:rPr kumimoji="1" lang="ja-JP" altLang="en-US" sz="1200">
              <a:latin typeface="ＭＳ Ｐゴシック" panose="020B0600070205080204" pitchFamily="50" charset="-128"/>
              <a:ea typeface="ＭＳ Ｐゴシック" panose="020B0600070205080204" pitchFamily="50" charset="-128"/>
            </a:rPr>
            <a:t>ポイントとなった。</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同様に類似団体平均を大きく下回っているものの、公債費負担は依然として高い数値で推移することが予想されるため、引き続き、地方債の発行を伴う普通建設事業を抑制し、計画的な事業実施を行いながら財政の健全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xmlns=""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xmlns="" id="{00000000-0008-0000-0400-00005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xmlns="" id="{00000000-0008-0000-0400-00005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xmlns=""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a:extLst>
            <a:ext uri="{FF2B5EF4-FFF2-40B4-BE49-F238E27FC236}">
              <a16:creationId xmlns:a16="http://schemas.microsoft.com/office/drawing/2014/main" xmlns="" id="{00000000-0008-0000-0400-000060010000}"/>
            </a:ext>
          </a:extLst>
        </xdr:cNvPr>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a:extLst>
            <a:ext uri="{FF2B5EF4-FFF2-40B4-BE49-F238E27FC236}">
              <a16:creationId xmlns:a16="http://schemas.microsoft.com/office/drawing/2014/main" xmlns="" id="{00000000-0008-0000-0400-000062010000}"/>
            </a:ext>
          </a:extLst>
        </xdr:cNvPr>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35561</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3987800" y="130429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57" name="公債費平均値テキスト">
          <a:extLst>
            <a:ext uri="{FF2B5EF4-FFF2-40B4-BE49-F238E27FC236}">
              <a16:creationId xmlns:a16="http://schemas.microsoft.com/office/drawing/2014/main" xmlns="" id="{00000000-0008-0000-0400-000065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a:extLst>
            <a:ext uri="{FF2B5EF4-FFF2-40B4-BE49-F238E27FC236}">
              <a16:creationId xmlns:a16="http://schemas.microsoft.com/office/drawing/2014/main" xmlns="" id="{00000000-0008-0000-0400-000066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49276</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flipV="1">
          <a:off x="3098800" y="130429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a:extLst>
            <a:ext uri="{FF2B5EF4-FFF2-40B4-BE49-F238E27FC236}">
              <a16:creationId xmlns:a16="http://schemas.microsoft.com/office/drawing/2014/main" xmlns="" id="{00000000-0008-0000-0400-000068010000}"/>
            </a:ext>
          </a:extLst>
        </xdr:cNvPr>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49276</xdr:rowOff>
    </xdr:from>
    <xdr:to>
      <xdr:col>15</xdr:col>
      <xdr:colOff>98425</xdr:colOff>
      <xdr:row>77</xdr:row>
      <xdr:rowOff>14987</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flipV="1">
          <a:off x="2209800" y="13079476"/>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a:extLst>
            <a:ext uri="{FF2B5EF4-FFF2-40B4-BE49-F238E27FC236}">
              <a16:creationId xmlns:a16="http://schemas.microsoft.com/office/drawing/2014/main" xmlns="" id="{00000000-0008-0000-0400-00006B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14987</xdr:rowOff>
    </xdr:from>
    <xdr:to>
      <xdr:col>11</xdr:col>
      <xdr:colOff>9525</xdr:colOff>
      <xdr:row>77</xdr:row>
      <xdr:rowOff>37846</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flipV="1">
          <a:off x="1320800" y="132166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66" name="フローチャート: 判断 365">
          <a:extLst>
            <a:ext uri="{FF2B5EF4-FFF2-40B4-BE49-F238E27FC236}">
              <a16:creationId xmlns:a16="http://schemas.microsoft.com/office/drawing/2014/main" xmlns="" id="{00000000-0008-0000-0400-00006E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67" name="テキスト ボックス 366">
          <a:extLst>
            <a:ext uri="{FF2B5EF4-FFF2-40B4-BE49-F238E27FC236}">
              <a16:creationId xmlns:a16="http://schemas.microsoft.com/office/drawing/2014/main" xmlns="" id="{00000000-0008-0000-0400-00006F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5" name="楕円 374">
          <a:extLst>
            <a:ext uri="{FF2B5EF4-FFF2-40B4-BE49-F238E27FC236}">
              <a16:creationId xmlns:a16="http://schemas.microsoft.com/office/drawing/2014/main" xmlns="" id="{00000000-0008-0000-0400-000077010000}"/>
            </a:ext>
          </a:extLst>
        </xdr:cNvPr>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76" name="公債費該当値テキスト">
          <a:extLst>
            <a:ext uri="{FF2B5EF4-FFF2-40B4-BE49-F238E27FC236}">
              <a16:creationId xmlns:a16="http://schemas.microsoft.com/office/drawing/2014/main" xmlns="" id="{00000000-0008-0000-0400-000078010000}"/>
            </a:ext>
          </a:extLst>
        </xdr:cNvPr>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77" name="楕円 376">
          <a:extLst>
            <a:ext uri="{FF2B5EF4-FFF2-40B4-BE49-F238E27FC236}">
              <a16:creationId xmlns:a16="http://schemas.microsoft.com/office/drawing/2014/main" xmlns="" id="{00000000-0008-0000-0400-000079010000}"/>
            </a:ext>
          </a:extLst>
        </xdr:cNvPr>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169926</xdr:rowOff>
    </xdr:from>
    <xdr:to>
      <xdr:col>15</xdr:col>
      <xdr:colOff>149225</xdr:colOff>
      <xdr:row>76</xdr:row>
      <xdr:rowOff>100076</xdr:rowOff>
    </xdr:to>
    <xdr:sp macro="" textlink="">
      <xdr:nvSpPr>
        <xdr:cNvPr id="379" name="楕円 378">
          <a:extLst>
            <a:ext uri="{FF2B5EF4-FFF2-40B4-BE49-F238E27FC236}">
              <a16:creationId xmlns:a16="http://schemas.microsoft.com/office/drawing/2014/main" xmlns="" id="{00000000-0008-0000-0400-00007B010000}"/>
            </a:ext>
          </a:extLst>
        </xdr:cNvPr>
        <xdr:cNvSpPr/>
      </xdr:nvSpPr>
      <xdr:spPr>
        <a:xfrm>
          <a:off x="3048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110253</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2717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135637</xdr:rowOff>
    </xdr:from>
    <xdr:to>
      <xdr:col>11</xdr:col>
      <xdr:colOff>60325</xdr:colOff>
      <xdr:row>77</xdr:row>
      <xdr:rowOff>65787</xdr:rowOff>
    </xdr:to>
    <xdr:sp macro="" textlink="">
      <xdr:nvSpPr>
        <xdr:cNvPr id="381" name="楕円 380">
          <a:extLst>
            <a:ext uri="{FF2B5EF4-FFF2-40B4-BE49-F238E27FC236}">
              <a16:creationId xmlns:a16="http://schemas.microsoft.com/office/drawing/2014/main" xmlns="" id="{00000000-0008-0000-0400-00007D010000}"/>
            </a:ext>
          </a:extLst>
        </xdr:cNvPr>
        <xdr:cNvSpPr/>
      </xdr:nvSpPr>
      <xdr:spPr>
        <a:xfrm>
          <a:off x="2159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75963</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828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158496</xdr:rowOff>
    </xdr:from>
    <xdr:to>
      <xdr:col>6</xdr:col>
      <xdr:colOff>171450</xdr:colOff>
      <xdr:row>77</xdr:row>
      <xdr:rowOff>88646</xdr:rowOff>
    </xdr:to>
    <xdr:sp macro="" textlink="">
      <xdr:nvSpPr>
        <xdr:cNvPr id="383" name="楕円 382">
          <a:extLst>
            <a:ext uri="{FF2B5EF4-FFF2-40B4-BE49-F238E27FC236}">
              <a16:creationId xmlns:a16="http://schemas.microsoft.com/office/drawing/2014/main" xmlns="" id="{00000000-0008-0000-0400-00007F010000}"/>
            </a:ext>
          </a:extLst>
        </xdr:cNvPr>
        <xdr:cNvSpPr/>
      </xdr:nvSpPr>
      <xdr:spPr>
        <a:xfrm>
          <a:off x="1270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98823</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939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xmlns=""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xmlns=""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xmlns=""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xmlns="" id="{00000000-0008-0000-0400-00008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xmlns="" id="{00000000-0008-0000-0400-00008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補助</a:t>
          </a:r>
          <a:r>
            <a:rPr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費</a:t>
          </a:r>
          <a:r>
            <a:rPr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は若干減少したものの、人件費・</a:t>
          </a:r>
          <a:r>
            <a:rPr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物件費・</a:t>
          </a:r>
          <a:r>
            <a:rPr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扶助費の増加により</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200" b="0" i="0">
              <a:solidFill>
                <a:schemeClr val="dk1"/>
              </a:solidFill>
              <a:effectLst/>
              <a:latin typeface="ＭＳ Ｐゴシック" panose="020B0600070205080204" pitchFamily="50" charset="-128"/>
              <a:ea typeface="ＭＳ Ｐゴシック" panose="020B0600070205080204" pitchFamily="50" charset="-128"/>
              <a:cs typeface="+mn-cs"/>
            </a:rPr>
            <a:t>H29</a:t>
          </a:r>
          <a:r>
            <a:rPr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Ｈ</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84.3</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類似団体平均値</a:t>
          </a:r>
          <a:r>
            <a:rPr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大きく上回っているため、今後も各費目の歳出削減に努めていく。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xmlns=""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a:extLst>
            <a:ext uri="{FF2B5EF4-FFF2-40B4-BE49-F238E27FC236}">
              <a16:creationId xmlns:a16="http://schemas.microsoft.com/office/drawing/2014/main" xmlns="" id="{00000000-0008-0000-0400-00008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a:extLst>
            <a:ext uri="{FF2B5EF4-FFF2-40B4-BE49-F238E27FC236}">
              <a16:creationId xmlns:a16="http://schemas.microsoft.com/office/drawing/2014/main" xmlns="" id="{00000000-0008-0000-0400-00009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a:extLst>
            <a:ext uri="{FF2B5EF4-FFF2-40B4-BE49-F238E27FC236}">
              <a16:creationId xmlns:a16="http://schemas.microsoft.com/office/drawing/2014/main" xmlns="" id="{00000000-0008-0000-0400-00009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a:extLst>
            <a:ext uri="{FF2B5EF4-FFF2-40B4-BE49-F238E27FC236}">
              <a16:creationId xmlns:a16="http://schemas.microsoft.com/office/drawing/2014/main" xmlns="" id="{00000000-0008-0000-0400-00009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a:extLst>
            <a:ext uri="{FF2B5EF4-FFF2-40B4-BE49-F238E27FC236}">
              <a16:creationId xmlns:a16="http://schemas.microsoft.com/office/drawing/2014/main" xmlns="" id="{00000000-0008-0000-0400-00009B010000}"/>
            </a:ext>
          </a:extLst>
        </xdr:cNvPr>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a:extLst>
            <a:ext uri="{FF2B5EF4-FFF2-40B4-BE49-F238E27FC236}">
              <a16:creationId xmlns:a16="http://schemas.microsoft.com/office/drawing/2014/main" xmlns="" id="{00000000-0008-0000-0400-00009D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51563</xdr:rowOff>
    </xdr:from>
    <xdr:to>
      <xdr:col>82</xdr:col>
      <xdr:colOff>107950</xdr:colOff>
      <xdr:row>79</xdr:row>
      <xdr:rowOff>152146</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5671800" y="13596113"/>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51579</xdr:rowOff>
    </xdr:from>
    <xdr:ext cx="762000" cy="259045"/>
    <xdr:sp macro="" textlink="">
      <xdr:nvSpPr>
        <xdr:cNvPr id="416" name="公債費以外平均値テキスト">
          <a:extLst>
            <a:ext uri="{FF2B5EF4-FFF2-40B4-BE49-F238E27FC236}">
              <a16:creationId xmlns:a16="http://schemas.microsoft.com/office/drawing/2014/main" xmlns="" id="{00000000-0008-0000-0400-0000A0010000}"/>
            </a:ext>
          </a:extLst>
        </xdr:cNvPr>
        <xdr:cNvSpPr txBox="1"/>
      </xdr:nvSpPr>
      <xdr:spPr>
        <a:xfrm>
          <a:off x="16598900" y="1291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a:extLst>
            <a:ext uri="{FF2B5EF4-FFF2-40B4-BE49-F238E27FC236}">
              <a16:creationId xmlns:a16="http://schemas.microsoft.com/office/drawing/2014/main" xmlns="" id="{00000000-0008-0000-0400-0000A1010000}"/>
            </a:ext>
          </a:extLst>
        </xdr:cNvPr>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72137</xdr:rowOff>
    </xdr:from>
    <xdr:to>
      <xdr:col>78</xdr:col>
      <xdr:colOff>69850</xdr:colOff>
      <xdr:row>79</xdr:row>
      <xdr:rowOff>51563</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4782800" y="13445237"/>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a:extLst>
            <a:ext uri="{FF2B5EF4-FFF2-40B4-BE49-F238E27FC236}">
              <a16:creationId xmlns:a16="http://schemas.microsoft.com/office/drawing/2014/main" xmlns="" id="{00000000-0008-0000-0400-0000A3010000}"/>
            </a:ext>
          </a:extLst>
        </xdr:cNvPr>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91965</xdr:rowOff>
    </xdr:from>
    <xdr:ext cx="7366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14987</xdr:rowOff>
    </xdr:from>
    <xdr:to>
      <xdr:col>73</xdr:col>
      <xdr:colOff>180975</xdr:colOff>
      <xdr:row>78</xdr:row>
      <xdr:rowOff>72137</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3893800" y="1321663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41910</xdr:rowOff>
    </xdr:from>
    <xdr:to>
      <xdr:col>74</xdr:col>
      <xdr:colOff>31750</xdr:colOff>
      <xdr:row>75</xdr:row>
      <xdr:rowOff>143510</xdr:rowOff>
    </xdr:to>
    <xdr:sp macro="" textlink="">
      <xdr:nvSpPr>
        <xdr:cNvPr id="422" name="フローチャート: 判断 421">
          <a:extLst>
            <a:ext uri="{FF2B5EF4-FFF2-40B4-BE49-F238E27FC236}">
              <a16:creationId xmlns:a16="http://schemas.microsoft.com/office/drawing/2014/main" xmlns="" id="{00000000-0008-0000-0400-0000A6010000}"/>
            </a:ext>
          </a:extLst>
        </xdr:cNvPr>
        <xdr:cNvSpPr/>
      </xdr:nvSpPr>
      <xdr:spPr>
        <a:xfrm>
          <a:off x="14732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140715</xdr:rowOff>
    </xdr:from>
    <xdr:to>
      <xdr:col>69</xdr:col>
      <xdr:colOff>92075</xdr:colOff>
      <xdr:row>77</xdr:row>
      <xdr:rowOff>14987</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3004800" y="131709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78486</xdr:rowOff>
    </xdr:from>
    <xdr:to>
      <xdr:col>69</xdr:col>
      <xdr:colOff>142875</xdr:colOff>
      <xdr:row>76</xdr:row>
      <xdr:rowOff>8635</xdr:rowOff>
    </xdr:to>
    <xdr:sp macro="" textlink="">
      <xdr:nvSpPr>
        <xdr:cNvPr id="425" name="フローチャート: 判断 424">
          <a:extLst>
            <a:ext uri="{FF2B5EF4-FFF2-40B4-BE49-F238E27FC236}">
              <a16:creationId xmlns:a16="http://schemas.microsoft.com/office/drawing/2014/main" xmlns="" id="{00000000-0008-0000-0400-0000A9010000}"/>
            </a:ext>
          </a:extLst>
        </xdr:cNvPr>
        <xdr:cNvSpPr/>
      </xdr:nvSpPr>
      <xdr:spPr>
        <a:xfrm>
          <a:off x="13843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18813</xdr:rowOff>
    </xdr:from>
    <xdr:ext cx="762000" cy="259045"/>
    <xdr:sp macro="" textlink="">
      <xdr:nvSpPr>
        <xdr:cNvPr id="426" name="テキスト ボックス 425">
          <a:extLst>
            <a:ext uri="{FF2B5EF4-FFF2-40B4-BE49-F238E27FC236}">
              <a16:creationId xmlns:a16="http://schemas.microsoft.com/office/drawing/2014/main" xmlns="" id="{00000000-0008-0000-0400-0000AA010000}"/>
            </a:ext>
          </a:extLst>
        </xdr:cNvPr>
        <xdr:cNvSpPr txBox="1"/>
      </xdr:nvSpPr>
      <xdr:spPr>
        <a:xfrm>
          <a:off x="13512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2954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80535</xdr:rowOff>
    </xdr:from>
    <xdr:ext cx="7620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a:extLst>
            <a:ext uri="{FF2B5EF4-FFF2-40B4-BE49-F238E27FC236}">
              <a16:creationId xmlns:a16="http://schemas.microsoft.com/office/drawing/2014/main" xmlns="" id="{00000000-0008-0000-0400-0000A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101346</xdr:rowOff>
    </xdr:from>
    <xdr:to>
      <xdr:col>82</xdr:col>
      <xdr:colOff>158750</xdr:colOff>
      <xdr:row>80</xdr:row>
      <xdr:rowOff>31496</xdr:rowOff>
    </xdr:to>
    <xdr:sp macro="" textlink="">
      <xdr:nvSpPr>
        <xdr:cNvPr id="434" name="楕円 433">
          <a:extLst>
            <a:ext uri="{FF2B5EF4-FFF2-40B4-BE49-F238E27FC236}">
              <a16:creationId xmlns:a16="http://schemas.microsoft.com/office/drawing/2014/main" xmlns="" id="{00000000-0008-0000-0400-0000B2010000}"/>
            </a:ext>
          </a:extLst>
        </xdr:cNvPr>
        <xdr:cNvSpPr/>
      </xdr:nvSpPr>
      <xdr:spPr>
        <a:xfrm>
          <a:off x="164592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73423</xdr:rowOff>
    </xdr:from>
    <xdr:ext cx="762000" cy="259045"/>
    <xdr:sp macro="" textlink="">
      <xdr:nvSpPr>
        <xdr:cNvPr id="435" name="公債費以外該当値テキスト">
          <a:extLst>
            <a:ext uri="{FF2B5EF4-FFF2-40B4-BE49-F238E27FC236}">
              <a16:creationId xmlns:a16="http://schemas.microsoft.com/office/drawing/2014/main" xmlns="" id="{00000000-0008-0000-0400-0000B3010000}"/>
            </a:ext>
          </a:extLst>
        </xdr:cNvPr>
        <xdr:cNvSpPr txBox="1"/>
      </xdr:nvSpPr>
      <xdr:spPr>
        <a:xfrm>
          <a:off x="165989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763</xdr:rowOff>
    </xdr:from>
    <xdr:to>
      <xdr:col>78</xdr:col>
      <xdr:colOff>120650</xdr:colOff>
      <xdr:row>79</xdr:row>
      <xdr:rowOff>102363</xdr:rowOff>
    </xdr:to>
    <xdr:sp macro="" textlink="">
      <xdr:nvSpPr>
        <xdr:cNvPr id="436" name="楕円 435">
          <a:extLst>
            <a:ext uri="{FF2B5EF4-FFF2-40B4-BE49-F238E27FC236}">
              <a16:creationId xmlns:a16="http://schemas.microsoft.com/office/drawing/2014/main" xmlns="" id="{00000000-0008-0000-0400-0000B4010000}"/>
            </a:ext>
          </a:extLst>
        </xdr:cNvPr>
        <xdr:cNvSpPr/>
      </xdr:nvSpPr>
      <xdr:spPr>
        <a:xfrm>
          <a:off x="15621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87140</xdr:rowOff>
    </xdr:from>
    <xdr:ext cx="7366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5290800" y="1363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21337</xdr:rowOff>
    </xdr:from>
    <xdr:to>
      <xdr:col>74</xdr:col>
      <xdr:colOff>31750</xdr:colOff>
      <xdr:row>78</xdr:row>
      <xdr:rowOff>122937</xdr:rowOff>
    </xdr:to>
    <xdr:sp macro="" textlink="">
      <xdr:nvSpPr>
        <xdr:cNvPr id="438" name="楕円 437">
          <a:extLst>
            <a:ext uri="{FF2B5EF4-FFF2-40B4-BE49-F238E27FC236}">
              <a16:creationId xmlns:a16="http://schemas.microsoft.com/office/drawing/2014/main" xmlns="" id="{00000000-0008-0000-0400-0000B6010000}"/>
            </a:ext>
          </a:extLst>
        </xdr:cNvPr>
        <xdr:cNvSpPr/>
      </xdr:nvSpPr>
      <xdr:spPr>
        <a:xfrm>
          <a:off x="14732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135637</xdr:rowOff>
    </xdr:from>
    <xdr:to>
      <xdr:col>69</xdr:col>
      <xdr:colOff>142875</xdr:colOff>
      <xdr:row>77</xdr:row>
      <xdr:rowOff>65787</xdr:rowOff>
    </xdr:to>
    <xdr:sp macro="" textlink="">
      <xdr:nvSpPr>
        <xdr:cNvPr id="440" name="楕円 439">
          <a:extLst>
            <a:ext uri="{FF2B5EF4-FFF2-40B4-BE49-F238E27FC236}">
              <a16:creationId xmlns:a16="http://schemas.microsoft.com/office/drawing/2014/main" xmlns="" id="{00000000-0008-0000-0400-0000B8010000}"/>
            </a:ext>
          </a:extLst>
        </xdr:cNvPr>
        <xdr:cNvSpPr/>
      </xdr:nvSpPr>
      <xdr:spPr>
        <a:xfrm>
          <a:off x="13843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50564</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3512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2" name="楕円 441">
          <a:extLst>
            <a:ext uri="{FF2B5EF4-FFF2-40B4-BE49-F238E27FC236}">
              <a16:creationId xmlns:a16="http://schemas.microsoft.com/office/drawing/2014/main" xmlns="" id="{00000000-0008-0000-0400-0000BA010000}"/>
            </a:ext>
          </a:extLst>
        </xdr:cNvPr>
        <xdr:cNvSpPr/>
      </xdr:nvSpPr>
      <xdr:spPr>
        <a:xfrm>
          <a:off x="12954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4842</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茨城県五霞町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2626</xdr:rowOff>
    </xdr:from>
    <xdr:to>
      <xdr:col>29</xdr:col>
      <xdr:colOff>127000</xdr:colOff>
      <xdr:row>19</xdr:row>
      <xdr:rowOff>24398</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flipV="1">
          <a:off x="5003800" y="3307801"/>
          <a:ext cx="647700" cy="21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7490</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296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24398</xdr:rowOff>
    </xdr:from>
    <xdr:to>
      <xdr:col>26</xdr:col>
      <xdr:colOff>50800</xdr:colOff>
      <xdr:row>19</xdr:row>
      <xdr:rowOff>46902</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flipV="1">
          <a:off x="4305300" y="3329573"/>
          <a:ext cx="698500" cy="22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108263</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289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46902</xdr:rowOff>
    </xdr:from>
    <xdr:to>
      <xdr:col>22</xdr:col>
      <xdr:colOff>114300</xdr:colOff>
      <xdr:row>19</xdr:row>
      <xdr:rowOff>87592</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3606800" y="3352077"/>
          <a:ext cx="698500" cy="40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22775</xdr:rowOff>
    </xdr:from>
    <xdr:to>
      <xdr:col>22</xdr:col>
      <xdr:colOff>165100</xdr:colOff>
      <xdr:row>18</xdr:row>
      <xdr:rowOff>124375</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254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134552</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87592</xdr:rowOff>
    </xdr:from>
    <xdr:to>
      <xdr:col>18</xdr:col>
      <xdr:colOff>177800</xdr:colOff>
      <xdr:row>19</xdr:row>
      <xdr:rowOff>102113</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2908300" y="3392767"/>
          <a:ext cx="698500" cy="14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8071</xdr:rowOff>
    </xdr:from>
    <xdr:to>
      <xdr:col>19</xdr:col>
      <xdr:colOff>38100</xdr:colOff>
      <xdr:row>18</xdr:row>
      <xdr:rowOff>109671</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35560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119848</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32239</xdr:rowOff>
    </xdr:from>
    <xdr:to>
      <xdr:col>15</xdr:col>
      <xdr:colOff>101600</xdr:colOff>
      <xdr:row>18</xdr:row>
      <xdr:rowOff>133839</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28575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144016</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293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123276</xdr:rowOff>
    </xdr:from>
    <xdr:to>
      <xdr:col>29</xdr:col>
      <xdr:colOff>177800</xdr:colOff>
      <xdr:row>19</xdr:row>
      <xdr:rowOff>53426</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5600700" y="3257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95353</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322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145048</xdr:rowOff>
    </xdr:from>
    <xdr:to>
      <xdr:col>26</xdr:col>
      <xdr:colOff>101600</xdr:colOff>
      <xdr:row>19</xdr:row>
      <xdr:rowOff>75198</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953000" y="3278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59975</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3365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167552</xdr:rowOff>
    </xdr:from>
    <xdr:to>
      <xdr:col>22</xdr:col>
      <xdr:colOff>165100</xdr:colOff>
      <xdr:row>19</xdr:row>
      <xdr:rowOff>97702</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254500" y="3301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82479</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338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36792</xdr:rowOff>
    </xdr:from>
    <xdr:to>
      <xdr:col>19</xdr:col>
      <xdr:colOff>38100</xdr:colOff>
      <xdr:row>19</xdr:row>
      <xdr:rowOff>138392</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3556000" y="3341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123169</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342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51313</xdr:rowOff>
    </xdr:from>
    <xdr:to>
      <xdr:col>15</xdr:col>
      <xdr:colOff>101600</xdr:colOff>
      <xdr:row>19</xdr:row>
      <xdr:rowOff>152913</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2857500" y="3356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137690</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344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xmlns=""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a:extLst>
            <a:ext uri="{FF2B5EF4-FFF2-40B4-BE49-F238E27FC236}">
              <a16:creationId xmlns:a16="http://schemas.microsoft.com/office/drawing/2014/main" xmlns="" id="{00000000-0008-0000-0500-000068000000}"/>
            </a:ext>
          </a:extLst>
        </xdr:cNvPr>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a:extLst>
            <a:ext uri="{FF2B5EF4-FFF2-40B4-BE49-F238E27FC236}">
              <a16:creationId xmlns:a16="http://schemas.microsoft.com/office/drawing/2014/main" xmlns="" id="{00000000-0008-0000-0500-00006A000000}"/>
            </a:ext>
          </a:extLst>
        </xdr:cNvPr>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244203</xdr:rowOff>
    </xdr:from>
    <xdr:to>
      <xdr:col>29</xdr:col>
      <xdr:colOff>127000</xdr:colOff>
      <xdr:row>35</xdr:row>
      <xdr:rowOff>319710</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003800" y="6854553"/>
          <a:ext cx="647700" cy="75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89435</xdr:rowOff>
    </xdr:from>
    <xdr:ext cx="762000" cy="259045"/>
    <xdr:sp macro="" textlink="">
      <xdr:nvSpPr>
        <xdr:cNvPr id="109" name="人口1人当たり決算額の推移平均値テキスト445">
          <a:extLst>
            <a:ext uri="{FF2B5EF4-FFF2-40B4-BE49-F238E27FC236}">
              <a16:creationId xmlns:a16="http://schemas.microsoft.com/office/drawing/2014/main" xmlns="" id="{00000000-0008-0000-0500-00006D000000}"/>
            </a:ext>
          </a:extLst>
        </xdr:cNvPr>
        <xdr:cNvSpPr txBox="1"/>
      </xdr:nvSpPr>
      <xdr:spPr>
        <a:xfrm>
          <a:off x="5740400" y="669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a:extLst>
            <a:ext uri="{FF2B5EF4-FFF2-40B4-BE49-F238E27FC236}">
              <a16:creationId xmlns:a16="http://schemas.microsoft.com/office/drawing/2014/main" xmlns="" id="{00000000-0008-0000-0500-00006E000000}"/>
            </a:ext>
          </a:extLst>
        </xdr:cNvPr>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244203</xdr:rowOff>
    </xdr:from>
    <xdr:to>
      <xdr:col>26</xdr:col>
      <xdr:colOff>50800</xdr:colOff>
      <xdr:row>35</xdr:row>
      <xdr:rowOff>298679</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flipV="1">
          <a:off x="4305300" y="6854553"/>
          <a:ext cx="698500" cy="54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327283</xdr:rowOff>
    </xdr:from>
    <xdr:ext cx="736600" cy="259045"/>
    <xdr:sp macro="" textlink="">
      <xdr:nvSpPr>
        <xdr:cNvPr id="113" name="テキスト ボックス 112">
          <a:extLst>
            <a:ext uri="{FF2B5EF4-FFF2-40B4-BE49-F238E27FC236}">
              <a16:creationId xmlns:a16="http://schemas.microsoft.com/office/drawing/2014/main" xmlns="" id="{00000000-0008-0000-0500-000071000000}"/>
            </a:ext>
          </a:extLst>
        </xdr:cNvPr>
        <xdr:cNvSpPr txBox="1"/>
      </xdr:nvSpPr>
      <xdr:spPr>
        <a:xfrm>
          <a:off x="4622800" y="693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84389</xdr:rowOff>
    </xdr:from>
    <xdr:to>
      <xdr:col>22</xdr:col>
      <xdr:colOff>114300</xdr:colOff>
      <xdr:row>35</xdr:row>
      <xdr:rowOff>298679</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3606800" y="6694739"/>
          <a:ext cx="698500" cy="214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2545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15292</xdr:rowOff>
    </xdr:from>
    <xdr:ext cx="7620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3924300" y="662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16952</xdr:rowOff>
    </xdr:from>
    <xdr:to>
      <xdr:col>18</xdr:col>
      <xdr:colOff>177800</xdr:colOff>
      <xdr:row>35</xdr:row>
      <xdr:rowOff>84389</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2908300" y="6627302"/>
          <a:ext cx="698500" cy="67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169903</xdr:rowOff>
    </xdr:from>
    <xdr:to>
      <xdr:col>19</xdr:col>
      <xdr:colOff>38100</xdr:colOff>
      <xdr:row>35</xdr:row>
      <xdr:rowOff>271503</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3556000" y="678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256280</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225800" y="686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90328</xdr:rowOff>
    </xdr:from>
    <xdr:to>
      <xdr:col>15</xdr:col>
      <xdr:colOff>101600</xdr:colOff>
      <xdr:row>35</xdr:row>
      <xdr:rowOff>191928</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28575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176705</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2527300" y="678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268910</xdr:rowOff>
    </xdr:from>
    <xdr:to>
      <xdr:col>29</xdr:col>
      <xdr:colOff>177800</xdr:colOff>
      <xdr:row>36</xdr:row>
      <xdr:rowOff>27610</xdr:rowOff>
    </xdr:to>
    <xdr:sp macro="" textlink="">
      <xdr:nvSpPr>
        <xdr:cNvPr id="127" name="楕円 126">
          <a:extLst>
            <a:ext uri="{FF2B5EF4-FFF2-40B4-BE49-F238E27FC236}">
              <a16:creationId xmlns:a16="http://schemas.microsoft.com/office/drawing/2014/main" xmlns="" id="{00000000-0008-0000-0500-00007F000000}"/>
            </a:ext>
          </a:extLst>
        </xdr:cNvPr>
        <xdr:cNvSpPr/>
      </xdr:nvSpPr>
      <xdr:spPr bwMode="auto">
        <a:xfrm>
          <a:off x="5600700" y="6879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240987</xdr:rowOff>
    </xdr:from>
    <xdr:ext cx="762000" cy="259045"/>
    <xdr:sp macro="" textlink="">
      <xdr:nvSpPr>
        <xdr:cNvPr id="128" name="人口1人当たり決算額の推移該当値テキスト445">
          <a:extLst>
            <a:ext uri="{FF2B5EF4-FFF2-40B4-BE49-F238E27FC236}">
              <a16:creationId xmlns:a16="http://schemas.microsoft.com/office/drawing/2014/main" xmlns="" id="{00000000-0008-0000-0500-000080000000}"/>
            </a:ext>
          </a:extLst>
        </xdr:cNvPr>
        <xdr:cNvSpPr txBox="1"/>
      </xdr:nvSpPr>
      <xdr:spPr>
        <a:xfrm>
          <a:off x="5740400" y="68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193403</xdr:rowOff>
    </xdr:from>
    <xdr:to>
      <xdr:col>26</xdr:col>
      <xdr:colOff>101600</xdr:colOff>
      <xdr:row>35</xdr:row>
      <xdr:rowOff>295003</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4953000" y="6803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305180</xdr:rowOff>
    </xdr:from>
    <xdr:ext cx="7366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622800" y="6572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247879</xdr:rowOff>
    </xdr:from>
    <xdr:to>
      <xdr:col>22</xdr:col>
      <xdr:colOff>165100</xdr:colOff>
      <xdr:row>36</xdr:row>
      <xdr:rowOff>6579</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254500" y="6858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334256</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924300" y="694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33589</xdr:rowOff>
    </xdr:from>
    <xdr:to>
      <xdr:col>19</xdr:col>
      <xdr:colOff>38100</xdr:colOff>
      <xdr:row>35</xdr:row>
      <xdr:rowOff>135189</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3556000" y="6643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145366</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225800" y="64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309052</xdr:rowOff>
    </xdr:from>
    <xdr:to>
      <xdr:col>15</xdr:col>
      <xdr:colOff>101600</xdr:colOff>
      <xdr:row>35</xdr:row>
      <xdr:rowOff>67752</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2857500" y="6576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77929</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2527300" y="6345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茨城県五霞町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8,740
8,590
23.11
4,623,747
4,424,572
155,344
2,954,563
3,671,045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39429</xdr:rowOff>
    </xdr:from>
    <xdr:to>
      <xdr:col>24</xdr:col>
      <xdr:colOff>63500</xdr:colOff>
      <xdr:row>37</xdr:row>
      <xdr:rowOff>73116</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383079"/>
          <a:ext cx="838200" cy="3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94175</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094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73116</xdr:rowOff>
    </xdr:from>
    <xdr:to>
      <xdr:col>19</xdr:col>
      <xdr:colOff>177800</xdr:colOff>
      <xdr:row>37</xdr:row>
      <xdr:rowOff>103879</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416766"/>
          <a:ext cx="889000" cy="3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13068</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97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103879</xdr:rowOff>
    </xdr:from>
    <xdr:to>
      <xdr:col>15</xdr:col>
      <xdr:colOff>50800</xdr:colOff>
      <xdr:row>37</xdr:row>
      <xdr:rowOff>133893</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447529"/>
          <a:ext cx="889000" cy="3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34869</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08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127059</xdr:rowOff>
    </xdr:from>
    <xdr:to>
      <xdr:col>10</xdr:col>
      <xdr:colOff>114300</xdr:colOff>
      <xdr:row>37</xdr:row>
      <xdr:rowOff>133893</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a:off x="1130300" y="6470709"/>
          <a:ext cx="889000" cy="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68166</xdr:rowOff>
    </xdr:from>
    <xdr:to>
      <xdr:col>10</xdr:col>
      <xdr:colOff>165100</xdr:colOff>
      <xdr:row>36</xdr:row>
      <xdr:rowOff>169766</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14843</xdr:rowOff>
    </xdr:from>
    <xdr:ext cx="59901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19795"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85761</xdr:rowOff>
    </xdr:from>
    <xdr:to>
      <xdr:col>6</xdr:col>
      <xdr:colOff>38100</xdr:colOff>
      <xdr:row>37</xdr:row>
      <xdr:rowOff>15911</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25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32438</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30795" y="603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160079</xdr:rowOff>
    </xdr:from>
    <xdr:to>
      <xdr:col>24</xdr:col>
      <xdr:colOff>114300</xdr:colOff>
      <xdr:row>37</xdr:row>
      <xdr:rowOff>90229</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33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138506</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31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22316</xdr:rowOff>
    </xdr:from>
    <xdr:to>
      <xdr:col>20</xdr:col>
      <xdr:colOff>38100</xdr:colOff>
      <xdr:row>37</xdr:row>
      <xdr:rowOff>123916</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36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115043</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4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53079</xdr:rowOff>
    </xdr:from>
    <xdr:to>
      <xdr:col>15</xdr:col>
      <xdr:colOff>101600</xdr:colOff>
      <xdr:row>37</xdr:row>
      <xdr:rowOff>154679</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39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145805</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48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83093</xdr:rowOff>
    </xdr:from>
    <xdr:to>
      <xdr:col>10</xdr:col>
      <xdr:colOff>165100</xdr:colOff>
      <xdr:row>38</xdr:row>
      <xdr:rowOff>13243</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42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4370</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51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76259</xdr:rowOff>
    </xdr:from>
    <xdr:to>
      <xdr:col>6</xdr:col>
      <xdr:colOff>38100</xdr:colOff>
      <xdr:row>38</xdr:row>
      <xdr:rowOff>6409</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41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168985</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51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xmlns=""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xmlns=""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a:extLst>
            <a:ext uri="{FF2B5EF4-FFF2-40B4-BE49-F238E27FC236}">
              <a16:creationId xmlns:a16="http://schemas.microsoft.com/office/drawing/2014/main" xmlns="" id="{00000000-0008-0000-0600-000074000000}"/>
            </a:ext>
          </a:extLst>
        </xdr:cNvPr>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a:extLst>
            <a:ext uri="{FF2B5EF4-FFF2-40B4-BE49-F238E27FC236}">
              <a16:creationId xmlns:a16="http://schemas.microsoft.com/office/drawing/2014/main" xmlns="" id="{00000000-0008-0000-0600-000076000000}"/>
            </a:ext>
          </a:extLst>
        </xdr:cNvPr>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70829</xdr:rowOff>
    </xdr:from>
    <xdr:to>
      <xdr:col>24</xdr:col>
      <xdr:colOff>63500</xdr:colOff>
      <xdr:row>58</xdr:row>
      <xdr:rowOff>79115</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flipV="1">
          <a:off x="3797300" y="10014929"/>
          <a:ext cx="838200" cy="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50721</xdr:rowOff>
    </xdr:from>
    <xdr:ext cx="599010" cy="259045"/>
    <xdr:sp macro="" textlink="">
      <xdr:nvSpPr>
        <xdr:cNvPr id="121" name="物件費平均値テキスト">
          <a:extLst>
            <a:ext uri="{FF2B5EF4-FFF2-40B4-BE49-F238E27FC236}">
              <a16:creationId xmlns:a16="http://schemas.microsoft.com/office/drawing/2014/main" xmlns="" id="{00000000-0008-0000-0600-000079000000}"/>
            </a:ext>
          </a:extLst>
        </xdr:cNvPr>
        <xdr:cNvSpPr txBox="1"/>
      </xdr:nvSpPr>
      <xdr:spPr>
        <a:xfrm>
          <a:off x="4686300" y="9651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66663</xdr:rowOff>
    </xdr:from>
    <xdr:to>
      <xdr:col>19</xdr:col>
      <xdr:colOff>177800</xdr:colOff>
      <xdr:row>58</xdr:row>
      <xdr:rowOff>79115</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a:off x="2908300" y="10010763"/>
          <a:ext cx="889000" cy="1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129280</xdr:rowOff>
    </xdr:from>
    <xdr:ext cx="599010"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3497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66663</xdr:rowOff>
    </xdr:from>
    <xdr:to>
      <xdr:col>15</xdr:col>
      <xdr:colOff>50800</xdr:colOff>
      <xdr:row>58</xdr:row>
      <xdr:rowOff>88193</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2019300" y="10010763"/>
          <a:ext cx="889000" cy="2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25905</xdr:rowOff>
    </xdr:from>
    <xdr:to>
      <xdr:col>15</xdr:col>
      <xdr:colOff>101600</xdr:colOff>
      <xdr:row>57</xdr:row>
      <xdr:rowOff>127505</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2857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144032</xdr:rowOff>
    </xdr:from>
    <xdr:ext cx="59901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2608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88193</xdr:rowOff>
    </xdr:from>
    <xdr:to>
      <xdr:col>10</xdr:col>
      <xdr:colOff>114300</xdr:colOff>
      <xdr:row>58</xdr:row>
      <xdr:rowOff>105041</xdr:rowOff>
    </xdr:to>
    <xdr:cxnSp macro="">
      <xdr:nvCxnSpPr>
        <xdr:cNvPr id="129" name="直線コネクタ 128">
          <a:extLst>
            <a:ext uri="{FF2B5EF4-FFF2-40B4-BE49-F238E27FC236}">
              <a16:creationId xmlns:a16="http://schemas.microsoft.com/office/drawing/2014/main" xmlns="" id="{00000000-0008-0000-0600-000081000000}"/>
            </a:ext>
          </a:extLst>
        </xdr:cNvPr>
        <xdr:cNvCxnSpPr/>
      </xdr:nvCxnSpPr>
      <xdr:spPr>
        <a:xfrm flipV="1">
          <a:off x="1130300" y="10032293"/>
          <a:ext cx="889000" cy="1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35267</xdr:rowOff>
    </xdr:from>
    <xdr:to>
      <xdr:col>10</xdr:col>
      <xdr:colOff>165100</xdr:colOff>
      <xdr:row>57</xdr:row>
      <xdr:rowOff>136867</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968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153394</xdr:rowOff>
    </xdr:from>
    <xdr:ext cx="59901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1719795" y="958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63195</xdr:rowOff>
    </xdr:from>
    <xdr:to>
      <xdr:col>6</xdr:col>
      <xdr:colOff>38100</xdr:colOff>
      <xdr:row>57</xdr:row>
      <xdr:rowOff>164795</xdr:rowOff>
    </xdr:to>
    <xdr:sp macro="" textlink="">
      <xdr:nvSpPr>
        <xdr:cNvPr id="132" name="フローチャート: 判断 131">
          <a:extLst>
            <a:ext uri="{FF2B5EF4-FFF2-40B4-BE49-F238E27FC236}">
              <a16:creationId xmlns:a16="http://schemas.microsoft.com/office/drawing/2014/main" xmlns="" id="{00000000-0008-0000-0600-000084000000}"/>
            </a:ext>
          </a:extLst>
        </xdr:cNvPr>
        <xdr:cNvSpPr/>
      </xdr:nvSpPr>
      <xdr:spPr>
        <a:xfrm>
          <a:off x="1079500" y="98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9872</xdr:rowOff>
    </xdr:from>
    <xdr:ext cx="59901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830795" y="961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20029</xdr:rowOff>
    </xdr:from>
    <xdr:to>
      <xdr:col>24</xdr:col>
      <xdr:colOff>114300</xdr:colOff>
      <xdr:row>58</xdr:row>
      <xdr:rowOff>121629</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4584700" y="996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106406</xdr:rowOff>
    </xdr:from>
    <xdr:ext cx="534377" cy="259045"/>
    <xdr:sp macro="" textlink="">
      <xdr:nvSpPr>
        <xdr:cNvPr id="140" name="物件費該当値テキスト">
          <a:extLst>
            <a:ext uri="{FF2B5EF4-FFF2-40B4-BE49-F238E27FC236}">
              <a16:creationId xmlns:a16="http://schemas.microsoft.com/office/drawing/2014/main" xmlns="" id="{00000000-0008-0000-0600-00008C000000}"/>
            </a:ext>
          </a:extLst>
        </xdr:cNvPr>
        <xdr:cNvSpPr txBox="1"/>
      </xdr:nvSpPr>
      <xdr:spPr>
        <a:xfrm>
          <a:off x="4686300" y="987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28315</xdr:rowOff>
    </xdr:from>
    <xdr:to>
      <xdr:col>20</xdr:col>
      <xdr:colOff>38100</xdr:colOff>
      <xdr:row>58</xdr:row>
      <xdr:rowOff>129915</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3746500" y="997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121042</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3530111" y="1006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15863</xdr:rowOff>
    </xdr:from>
    <xdr:to>
      <xdr:col>15</xdr:col>
      <xdr:colOff>101600</xdr:colOff>
      <xdr:row>58</xdr:row>
      <xdr:rowOff>117463</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2857500" y="995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108590</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2641111" y="1005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37393</xdr:rowOff>
    </xdr:from>
    <xdr:to>
      <xdr:col>10</xdr:col>
      <xdr:colOff>165100</xdr:colOff>
      <xdr:row>58</xdr:row>
      <xdr:rowOff>138993</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968500" y="998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130120</xdr:rowOff>
    </xdr:from>
    <xdr:ext cx="534377"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1752111" y="1007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54241</xdr:rowOff>
    </xdr:from>
    <xdr:to>
      <xdr:col>6</xdr:col>
      <xdr:colOff>38100</xdr:colOff>
      <xdr:row>58</xdr:row>
      <xdr:rowOff>155841</xdr:rowOff>
    </xdr:to>
    <xdr:sp macro="" textlink="">
      <xdr:nvSpPr>
        <xdr:cNvPr id="147" name="楕円 146">
          <a:extLst>
            <a:ext uri="{FF2B5EF4-FFF2-40B4-BE49-F238E27FC236}">
              <a16:creationId xmlns:a16="http://schemas.microsoft.com/office/drawing/2014/main" xmlns="" id="{00000000-0008-0000-0600-000093000000}"/>
            </a:ext>
          </a:extLst>
        </xdr:cNvPr>
        <xdr:cNvSpPr/>
      </xdr:nvSpPr>
      <xdr:spPr>
        <a:xfrm>
          <a:off x="1079500" y="999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146968</xdr:rowOff>
    </xdr:from>
    <xdr:ext cx="534377" cy="259045"/>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863111" y="1009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xmlns=""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a:extLst>
            <a:ext uri="{FF2B5EF4-FFF2-40B4-BE49-F238E27FC236}">
              <a16:creationId xmlns:a16="http://schemas.microsoft.com/office/drawing/2014/main" xmlns="" id="{00000000-0008-0000-0600-0000AD000000}"/>
            </a:ext>
          </a:extLst>
        </xdr:cNvPr>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a:extLst>
            <a:ext uri="{FF2B5EF4-FFF2-40B4-BE49-F238E27FC236}">
              <a16:creationId xmlns:a16="http://schemas.microsoft.com/office/drawing/2014/main" xmlns="" id="{00000000-0008-0000-0600-0000AF000000}"/>
            </a:ext>
          </a:extLst>
        </xdr:cNvPr>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1073</xdr:rowOff>
    </xdr:from>
    <xdr:to>
      <xdr:col>24</xdr:col>
      <xdr:colOff>63500</xdr:colOff>
      <xdr:row>78</xdr:row>
      <xdr:rowOff>158807</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3797300" y="13374173"/>
          <a:ext cx="8382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130655</xdr:rowOff>
    </xdr:from>
    <xdr:ext cx="534377" cy="259045"/>
    <xdr:sp macro="" textlink="">
      <xdr:nvSpPr>
        <xdr:cNvPr id="178" name="維持補修費平均値テキスト">
          <a:extLst>
            <a:ext uri="{FF2B5EF4-FFF2-40B4-BE49-F238E27FC236}">
              <a16:creationId xmlns:a16="http://schemas.microsoft.com/office/drawing/2014/main" xmlns="" id="{00000000-0008-0000-0600-0000B2000000}"/>
            </a:ext>
          </a:extLst>
        </xdr:cNvPr>
        <xdr:cNvSpPr txBox="1"/>
      </xdr:nvSpPr>
      <xdr:spPr>
        <a:xfrm>
          <a:off x="4686300" y="1316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146081</xdr:rowOff>
    </xdr:from>
    <xdr:to>
      <xdr:col>19</xdr:col>
      <xdr:colOff>177800</xdr:colOff>
      <xdr:row>78</xdr:row>
      <xdr:rowOff>158807</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2908300" y="13519181"/>
          <a:ext cx="889000" cy="1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87507</xdr:rowOff>
    </xdr:from>
    <xdr:ext cx="534377"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3530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146081</xdr:rowOff>
    </xdr:from>
    <xdr:to>
      <xdr:col>15</xdr:col>
      <xdr:colOff>50800</xdr:colOff>
      <xdr:row>78</xdr:row>
      <xdr:rowOff>152788</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flipV="1">
          <a:off x="2019300" y="13519181"/>
          <a:ext cx="889000" cy="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127227</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2673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100228</xdr:rowOff>
    </xdr:from>
    <xdr:to>
      <xdr:col>10</xdr:col>
      <xdr:colOff>114300</xdr:colOff>
      <xdr:row>78</xdr:row>
      <xdr:rowOff>152788</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a:off x="1130300" y="13473328"/>
          <a:ext cx="889000" cy="5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98920</xdr:rowOff>
    </xdr:from>
    <xdr:to>
      <xdr:col>10</xdr:col>
      <xdr:colOff>165100</xdr:colOff>
      <xdr:row>78</xdr:row>
      <xdr:rowOff>29070</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968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45597</xdr:rowOff>
    </xdr:from>
    <xdr:ext cx="534377"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752111" y="130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118542</xdr:rowOff>
    </xdr:from>
    <xdr:to>
      <xdr:col>6</xdr:col>
      <xdr:colOff>38100</xdr:colOff>
      <xdr:row>78</xdr:row>
      <xdr:rowOff>48692</xdr:rowOff>
    </xdr:to>
    <xdr:sp macro="" textlink="">
      <xdr:nvSpPr>
        <xdr:cNvPr id="189" name="フローチャート: 判断 188">
          <a:extLst>
            <a:ext uri="{FF2B5EF4-FFF2-40B4-BE49-F238E27FC236}">
              <a16:creationId xmlns:a16="http://schemas.microsoft.com/office/drawing/2014/main" xmlns="" id="{00000000-0008-0000-0600-0000BD000000}"/>
            </a:ext>
          </a:extLst>
        </xdr:cNvPr>
        <xdr:cNvSpPr/>
      </xdr:nvSpPr>
      <xdr:spPr>
        <a:xfrm>
          <a:off x="1079500" y="1332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65219</xdr:rowOff>
    </xdr:from>
    <xdr:ext cx="534377"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863111" y="130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121723</xdr:rowOff>
    </xdr:from>
    <xdr:to>
      <xdr:col>24</xdr:col>
      <xdr:colOff>114300</xdr:colOff>
      <xdr:row>78</xdr:row>
      <xdr:rowOff>51873</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4584700" y="1332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100150</xdr:rowOff>
    </xdr:from>
    <xdr:ext cx="534377" cy="259045"/>
    <xdr:sp macro="" textlink="">
      <xdr:nvSpPr>
        <xdr:cNvPr id="197" name="維持補修費該当値テキスト">
          <a:extLst>
            <a:ext uri="{FF2B5EF4-FFF2-40B4-BE49-F238E27FC236}">
              <a16:creationId xmlns:a16="http://schemas.microsoft.com/office/drawing/2014/main" xmlns="" id="{00000000-0008-0000-0600-0000C5000000}"/>
            </a:ext>
          </a:extLst>
        </xdr:cNvPr>
        <xdr:cNvSpPr txBox="1"/>
      </xdr:nvSpPr>
      <xdr:spPr>
        <a:xfrm>
          <a:off x="4686300" y="1330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108007</xdr:rowOff>
    </xdr:from>
    <xdr:to>
      <xdr:col>20</xdr:col>
      <xdr:colOff>38100</xdr:colOff>
      <xdr:row>79</xdr:row>
      <xdr:rowOff>38157</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3746500" y="1348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29284</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3562428" y="13573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95281</xdr:rowOff>
    </xdr:from>
    <xdr:to>
      <xdr:col>15</xdr:col>
      <xdr:colOff>101600</xdr:colOff>
      <xdr:row>79</xdr:row>
      <xdr:rowOff>25431</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2857500" y="1346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16558</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2673428" y="1356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101988</xdr:rowOff>
    </xdr:from>
    <xdr:to>
      <xdr:col>10</xdr:col>
      <xdr:colOff>165100</xdr:colOff>
      <xdr:row>79</xdr:row>
      <xdr:rowOff>32138</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968500" y="1347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23265</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1784428" y="1356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49428</xdr:rowOff>
    </xdr:from>
    <xdr:to>
      <xdr:col>6</xdr:col>
      <xdr:colOff>38100</xdr:colOff>
      <xdr:row>78</xdr:row>
      <xdr:rowOff>151028</xdr:rowOff>
    </xdr:to>
    <xdr:sp macro="" textlink="">
      <xdr:nvSpPr>
        <xdr:cNvPr id="204" name="楕円 203">
          <a:extLst>
            <a:ext uri="{FF2B5EF4-FFF2-40B4-BE49-F238E27FC236}">
              <a16:creationId xmlns:a16="http://schemas.microsoft.com/office/drawing/2014/main" xmlns="" id="{00000000-0008-0000-0600-0000CC000000}"/>
            </a:ext>
          </a:extLst>
        </xdr:cNvPr>
        <xdr:cNvSpPr/>
      </xdr:nvSpPr>
      <xdr:spPr>
        <a:xfrm>
          <a:off x="1079500" y="1342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142155</xdr:rowOff>
    </xdr:from>
    <xdr:ext cx="469744"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895428" y="1351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xmlns=""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a:extLst>
            <a:ext uri="{FF2B5EF4-FFF2-40B4-BE49-F238E27FC236}">
              <a16:creationId xmlns:a16="http://schemas.microsoft.com/office/drawing/2014/main" xmlns="" id="{00000000-0008-0000-0600-0000E7000000}"/>
            </a:ext>
          </a:extLst>
        </xdr:cNvPr>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a:extLst>
            <a:ext uri="{FF2B5EF4-FFF2-40B4-BE49-F238E27FC236}">
              <a16:creationId xmlns:a16="http://schemas.microsoft.com/office/drawing/2014/main" xmlns="" id="{00000000-0008-0000-0600-0000E9000000}"/>
            </a:ext>
          </a:extLst>
        </xdr:cNvPr>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84837</xdr:rowOff>
    </xdr:from>
    <xdr:to>
      <xdr:col>24</xdr:col>
      <xdr:colOff>63500</xdr:colOff>
      <xdr:row>96</xdr:row>
      <xdr:rowOff>112319</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3797300" y="16544037"/>
          <a:ext cx="838200" cy="2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114901</xdr:rowOff>
    </xdr:from>
    <xdr:ext cx="534377" cy="259045"/>
    <xdr:sp macro="" textlink="">
      <xdr:nvSpPr>
        <xdr:cNvPr id="236" name="扶助費平均値テキスト">
          <a:extLst>
            <a:ext uri="{FF2B5EF4-FFF2-40B4-BE49-F238E27FC236}">
              <a16:creationId xmlns:a16="http://schemas.microsoft.com/office/drawing/2014/main" xmlns="" id="{00000000-0008-0000-0600-0000EC000000}"/>
            </a:ext>
          </a:extLst>
        </xdr:cNvPr>
        <xdr:cNvSpPr txBox="1"/>
      </xdr:nvSpPr>
      <xdr:spPr>
        <a:xfrm>
          <a:off x="4686300" y="16574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112319</xdr:rowOff>
    </xdr:from>
    <xdr:to>
      <xdr:col>19</xdr:col>
      <xdr:colOff>177800</xdr:colOff>
      <xdr:row>96</xdr:row>
      <xdr:rowOff>168757</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2908300" y="16571519"/>
          <a:ext cx="889000" cy="5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54970</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3530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168757</xdr:rowOff>
    </xdr:from>
    <xdr:to>
      <xdr:col>15</xdr:col>
      <xdr:colOff>50800</xdr:colOff>
      <xdr:row>97</xdr:row>
      <xdr:rowOff>30747</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2019300" y="16627957"/>
          <a:ext cx="889000" cy="3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113580</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2641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30747</xdr:rowOff>
    </xdr:from>
    <xdr:to>
      <xdr:col>10</xdr:col>
      <xdr:colOff>114300</xdr:colOff>
      <xdr:row>97</xdr:row>
      <xdr:rowOff>87668</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flipV="1">
          <a:off x="1130300" y="16661397"/>
          <a:ext cx="8890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34849</xdr:rowOff>
    </xdr:from>
    <xdr:to>
      <xdr:col>10</xdr:col>
      <xdr:colOff>165100</xdr:colOff>
      <xdr:row>97</xdr:row>
      <xdr:rowOff>136449</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968500" y="1666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127576</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1752111" y="1675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95289</xdr:rowOff>
    </xdr:from>
    <xdr:to>
      <xdr:col>6</xdr:col>
      <xdr:colOff>38100</xdr:colOff>
      <xdr:row>98</xdr:row>
      <xdr:rowOff>25439</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1079500" y="1672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16566</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863111" y="168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34037</xdr:rowOff>
    </xdr:from>
    <xdr:to>
      <xdr:col>24</xdr:col>
      <xdr:colOff>114300</xdr:colOff>
      <xdr:row>96</xdr:row>
      <xdr:rowOff>135637</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4584700" y="1649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56914</xdr:rowOff>
    </xdr:from>
    <xdr:ext cx="534377" cy="259045"/>
    <xdr:sp macro="" textlink="">
      <xdr:nvSpPr>
        <xdr:cNvPr id="255" name="扶助費該当値テキスト">
          <a:extLst>
            <a:ext uri="{FF2B5EF4-FFF2-40B4-BE49-F238E27FC236}">
              <a16:creationId xmlns:a16="http://schemas.microsoft.com/office/drawing/2014/main" xmlns="" id="{00000000-0008-0000-0600-0000FF000000}"/>
            </a:ext>
          </a:extLst>
        </xdr:cNvPr>
        <xdr:cNvSpPr txBox="1"/>
      </xdr:nvSpPr>
      <xdr:spPr>
        <a:xfrm>
          <a:off x="4686300" y="1634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61519</xdr:rowOff>
    </xdr:from>
    <xdr:to>
      <xdr:col>20</xdr:col>
      <xdr:colOff>38100</xdr:colOff>
      <xdr:row>96</xdr:row>
      <xdr:rowOff>163119</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3746500" y="1652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8196</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3530111" y="1629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117957</xdr:rowOff>
    </xdr:from>
    <xdr:to>
      <xdr:col>15</xdr:col>
      <xdr:colOff>101600</xdr:colOff>
      <xdr:row>97</xdr:row>
      <xdr:rowOff>48107</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2857500" y="165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64634</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2641111" y="1635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151397</xdr:rowOff>
    </xdr:from>
    <xdr:to>
      <xdr:col>10</xdr:col>
      <xdr:colOff>165100</xdr:colOff>
      <xdr:row>97</xdr:row>
      <xdr:rowOff>81547</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968500" y="1661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98074</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1752111" y="1638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36868</xdr:rowOff>
    </xdr:from>
    <xdr:to>
      <xdr:col>6</xdr:col>
      <xdr:colOff>38100</xdr:colOff>
      <xdr:row>97</xdr:row>
      <xdr:rowOff>138468</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1079500" y="1666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154995</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863111" y="1644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58543</xdr:rowOff>
    </xdr:from>
    <xdr:to>
      <xdr:col>55</xdr:col>
      <xdr:colOff>0</xdr:colOff>
      <xdr:row>37</xdr:row>
      <xdr:rowOff>90956</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9639300" y="6402193"/>
          <a:ext cx="838200" cy="3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3561</xdr:rowOff>
    </xdr:from>
    <xdr:ext cx="599010"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6347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90956</xdr:rowOff>
    </xdr:from>
    <xdr:to>
      <xdr:col>50</xdr:col>
      <xdr:colOff>114300</xdr:colOff>
      <xdr:row>37</xdr:row>
      <xdr:rowOff>136015</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8750300" y="6434606"/>
          <a:ext cx="889000" cy="4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158107</xdr:rowOff>
    </xdr:from>
    <xdr:ext cx="534377"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72111" y="61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136015</xdr:rowOff>
    </xdr:from>
    <xdr:to>
      <xdr:col>45</xdr:col>
      <xdr:colOff>177800</xdr:colOff>
      <xdr:row>37</xdr:row>
      <xdr:rowOff>145769</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7861300" y="6479665"/>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166279</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83111" y="616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145769</xdr:rowOff>
    </xdr:from>
    <xdr:to>
      <xdr:col>41</xdr:col>
      <xdr:colOff>50800</xdr:colOff>
      <xdr:row>38</xdr:row>
      <xdr:rowOff>1033</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6972300" y="6489419"/>
          <a:ext cx="889000" cy="2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57728</xdr:rowOff>
    </xdr:from>
    <xdr:to>
      <xdr:col>41</xdr:col>
      <xdr:colOff>101600</xdr:colOff>
      <xdr:row>37</xdr:row>
      <xdr:rowOff>159328</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40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4405</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94111" y="617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72041</xdr:rowOff>
    </xdr:from>
    <xdr:to>
      <xdr:col>36</xdr:col>
      <xdr:colOff>165100</xdr:colOff>
      <xdr:row>38</xdr:row>
      <xdr:rowOff>2191</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641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18718</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705111" y="619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7743</xdr:rowOff>
    </xdr:from>
    <xdr:to>
      <xdr:col>55</xdr:col>
      <xdr:colOff>50800</xdr:colOff>
      <xdr:row>37</xdr:row>
      <xdr:rowOff>109343</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635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30620</xdr:rowOff>
    </xdr:from>
    <xdr:ext cx="599010"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620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40156</xdr:rowOff>
    </xdr:from>
    <xdr:to>
      <xdr:col>50</xdr:col>
      <xdr:colOff>165100</xdr:colOff>
      <xdr:row>37</xdr:row>
      <xdr:rowOff>141756</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63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132883</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72111" y="64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85215</xdr:rowOff>
    </xdr:from>
    <xdr:to>
      <xdr:col>46</xdr:col>
      <xdr:colOff>38100</xdr:colOff>
      <xdr:row>38</xdr:row>
      <xdr:rowOff>15365</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6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6492</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83111" y="652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94969</xdr:rowOff>
    </xdr:from>
    <xdr:to>
      <xdr:col>41</xdr:col>
      <xdr:colOff>101600</xdr:colOff>
      <xdr:row>38</xdr:row>
      <xdr:rowOff>25119</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643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16246</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94111" y="653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121684</xdr:rowOff>
    </xdr:from>
    <xdr:to>
      <xdr:col>36</xdr:col>
      <xdr:colOff>165100</xdr:colOff>
      <xdr:row>38</xdr:row>
      <xdr:rowOff>51834</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4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42960</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705111" y="65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127290</xdr:rowOff>
    </xdr:from>
    <xdr:to>
      <xdr:col>55</xdr:col>
      <xdr:colOff>0</xdr:colOff>
      <xdr:row>58</xdr:row>
      <xdr:rowOff>133495</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9639300" y="10071390"/>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83686</xdr:rowOff>
    </xdr:from>
    <xdr:ext cx="599010"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85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124805</xdr:rowOff>
    </xdr:from>
    <xdr:to>
      <xdr:col>50</xdr:col>
      <xdr:colOff>114300</xdr:colOff>
      <xdr:row>58</xdr:row>
      <xdr:rowOff>127290</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8750300" y="10068905"/>
          <a:ext cx="889000" cy="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3881</xdr:rowOff>
    </xdr:from>
    <xdr:ext cx="599010"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39795" y="977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124805</xdr:rowOff>
    </xdr:from>
    <xdr:to>
      <xdr:col>45</xdr:col>
      <xdr:colOff>177800</xdr:colOff>
      <xdr:row>58</xdr:row>
      <xdr:rowOff>135617</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7861300" y="10068905"/>
          <a:ext cx="889000" cy="1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6176</xdr:rowOff>
    </xdr:from>
    <xdr:ext cx="59901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50795" y="977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134263</xdr:rowOff>
    </xdr:from>
    <xdr:to>
      <xdr:col>41</xdr:col>
      <xdr:colOff>50800</xdr:colOff>
      <xdr:row>58</xdr:row>
      <xdr:rowOff>135617</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6972300" y="10078363"/>
          <a:ext cx="889000" cy="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59528</xdr:rowOff>
    </xdr:from>
    <xdr:to>
      <xdr:col>41</xdr:col>
      <xdr:colOff>101600</xdr:colOff>
      <xdr:row>58</xdr:row>
      <xdr:rowOff>161128</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1000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6205</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61795" y="977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61875</xdr:rowOff>
    </xdr:from>
    <xdr:to>
      <xdr:col>36</xdr:col>
      <xdr:colOff>165100</xdr:colOff>
      <xdr:row>58</xdr:row>
      <xdr:rowOff>163475</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100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8552</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672795" y="9781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82695</xdr:rowOff>
    </xdr:from>
    <xdr:to>
      <xdr:col>55</xdr:col>
      <xdr:colOff>50800</xdr:colOff>
      <xdr:row>59</xdr:row>
      <xdr:rowOff>12845</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1002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39236</xdr:rowOff>
    </xdr:from>
    <xdr:ext cx="534377"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998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76490</xdr:rowOff>
    </xdr:from>
    <xdr:to>
      <xdr:col>50</xdr:col>
      <xdr:colOff>165100</xdr:colOff>
      <xdr:row>59</xdr:row>
      <xdr:rowOff>6640</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1002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169217</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72111" y="1011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74005</xdr:rowOff>
    </xdr:from>
    <xdr:to>
      <xdr:col>46</xdr:col>
      <xdr:colOff>38100</xdr:colOff>
      <xdr:row>59</xdr:row>
      <xdr:rowOff>4155</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1001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166732</xdr:rowOff>
    </xdr:from>
    <xdr:ext cx="534377"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83111" y="101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84817</xdr:rowOff>
    </xdr:from>
    <xdr:to>
      <xdr:col>41</xdr:col>
      <xdr:colOff>101600</xdr:colOff>
      <xdr:row>59</xdr:row>
      <xdr:rowOff>14967</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1002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6094</xdr:rowOff>
    </xdr:from>
    <xdr:ext cx="534377"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94111" y="1012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83463</xdr:rowOff>
    </xdr:from>
    <xdr:to>
      <xdr:col>36</xdr:col>
      <xdr:colOff>165100</xdr:colOff>
      <xdr:row>59</xdr:row>
      <xdr:rowOff>13613</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1002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4740</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705111" y="1012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xmlns=""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a:extLst>
            <a:ext uri="{FF2B5EF4-FFF2-40B4-BE49-F238E27FC236}">
              <a16:creationId xmlns:a16="http://schemas.microsoft.com/office/drawing/2014/main" xmlns="" id="{00000000-0008-0000-0600-00008C010000}"/>
            </a:ext>
          </a:extLst>
        </xdr:cNvPr>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a:extLst>
            <a:ext uri="{FF2B5EF4-FFF2-40B4-BE49-F238E27FC236}">
              <a16:creationId xmlns:a16="http://schemas.microsoft.com/office/drawing/2014/main" xmlns="" id="{00000000-0008-0000-0600-00008E010000}"/>
            </a:ext>
          </a:extLst>
        </xdr:cNvPr>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138237</xdr:rowOff>
    </xdr:from>
    <xdr:to>
      <xdr:col>55</xdr:col>
      <xdr:colOff>0</xdr:colOff>
      <xdr:row>78</xdr:row>
      <xdr:rowOff>138699</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flipV="1">
          <a:off x="9639300" y="13511337"/>
          <a:ext cx="838200" cy="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100598</xdr:rowOff>
    </xdr:from>
    <xdr:ext cx="534377" cy="259045"/>
    <xdr:sp macro="" textlink="">
      <xdr:nvSpPr>
        <xdr:cNvPr id="401" name="普通建設事業費 （ うち新規整備　）平均値テキスト">
          <a:extLst>
            <a:ext uri="{FF2B5EF4-FFF2-40B4-BE49-F238E27FC236}">
              <a16:creationId xmlns:a16="http://schemas.microsoft.com/office/drawing/2014/main" xmlns="" id="{00000000-0008-0000-0600-000091010000}"/>
            </a:ext>
          </a:extLst>
        </xdr:cNvPr>
        <xdr:cNvSpPr txBox="1"/>
      </xdr:nvSpPr>
      <xdr:spPr>
        <a:xfrm>
          <a:off x="10528300" y="13302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a:extLst>
            <a:ext uri="{FF2B5EF4-FFF2-40B4-BE49-F238E27FC236}">
              <a16:creationId xmlns:a16="http://schemas.microsoft.com/office/drawing/2014/main" xmlns="" id="{00000000-0008-0000-0600-000092010000}"/>
            </a:ext>
          </a:extLst>
        </xdr:cNvPr>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138699</xdr:rowOff>
    </xdr:from>
    <xdr:to>
      <xdr:col>50</xdr:col>
      <xdr:colOff>114300</xdr:colOff>
      <xdr:row>78</xdr:row>
      <xdr:rowOff>139478</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8750300" y="13511799"/>
          <a:ext cx="889000" cy="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21189</xdr:rowOff>
    </xdr:from>
    <xdr:ext cx="534377" cy="259045"/>
    <xdr:sp macro="" textlink="">
      <xdr:nvSpPr>
        <xdr:cNvPr id="405" name="テキスト ボックス 404">
          <a:extLst>
            <a:ext uri="{FF2B5EF4-FFF2-40B4-BE49-F238E27FC236}">
              <a16:creationId xmlns:a16="http://schemas.microsoft.com/office/drawing/2014/main" xmlns="" id="{00000000-0008-0000-0600-000095010000}"/>
            </a:ext>
          </a:extLst>
        </xdr:cNvPr>
        <xdr:cNvSpPr txBox="1"/>
      </xdr:nvSpPr>
      <xdr:spPr>
        <a:xfrm>
          <a:off x="9372111" y="132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138252</xdr:rowOff>
    </xdr:from>
    <xdr:to>
      <xdr:col>45</xdr:col>
      <xdr:colOff>177800</xdr:colOff>
      <xdr:row>78</xdr:row>
      <xdr:rowOff>139478</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7861300" y="13511352"/>
          <a:ext cx="8890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20719</xdr:rowOff>
    </xdr:from>
    <xdr:ext cx="534377"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8483111" y="132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78567</xdr:rowOff>
    </xdr:from>
    <xdr:to>
      <xdr:col>41</xdr:col>
      <xdr:colOff>101600</xdr:colOff>
      <xdr:row>79</xdr:row>
      <xdr:rowOff>8717</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7810500" y="1345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25244</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7594111" y="1322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87437</xdr:rowOff>
    </xdr:from>
    <xdr:to>
      <xdr:col>55</xdr:col>
      <xdr:colOff>50800</xdr:colOff>
      <xdr:row>79</xdr:row>
      <xdr:rowOff>17587</xdr:rowOff>
    </xdr:to>
    <xdr:sp macro="" textlink="">
      <xdr:nvSpPr>
        <xdr:cNvPr id="416" name="楕円 415">
          <a:extLst>
            <a:ext uri="{FF2B5EF4-FFF2-40B4-BE49-F238E27FC236}">
              <a16:creationId xmlns:a16="http://schemas.microsoft.com/office/drawing/2014/main" xmlns="" id="{00000000-0008-0000-0600-0000A0010000}"/>
            </a:ext>
          </a:extLst>
        </xdr:cNvPr>
        <xdr:cNvSpPr/>
      </xdr:nvSpPr>
      <xdr:spPr>
        <a:xfrm>
          <a:off x="10426700" y="1346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56149</xdr:rowOff>
    </xdr:from>
    <xdr:ext cx="469744" cy="259045"/>
    <xdr:sp macro="" textlink="">
      <xdr:nvSpPr>
        <xdr:cNvPr id="417" name="普通建設事業費 （ うち新規整備　）該当値テキスト">
          <a:extLst>
            <a:ext uri="{FF2B5EF4-FFF2-40B4-BE49-F238E27FC236}">
              <a16:creationId xmlns:a16="http://schemas.microsoft.com/office/drawing/2014/main" xmlns="" id="{00000000-0008-0000-0600-0000A1010000}"/>
            </a:ext>
          </a:extLst>
        </xdr:cNvPr>
        <xdr:cNvSpPr txBox="1"/>
      </xdr:nvSpPr>
      <xdr:spPr>
        <a:xfrm>
          <a:off x="10528300" y="1342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87899</xdr:rowOff>
    </xdr:from>
    <xdr:to>
      <xdr:col>50</xdr:col>
      <xdr:colOff>165100</xdr:colOff>
      <xdr:row>79</xdr:row>
      <xdr:rowOff>18049</xdr:rowOff>
    </xdr:to>
    <xdr:sp macro="" textlink="">
      <xdr:nvSpPr>
        <xdr:cNvPr id="418" name="楕円 417">
          <a:extLst>
            <a:ext uri="{FF2B5EF4-FFF2-40B4-BE49-F238E27FC236}">
              <a16:creationId xmlns:a16="http://schemas.microsoft.com/office/drawing/2014/main" xmlns="" id="{00000000-0008-0000-0600-0000A2010000}"/>
            </a:ext>
          </a:extLst>
        </xdr:cNvPr>
        <xdr:cNvSpPr/>
      </xdr:nvSpPr>
      <xdr:spPr>
        <a:xfrm>
          <a:off x="9588500" y="1346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9176</xdr:rowOff>
    </xdr:from>
    <xdr:ext cx="469744"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404428" y="1355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88678</xdr:rowOff>
    </xdr:from>
    <xdr:to>
      <xdr:col>46</xdr:col>
      <xdr:colOff>38100</xdr:colOff>
      <xdr:row>79</xdr:row>
      <xdr:rowOff>18828</xdr:rowOff>
    </xdr:to>
    <xdr:sp macro="" textlink="">
      <xdr:nvSpPr>
        <xdr:cNvPr id="420" name="楕円 419">
          <a:extLst>
            <a:ext uri="{FF2B5EF4-FFF2-40B4-BE49-F238E27FC236}">
              <a16:creationId xmlns:a16="http://schemas.microsoft.com/office/drawing/2014/main" xmlns="" id="{00000000-0008-0000-0600-0000A4010000}"/>
            </a:ext>
          </a:extLst>
        </xdr:cNvPr>
        <xdr:cNvSpPr/>
      </xdr:nvSpPr>
      <xdr:spPr>
        <a:xfrm>
          <a:off x="8699500" y="1346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9955</xdr:rowOff>
    </xdr:from>
    <xdr:ext cx="378565"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8561017" y="1355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87452</xdr:rowOff>
    </xdr:from>
    <xdr:to>
      <xdr:col>41</xdr:col>
      <xdr:colOff>101600</xdr:colOff>
      <xdr:row>79</xdr:row>
      <xdr:rowOff>17602</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7810500" y="1346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8729</xdr:rowOff>
    </xdr:from>
    <xdr:ext cx="469744"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7626428" y="1355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xmlns=""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xmlns=""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xmlns=""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xmlns=""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xmlns="" id="{00000000-0008-0000-06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xmlns="" id="{00000000-0008-0000-06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xmlns=""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a:extLst>
            <a:ext uri="{FF2B5EF4-FFF2-40B4-BE49-F238E27FC236}">
              <a16:creationId xmlns:a16="http://schemas.microsoft.com/office/drawing/2014/main" xmlns="" id="{00000000-0008-0000-0600-0000C0010000}"/>
            </a:ext>
          </a:extLst>
        </xdr:cNvPr>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a:extLst>
            <a:ext uri="{FF2B5EF4-FFF2-40B4-BE49-F238E27FC236}">
              <a16:creationId xmlns:a16="http://schemas.microsoft.com/office/drawing/2014/main" xmlns="" id="{00000000-0008-0000-0600-0000C2010000}"/>
            </a:ext>
          </a:extLst>
        </xdr:cNvPr>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130727</xdr:rowOff>
    </xdr:from>
    <xdr:to>
      <xdr:col>55</xdr:col>
      <xdr:colOff>0</xdr:colOff>
      <xdr:row>98</xdr:row>
      <xdr:rowOff>141064</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9639300" y="16932827"/>
          <a:ext cx="838200" cy="1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131520</xdr:rowOff>
    </xdr:from>
    <xdr:ext cx="534377" cy="259045"/>
    <xdr:sp macro="" textlink="">
      <xdr:nvSpPr>
        <xdr:cNvPr id="453" name="普通建設事業費 （ うち更新整備　）平均値テキスト">
          <a:extLst>
            <a:ext uri="{FF2B5EF4-FFF2-40B4-BE49-F238E27FC236}">
              <a16:creationId xmlns:a16="http://schemas.microsoft.com/office/drawing/2014/main" xmlns="" id="{00000000-0008-0000-0600-0000C5010000}"/>
            </a:ext>
          </a:extLst>
        </xdr:cNvPr>
        <xdr:cNvSpPr txBox="1"/>
      </xdr:nvSpPr>
      <xdr:spPr>
        <a:xfrm>
          <a:off x="10528300" y="16590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a:extLst>
            <a:ext uri="{FF2B5EF4-FFF2-40B4-BE49-F238E27FC236}">
              <a16:creationId xmlns:a16="http://schemas.microsoft.com/office/drawing/2014/main" xmlns="" id="{00000000-0008-0000-0600-0000C6010000}"/>
            </a:ext>
          </a:extLst>
        </xdr:cNvPr>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65870</xdr:rowOff>
    </xdr:from>
    <xdr:to>
      <xdr:col>50</xdr:col>
      <xdr:colOff>114300</xdr:colOff>
      <xdr:row>98</xdr:row>
      <xdr:rowOff>130727</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8750300" y="16867970"/>
          <a:ext cx="889000" cy="6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a:extLst>
            <a:ext uri="{FF2B5EF4-FFF2-40B4-BE49-F238E27FC236}">
              <a16:creationId xmlns:a16="http://schemas.microsoft.com/office/drawing/2014/main" xmlns="" id="{00000000-0008-0000-0600-0000C8010000}"/>
            </a:ext>
          </a:extLst>
        </xdr:cNvPr>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67265</xdr:rowOff>
    </xdr:from>
    <xdr:ext cx="534377"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9372111" y="165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65870</xdr:rowOff>
    </xdr:from>
    <xdr:to>
      <xdr:col>45</xdr:col>
      <xdr:colOff>177800</xdr:colOff>
      <xdr:row>99</xdr:row>
      <xdr:rowOff>4913</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flipV="1">
          <a:off x="7861300" y="16867970"/>
          <a:ext cx="889000" cy="11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112326</xdr:rowOff>
    </xdr:from>
    <xdr:ext cx="534377" cy="259045"/>
    <xdr:sp macro="" textlink="">
      <xdr:nvSpPr>
        <xdr:cNvPr id="460" name="テキスト ボックス 459">
          <a:extLst>
            <a:ext uri="{FF2B5EF4-FFF2-40B4-BE49-F238E27FC236}">
              <a16:creationId xmlns:a16="http://schemas.microsoft.com/office/drawing/2014/main" xmlns="" id="{00000000-0008-0000-0600-0000CC010000}"/>
            </a:ext>
          </a:extLst>
        </xdr:cNvPr>
        <xdr:cNvSpPr txBox="1"/>
      </xdr:nvSpPr>
      <xdr:spPr>
        <a:xfrm>
          <a:off x="8483111" y="165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70757</xdr:rowOff>
    </xdr:from>
    <xdr:to>
      <xdr:col>41</xdr:col>
      <xdr:colOff>101600</xdr:colOff>
      <xdr:row>98</xdr:row>
      <xdr:rowOff>907</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7810500" y="167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17434</xdr:rowOff>
    </xdr:from>
    <xdr:ext cx="534377"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7594111" y="164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90264</xdr:rowOff>
    </xdr:from>
    <xdr:to>
      <xdr:col>55</xdr:col>
      <xdr:colOff>50800</xdr:colOff>
      <xdr:row>99</xdr:row>
      <xdr:rowOff>20414</xdr:rowOff>
    </xdr:to>
    <xdr:sp macro="" textlink="">
      <xdr:nvSpPr>
        <xdr:cNvPr id="468" name="楕円 467">
          <a:extLst>
            <a:ext uri="{FF2B5EF4-FFF2-40B4-BE49-F238E27FC236}">
              <a16:creationId xmlns:a16="http://schemas.microsoft.com/office/drawing/2014/main" xmlns="" id="{00000000-0008-0000-0600-0000D4010000}"/>
            </a:ext>
          </a:extLst>
        </xdr:cNvPr>
        <xdr:cNvSpPr/>
      </xdr:nvSpPr>
      <xdr:spPr>
        <a:xfrm>
          <a:off x="10426700" y="1689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5191</xdr:rowOff>
    </xdr:from>
    <xdr:ext cx="534377" cy="259045"/>
    <xdr:sp macro="" textlink="">
      <xdr:nvSpPr>
        <xdr:cNvPr id="469" name="普通建設事業費 （ うち更新整備　）該当値テキスト">
          <a:extLst>
            <a:ext uri="{FF2B5EF4-FFF2-40B4-BE49-F238E27FC236}">
              <a16:creationId xmlns:a16="http://schemas.microsoft.com/office/drawing/2014/main" xmlns="" id="{00000000-0008-0000-0600-0000D5010000}"/>
            </a:ext>
          </a:extLst>
        </xdr:cNvPr>
        <xdr:cNvSpPr txBox="1"/>
      </xdr:nvSpPr>
      <xdr:spPr>
        <a:xfrm>
          <a:off x="10528300" y="1680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79927</xdr:rowOff>
    </xdr:from>
    <xdr:to>
      <xdr:col>50</xdr:col>
      <xdr:colOff>165100</xdr:colOff>
      <xdr:row>99</xdr:row>
      <xdr:rowOff>10077</xdr:rowOff>
    </xdr:to>
    <xdr:sp macro="" textlink="">
      <xdr:nvSpPr>
        <xdr:cNvPr id="470" name="楕円 469">
          <a:extLst>
            <a:ext uri="{FF2B5EF4-FFF2-40B4-BE49-F238E27FC236}">
              <a16:creationId xmlns:a16="http://schemas.microsoft.com/office/drawing/2014/main" xmlns="" id="{00000000-0008-0000-0600-0000D6010000}"/>
            </a:ext>
          </a:extLst>
        </xdr:cNvPr>
        <xdr:cNvSpPr/>
      </xdr:nvSpPr>
      <xdr:spPr>
        <a:xfrm>
          <a:off x="9588500" y="1688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1204</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9372111" y="1697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15070</xdr:rowOff>
    </xdr:from>
    <xdr:to>
      <xdr:col>46</xdr:col>
      <xdr:colOff>38100</xdr:colOff>
      <xdr:row>98</xdr:row>
      <xdr:rowOff>116670</xdr:rowOff>
    </xdr:to>
    <xdr:sp macro="" textlink="">
      <xdr:nvSpPr>
        <xdr:cNvPr id="472" name="楕円 471">
          <a:extLst>
            <a:ext uri="{FF2B5EF4-FFF2-40B4-BE49-F238E27FC236}">
              <a16:creationId xmlns:a16="http://schemas.microsoft.com/office/drawing/2014/main" xmlns="" id="{00000000-0008-0000-0600-0000D8010000}"/>
            </a:ext>
          </a:extLst>
        </xdr:cNvPr>
        <xdr:cNvSpPr/>
      </xdr:nvSpPr>
      <xdr:spPr>
        <a:xfrm>
          <a:off x="8699500" y="1681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107797</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8483111" y="1690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125563</xdr:rowOff>
    </xdr:from>
    <xdr:to>
      <xdr:col>41</xdr:col>
      <xdr:colOff>101600</xdr:colOff>
      <xdr:row>99</xdr:row>
      <xdr:rowOff>55713</xdr:rowOff>
    </xdr:to>
    <xdr:sp macro="" textlink="">
      <xdr:nvSpPr>
        <xdr:cNvPr id="474" name="楕円 473">
          <a:extLst>
            <a:ext uri="{FF2B5EF4-FFF2-40B4-BE49-F238E27FC236}">
              <a16:creationId xmlns:a16="http://schemas.microsoft.com/office/drawing/2014/main" xmlns="" id="{00000000-0008-0000-0600-0000DA010000}"/>
            </a:ext>
          </a:extLst>
        </xdr:cNvPr>
        <xdr:cNvSpPr/>
      </xdr:nvSpPr>
      <xdr:spPr>
        <a:xfrm>
          <a:off x="7810500" y="1692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46840</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7594111" y="1702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xmlns=""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xmlns=""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xmlns=""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xmlns=""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xmlns=""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xmlns=""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xmlns=""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xmlns=""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xmlns=""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xmlns=""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xmlns=""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a:extLst>
            <a:ext uri="{FF2B5EF4-FFF2-40B4-BE49-F238E27FC236}">
              <a16:creationId xmlns:a16="http://schemas.microsoft.com/office/drawing/2014/main" xmlns="" id="{00000000-0008-0000-0600-0000F4010000}"/>
            </a:ext>
          </a:extLst>
        </xdr:cNvPr>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a:extLst>
            <a:ext uri="{FF2B5EF4-FFF2-40B4-BE49-F238E27FC236}">
              <a16:creationId xmlns:a16="http://schemas.microsoft.com/office/drawing/2014/main" xmlns="" id="{00000000-0008-0000-0600-0000F6010000}"/>
            </a:ext>
          </a:extLst>
        </xdr:cNvPr>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a:extLst>
            <a:ext uri="{FF2B5EF4-FFF2-40B4-BE49-F238E27FC236}">
              <a16:creationId xmlns:a16="http://schemas.microsoft.com/office/drawing/2014/main" xmlns="" id="{00000000-0008-0000-0600-0000F9010000}"/>
            </a:ext>
          </a:extLst>
        </xdr:cNvPr>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a:extLst>
            <a:ext uri="{FF2B5EF4-FFF2-40B4-BE49-F238E27FC236}">
              <a16:creationId xmlns:a16="http://schemas.microsoft.com/office/drawing/2014/main" xmlns="" id="{00000000-0008-0000-0600-0000FA010000}"/>
            </a:ext>
          </a:extLst>
        </xdr:cNvPr>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a:extLst>
            <a:ext uri="{FF2B5EF4-FFF2-40B4-BE49-F238E27FC236}">
              <a16:creationId xmlns:a16="http://schemas.microsoft.com/office/drawing/2014/main" xmlns="" id="{00000000-0008-0000-0600-0000FC010000}"/>
            </a:ext>
          </a:extLst>
        </xdr:cNvPr>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5246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11" name="フローチャート: 判断 510">
          <a:extLst>
            <a:ext uri="{FF2B5EF4-FFF2-40B4-BE49-F238E27FC236}">
              <a16:creationId xmlns:a16="http://schemas.microsoft.com/office/drawing/2014/main" xmlns="" id="{00000000-0008-0000-0600-0000FF010000}"/>
            </a:ext>
          </a:extLst>
        </xdr:cNvPr>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99566</xdr:rowOff>
    </xdr:from>
    <xdr:ext cx="469744"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4357428" y="644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153918</xdr:rowOff>
    </xdr:from>
    <xdr:to>
      <xdr:col>72</xdr:col>
      <xdr:colOff>38100</xdr:colOff>
      <xdr:row>39</xdr:row>
      <xdr:rowOff>84068</xdr:rowOff>
    </xdr:to>
    <xdr:sp macro="" textlink="">
      <xdr:nvSpPr>
        <xdr:cNvPr id="514" name="フローチャート: 判断 513">
          <a:extLst>
            <a:ext uri="{FF2B5EF4-FFF2-40B4-BE49-F238E27FC236}">
              <a16:creationId xmlns:a16="http://schemas.microsoft.com/office/drawing/2014/main" xmlns="" id="{00000000-0008-0000-0600-000002020000}"/>
            </a:ext>
          </a:extLst>
        </xdr:cNvPr>
        <xdr:cNvSpPr/>
      </xdr:nvSpPr>
      <xdr:spPr>
        <a:xfrm>
          <a:off x="13652500" y="666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100595</xdr:rowOff>
    </xdr:from>
    <xdr:ext cx="469744"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3468428" y="644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148001</xdr:rowOff>
    </xdr:from>
    <xdr:to>
      <xdr:col>67</xdr:col>
      <xdr:colOff>101600</xdr:colOff>
      <xdr:row>39</xdr:row>
      <xdr:rowOff>78151</xdr:rowOff>
    </xdr:to>
    <xdr:sp macro="" textlink="">
      <xdr:nvSpPr>
        <xdr:cNvPr id="516" name="フローチャート: 判断 515">
          <a:extLst>
            <a:ext uri="{FF2B5EF4-FFF2-40B4-BE49-F238E27FC236}">
              <a16:creationId xmlns:a16="http://schemas.microsoft.com/office/drawing/2014/main" xmlns="" id="{00000000-0008-0000-0600-000004020000}"/>
            </a:ext>
          </a:extLst>
        </xdr:cNvPr>
        <xdr:cNvSpPr/>
      </xdr:nvSpPr>
      <xdr:spPr>
        <a:xfrm>
          <a:off x="12763500" y="666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94678</xdr:rowOff>
    </xdr:from>
    <xdr:ext cx="469744"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2579428" y="643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a:extLst>
            <a:ext uri="{FF2B5EF4-FFF2-40B4-BE49-F238E27FC236}">
              <a16:creationId xmlns:a16="http://schemas.microsoft.com/office/drawing/2014/main" xmlns="" id="{00000000-0008-0000-0600-00000B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124978</xdr:rowOff>
    </xdr:from>
    <xdr:ext cx="249299" cy="259045"/>
    <xdr:sp macro="" textlink="">
      <xdr:nvSpPr>
        <xdr:cNvPr id="524" name="災害復旧事業費該当値テキスト">
          <a:extLst>
            <a:ext uri="{FF2B5EF4-FFF2-40B4-BE49-F238E27FC236}">
              <a16:creationId xmlns:a16="http://schemas.microsoft.com/office/drawing/2014/main" xmlns="" id="{00000000-0008-0000-0600-00000C020000}"/>
            </a:ext>
          </a:extLst>
        </xdr:cNvPr>
        <xdr:cNvSpPr txBox="1"/>
      </xdr:nvSpPr>
      <xdr:spPr>
        <a:xfrm>
          <a:off x="16370300" y="6640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a:extLst>
            <a:ext uri="{FF2B5EF4-FFF2-40B4-BE49-F238E27FC236}">
              <a16:creationId xmlns:a16="http://schemas.microsoft.com/office/drawing/2014/main" xmlns="" id="{00000000-0008-0000-0600-00000D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a:extLst>
            <a:ext uri="{FF2B5EF4-FFF2-40B4-BE49-F238E27FC236}">
              <a16:creationId xmlns:a16="http://schemas.microsoft.com/office/drawing/2014/main" xmlns="" id="{00000000-0008-0000-0600-00000F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a:extLst>
            <a:ext uri="{FF2B5EF4-FFF2-40B4-BE49-F238E27FC236}">
              <a16:creationId xmlns:a16="http://schemas.microsoft.com/office/drawing/2014/main" xmlns="" id="{00000000-0008-0000-0600-000011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1" name="楕円 530">
          <a:extLst>
            <a:ext uri="{FF2B5EF4-FFF2-40B4-BE49-F238E27FC236}">
              <a16:creationId xmlns:a16="http://schemas.microsoft.com/office/drawing/2014/main" xmlns="" id="{00000000-0008-0000-0600-000013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xmlns=""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xmlns=""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xmlns=""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xmlns=""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xmlns=""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xmlns=""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xmlns=""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a:extLst>
            <a:ext uri="{FF2B5EF4-FFF2-40B4-BE49-F238E27FC236}">
              <a16:creationId xmlns:a16="http://schemas.microsoft.com/office/drawing/2014/main" xmlns="" id="{00000000-0008-0000-0600-00001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a:extLst>
            <a:ext uri="{FF2B5EF4-FFF2-40B4-BE49-F238E27FC236}">
              <a16:creationId xmlns:a16="http://schemas.microsoft.com/office/drawing/2014/main" xmlns="" id="{00000000-0008-0000-0600-00002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a:extLst>
            <a:ext uri="{FF2B5EF4-FFF2-40B4-BE49-F238E27FC236}">
              <a16:creationId xmlns:a16="http://schemas.microsoft.com/office/drawing/2014/main" xmlns="" id="{00000000-0008-0000-0600-00002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a:extLst>
            <a:ext uri="{FF2B5EF4-FFF2-40B4-BE49-F238E27FC236}">
              <a16:creationId xmlns:a16="http://schemas.microsoft.com/office/drawing/2014/main" xmlns="" id="{00000000-0008-0000-0600-00002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a:extLst>
            <a:ext uri="{FF2B5EF4-FFF2-40B4-BE49-F238E27FC236}">
              <a16:creationId xmlns:a16="http://schemas.microsoft.com/office/drawing/2014/main" xmlns="" id="{00000000-0008-0000-0600-00002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xmlns=""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a:extLst>
            <a:ext uri="{FF2B5EF4-FFF2-40B4-BE49-F238E27FC236}">
              <a16:creationId xmlns:a16="http://schemas.microsoft.com/office/drawing/2014/main" xmlns="" id="{00000000-0008-0000-0600-00002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a:extLst>
            <a:ext uri="{FF2B5EF4-FFF2-40B4-BE49-F238E27FC236}">
              <a16:creationId xmlns:a16="http://schemas.microsoft.com/office/drawing/2014/main" xmlns="" id="{00000000-0008-0000-0600-00002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a:extLst>
            <a:ext uri="{FF2B5EF4-FFF2-40B4-BE49-F238E27FC236}">
              <a16:creationId xmlns:a16="http://schemas.microsoft.com/office/drawing/2014/main" xmlns="" id="{00000000-0008-0000-0600-00002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a:extLst>
            <a:ext uri="{FF2B5EF4-FFF2-40B4-BE49-F238E27FC236}">
              <a16:creationId xmlns:a16="http://schemas.microsoft.com/office/drawing/2014/main" xmlns="" id="{00000000-0008-0000-0600-00002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a:extLst>
            <a:ext uri="{FF2B5EF4-FFF2-40B4-BE49-F238E27FC236}">
              <a16:creationId xmlns:a16="http://schemas.microsoft.com/office/drawing/2014/main" xmlns="" id="{00000000-0008-0000-0600-00003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a:extLst>
            <a:ext uri="{FF2B5EF4-FFF2-40B4-BE49-F238E27FC236}">
              <a16:creationId xmlns:a16="http://schemas.microsoft.com/office/drawing/2014/main" xmlns="" id="{00000000-0008-0000-0600-00003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a:extLst>
            <a:ext uri="{FF2B5EF4-FFF2-40B4-BE49-F238E27FC236}">
              <a16:creationId xmlns:a16="http://schemas.microsoft.com/office/drawing/2014/main" xmlns="" id="{00000000-0008-0000-0600-00003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a:extLst>
            <a:ext uri="{FF2B5EF4-FFF2-40B4-BE49-F238E27FC236}">
              <a16:creationId xmlns:a16="http://schemas.microsoft.com/office/drawing/2014/main" xmlns="" id="{00000000-0008-0000-0600-00003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a:extLst>
            <a:ext uri="{FF2B5EF4-FFF2-40B4-BE49-F238E27FC236}">
              <a16:creationId xmlns:a16="http://schemas.microsoft.com/office/drawing/2014/main" xmlns="" id="{00000000-0008-0000-0600-00003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a:extLst>
            <a:ext uri="{FF2B5EF4-FFF2-40B4-BE49-F238E27FC236}">
              <a16:creationId xmlns:a16="http://schemas.microsoft.com/office/drawing/2014/main" xmlns="" id="{00000000-0008-0000-0600-00003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a:extLst>
            <a:ext uri="{FF2B5EF4-FFF2-40B4-BE49-F238E27FC236}">
              <a16:creationId xmlns:a16="http://schemas.microsoft.com/office/drawing/2014/main" xmlns="" id="{00000000-0008-0000-0600-00004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a:extLst>
            <a:ext uri="{FF2B5EF4-FFF2-40B4-BE49-F238E27FC236}">
              <a16:creationId xmlns:a16="http://schemas.microsoft.com/office/drawing/2014/main" xmlns="" id="{00000000-0008-0000-0600-00004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a:extLst>
            <a:ext uri="{FF2B5EF4-FFF2-40B4-BE49-F238E27FC236}">
              <a16:creationId xmlns:a16="http://schemas.microsoft.com/office/drawing/2014/main" xmlns="" id="{00000000-0008-0000-0600-00004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a:extLst>
            <a:ext uri="{FF2B5EF4-FFF2-40B4-BE49-F238E27FC236}">
              <a16:creationId xmlns:a16="http://schemas.microsoft.com/office/drawing/2014/main" xmlns="" id="{00000000-0008-0000-0600-00004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a:extLst>
            <a:ext uri="{FF2B5EF4-FFF2-40B4-BE49-F238E27FC236}">
              <a16:creationId xmlns:a16="http://schemas.microsoft.com/office/drawing/2014/main" xmlns="" id="{00000000-0008-0000-0600-00004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a:extLst>
            <a:ext uri="{FF2B5EF4-FFF2-40B4-BE49-F238E27FC236}">
              <a16:creationId xmlns:a16="http://schemas.microsoft.com/office/drawing/2014/main" xmlns="" id="{00000000-0008-0000-0600-00004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a:extLst>
            <a:ext uri="{FF2B5EF4-FFF2-40B4-BE49-F238E27FC236}">
              <a16:creationId xmlns:a16="http://schemas.microsoft.com/office/drawing/2014/main" xmlns="" id="{00000000-0008-0000-0600-00004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a:extLst>
            <a:ext uri="{FF2B5EF4-FFF2-40B4-BE49-F238E27FC236}">
              <a16:creationId xmlns:a16="http://schemas.microsoft.com/office/drawing/2014/main" xmlns="" id="{00000000-0008-0000-0600-00004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a:extLst>
            <a:ext uri="{FF2B5EF4-FFF2-40B4-BE49-F238E27FC236}">
              <a16:creationId xmlns:a16="http://schemas.microsoft.com/office/drawing/2014/main" xmlns="" id="{00000000-0008-0000-0600-00004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a:extLst>
            <a:ext uri="{FF2B5EF4-FFF2-40B4-BE49-F238E27FC236}">
              <a16:creationId xmlns:a16="http://schemas.microsoft.com/office/drawing/2014/main" xmlns="" id="{00000000-0008-0000-0600-00004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a:extLst>
            <a:ext uri="{FF2B5EF4-FFF2-40B4-BE49-F238E27FC236}">
              <a16:creationId xmlns:a16="http://schemas.microsoft.com/office/drawing/2014/main" xmlns="" id="{00000000-0008-0000-0600-00004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a:extLst>
            <a:ext uri="{FF2B5EF4-FFF2-40B4-BE49-F238E27FC236}">
              <a16:creationId xmlns:a16="http://schemas.microsoft.com/office/drawing/2014/main" xmlns="" id="{00000000-0008-0000-0600-00004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a:extLst>
            <a:ext uri="{FF2B5EF4-FFF2-40B4-BE49-F238E27FC236}">
              <a16:creationId xmlns:a16="http://schemas.microsoft.com/office/drawing/2014/main" xmlns="" id="{00000000-0008-0000-0600-00005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a:extLst>
            <a:ext uri="{FF2B5EF4-FFF2-40B4-BE49-F238E27FC236}">
              <a16:creationId xmlns:a16="http://schemas.microsoft.com/office/drawing/2014/main" xmlns="" id="{00000000-0008-0000-0600-00005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a:extLst>
            <a:ext uri="{FF2B5EF4-FFF2-40B4-BE49-F238E27FC236}">
              <a16:creationId xmlns:a16="http://schemas.microsoft.com/office/drawing/2014/main" xmlns="" id="{00000000-0008-0000-0600-00005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a:extLst>
            <a:ext uri="{FF2B5EF4-FFF2-40B4-BE49-F238E27FC236}">
              <a16:creationId xmlns:a16="http://schemas.microsoft.com/office/drawing/2014/main" xmlns="" id="{00000000-0008-0000-0600-00005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a:extLst>
            <a:ext uri="{FF2B5EF4-FFF2-40B4-BE49-F238E27FC236}">
              <a16:creationId xmlns:a16="http://schemas.microsoft.com/office/drawing/2014/main" xmlns="" id="{00000000-0008-0000-0600-00005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a:extLst>
            <a:ext uri="{FF2B5EF4-FFF2-40B4-BE49-F238E27FC236}">
              <a16:creationId xmlns:a16="http://schemas.microsoft.com/office/drawing/2014/main" xmlns="" id="{00000000-0008-0000-0600-00005C020000}"/>
            </a:ext>
          </a:extLst>
        </xdr:cNvPr>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a:extLst>
            <a:ext uri="{FF2B5EF4-FFF2-40B4-BE49-F238E27FC236}">
              <a16:creationId xmlns:a16="http://schemas.microsoft.com/office/drawing/2014/main" xmlns="" id="{00000000-0008-0000-0600-00005E020000}"/>
            </a:ext>
          </a:extLst>
        </xdr:cNvPr>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144980</xdr:rowOff>
    </xdr:from>
    <xdr:to>
      <xdr:col>85</xdr:col>
      <xdr:colOff>127000</xdr:colOff>
      <xdr:row>77</xdr:row>
      <xdr:rowOff>153988</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flipV="1">
          <a:off x="15481300" y="13346630"/>
          <a:ext cx="838200" cy="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134394</xdr:rowOff>
    </xdr:from>
    <xdr:ext cx="534377" cy="259045"/>
    <xdr:sp macro="" textlink="">
      <xdr:nvSpPr>
        <xdr:cNvPr id="609" name="公債費平均値テキスト">
          <a:extLst>
            <a:ext uri="{FF2B5EF4-FFF2-40B4-BE49-F238E27FC236}">
              <a16:creationId xmlns:a16="http://schemas.microsoft.com/office/drawing/2014/main" xmlns="" id="{00000000-0008-0000-0600-000061020000}"/>
            </a:ext>
          </a:extLst>
        </xdr:cNvPr>
        <xdr:cNvSpPr txBox="1"/>
      </xdr:nvSpPr>
      <xdr:spPr>
        <a:xfrm>
          <a:off x="16370300" y="12993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a:extLst>
            <a:ext uri="{FF2B5EF4-FFF2-40B4-BE49-F238E27FC236}">
              <a16:creationId xmlns:a16="http://schemas.microsoft.com/office/drawing/2014/main" xmlns="" id="{00000000-0008-0000-0600-000062020000}"/>
            </a:ext>
          </a:extLst>
        </xdr:cNvPr>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141520</xdr:rowOff>
    </xdr:from>
    <xdr:to>
      <xdr:col>81</xdr:col>
      <xdr:colOff>50800</xdr:colOff>
      <xdr:row>77</xdr:row>
      <xdr:rowOff>153988</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4592300" y="13343170"/>
          <a:ext cx="889000" cy="1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a:extLst>
            <a:ext uri="{FF2B5EF4-FFF2-40B4-BE49-F238E27FC236}">
              <a16:creationId xmlns:a16="http://schemas.microsoft.com/office/drawing/2014/main" xmlns="" id="{00000000-0008-0000-0600-000064020000}"/>
            </a:ext>
          </a:extLst>
        </xdr:cNvPr>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62881</xdr:rowOff>
    </xdr:from>
    <xdr:ext cx="534377"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5214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94007</xdr:rowOff>
    </xdr:from>
    <xdr:to>
      <xdr:col>76</xdr:col>
      <xdr:colOff>114300</xdr:colOff>
      <xdr:row>77</xdr:row>
      <xdr:rowOff>141520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3703300" y="13295657"/>
          <a:ext cx="889000" cy="4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5" name="フローチャート: 判断 614">
          <a:extLst>
            <a:ext uri="{FF2B5EF4-FFF2-40B4-BE49-F238E27FC236}">
              <a16:creationId xmlns:a16="http://schemas.microsoft.com/office/drawing/2014/main" xmlns="" id="{00000000-0008-0000-0600-000067020000}"/>
            </a:ext>
          </a:extLst>
        </xdr:cNvPr>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65619</xdr:rowOff>
    </xdr:from>
    <xdr:ext cx="534377"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4325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77809</xdr:rowOff>
    </xdr:from>
    <xdr:to>
      <xdr:col>71</xdr:col>
      <xdr:colOff>177800</xdr:colOff>
      <xdr:row>77</xdr:row>
      <xdr:rowOff>94007</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814300" y="13279459"/>
          <a:ext cx="889000" cy="1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101428</xdr:rowOff>
    </xdr:from>
    <xdr:to>
      <xdr:col>72</xdr:col>
      <xdr:colOff>38100</xdr:colOff>
      <xdr:row>77</xdr:row>
      <xdr:rowOff>31578</xdr:rowOff>
    </xdr:to>
    <xdr:sp macro="" textlink="">
      <xdr:nvSpPr>
        <xdr:cNvPr id="618" name="フローチャート: 判断 617">
          <a:extLst>
            <a:ext uri="{FF2B5EF4-FFF2-40B4-BE49-F238E27FC236}">
              <a16:creationId xmlns:a16="http://schemas.microsoft.com/office/drawing/2014/main" xmlns="" id="{00000000-0008-0000-0600-00006A020000}"/>
            </a:ext>
          </a:extLst>
        </xdr:cNvPr>
        <xdr:cNvSpPr/>
      </xdr:nvSpPr>
      <xdr:spPr>
        <a:xfrm>
          <a:off x="13652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48104</xdr:rowOff>
    </xdr:from>
    <xdr:ext cx="534377"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3436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92735</xdr:rowOff>
    </xdr:from>
    <xdr:to>
      <xdr:col>67</xdr:col>
      <xdr:colOff>101600</xdr:colOff>
      <xdr:row>77</xdr:row>
      <xdr:rowOff>22885</xdr:rowOff>
    </xdr:to>
    <xdr:sp macro="" textlink="">
      <xdr:nvSpPr>
        <xdr:cNvPr id="620" name="フローチャート: 判断 619">
          <a:extLst>
            <a:ext uri="{FF2B5EF4-FFF2-40B4-BE49-F238E27FC236}">
              <a16:creationId xmlns:a16="http://schemas.microsoft.com/office/drawing/2014/main" xmlns="" id="{00000000-0008-0000-0600-00006C020000}"/>
            </a:ext>
          </a:extLst>
        </xdr:cNvPr>
        <xdr:cNvSpPr/>
      </xdr:nvSpPr>
      <xdr:spPr>
        <a:xfrm>
          <a:off x="12763500" y="131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39413</xdr:rowOff>
    </xdr:from>
    <xdr:ext cx="534377"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2547111" y="1289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94180</xdr:rowOff>
    </xdr:from>
    <xdr:to>
      <xdr:col>85</xdr:col>
      <xdr:colOff>177800</xdr:colOff>
      <xdr:row>78</xdr:row>
      <xdr:rowOff>24330</xdr:rowOff>
    </xdr:to>
    <xdr:sp macro="" textlink="">
      <xdr:nvSpPr>
        <xdr:cNvPr id="627" name="楕円 626">
          <a:extLst>
            <a:ext uri="{FF2B5EF4-FFF2-40B4-BE49-F238E27FC236}">
              <a16:creationId xmlns:a16="http://schemas.microsoft.com/office/drawing/2014/main" xmlns="" id="{00000000-0008-0000-0600-000073020000}"/>
            </a:ext>
          </a:extLst>
        </xdr:cNvPr>
        <xdr:cNvSpPr/>
      </xdr:nvSpPr>
      <xdr:spPr>
        <a:xfrm>
          <a:off x="16268700" y="1329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72607</xdr:rowOff>
    </xdr:from>
    <xdr:ext cx="534377" cy="259045"/>
    <xdr:sp macro="" textlink="">
      <xdr:nvSpPr>
        <xdr:cNvPr id="628" name="公債費該当値テキスト">
          <a:extLst>
            <a:ext uri="{FF2B5EF4-FFF2-40B4-BE49-F238E27FC236}">
              <a16:creationId xmlns:a16="http://schemas.microsoft.com/office/drawing/2014/main" xmlns="" id="{00000000-0008-0000-0600-000074020000}"/>
            </a:ext>
          </a:extLst>
        </xdr:cNvPr>
        <xdr:cNvSpPr txBox="1"/>
      </xdr:nvSpPr>
      <xdr:spPr>
        <a:xfrm>
          <a:off x="16370300" y="1327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103188</xdr:rowOff>
    </xdr:from>
    <xdr:to>
      <xdr:col>81</xdr:col>
      <xdr:colOff>101600</xdr:colOff>
      <xdr:row>78</xdr:row>
      <xdr:rowOff>33338</xdr:rowOff>
    </xdr:to>
    <xdr:sp macro="" textlink="">
      <xdr:nvSpPr>
        <xdr:cNvPr id="629" name="楕円 628">
          <a:extLst>
            <a:ext uri="{FF2B5EF4-FFF2-40B4-BE49-F238E27FC236}">
              <a16:creationId xmlns:a16="http://schemas.microsoft.com/office/drawing/2014/main" xmlns="" id="{00000000-0008-0000-0600-000075020000}"/>
            </a:ext>
          </a:extLst>
        </xdr:cNvPr>
        <xdr:cNvSpPr/>
      </xdr:nvSpPr>
      <xdr:spPr>
        <a:xfrm>
          <a:off x="15430500" y="1330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24465</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5214111" y="1339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90720</xdr:rowOff>
    </xdr:from>
    <xdr:to>
      <xdr:col>76</xdr:col>
      <xdr:colOff>165100</xdr:colOff>
      <xdr:row>78</xdr:row>
      <xdr:rowOff>20870</xdr:rowOff>
    </xdr:to>
    <xdr:sp macro="" textlink="">
      <xdr:nvSpPr>
        <xdr:cNvPr id="631" name="楕円 630">
          <a:extLst>
            <a:ext uri="{FF2B5EF4-FFF2-40B4-BE49-F238E27FC236}">
              <a16:creationId xmlns:a16="http://schemas.microsoft.com/office/drawing/2014/main" xmlns="" id="{00000000-0008-0000-0600-000077020000}"/>
            </a:ext>
          </a:extLst>
        </xdr:cNvPr>
        <xdr:cNvSpPr/>
      </xdr:nvSpPr>
      <xdr:spPr>
        <a:xfrm>
          <a:off x="14541500" y="132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11997</xdr:rowOff>
    </xdr:from>
    <xdr:ext cx="534377"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4325111" y="1338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43207</xdr:rowOff>
    </xdr:from>
    <xdr:to>
      <xdr:col>72</xdr:col>
      <xdr:colOff>38100</xdr:colOff>
      <xdr:row>77</xdr:row>
      <xdr:rowOff>144807</xdr:rowOff>
    </xdr:to>
    <xdr:sp macro="" textlink="">
      <xdr:nvSpPr>
        <xdr:cNvPr id="633" name="楕円 632">
          <a:extLst>
            <a:ext uri="{FF2B5EF4-FFF2-40B4-BE49-F238E27FC236}">
              <a16:creationId xmlns:a16="http://schemas.microsoft.com/office/drawing/2014/main" xmlns="" id="{00000000-0008-0000-0600-000079020000}"/>
            </a:ext>
          </a:extLst>
        </xdr:cNvPr>
        <xdr:cNvSpPr/>
      </xdr:nvSpPr>
      <xdr:spPr>
        <a:xfrm>
          <a:off x="13652500" y="1324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135934</xdr:rowOff>
    </xdr:from>
    <xdr:ext cx="534377"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3436111" y="1333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27009</xdr:rowOff>
    </xdr:from>
    <xdr:to>
      <xdr:col>67</xdr:col>
      <xdr:colOff>101600</xdr:colOff>
      <xdr:row>77</xdr:row>
      <xdr:rowOff>128609</xdr:rowOff>
    </xdr:to>
    <xdr:sp macro="" textlink="">
      <xdr:nvSpPr>
        <xdr:cNvPr id="635" name="楕円 634">
          <a:extLst>
            <a:ext uri="{FF2B5EF4-FFF2-40B4-BE49-F238E27FC236}">
              <a16:creationId xmlns:a16="http://schemas.microsoft.com/office/drawing/2014/main" xmlns="" id="{00000000-0008-0000-0600-00007B020000}"/>
            </a:ext>
          </a:extLst>
        </xdr:cNvPr>
        <xdr:cNvSpPr/>
      </xdr:nvSpPr>
      <xdr:spPr>
        <a:xfrm>
          <a:off x="12763500" y="1322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119736</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2547111" y="1332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a:extLst>
            <a:ext uri="{FF2B5EF4-FFF2-40B4-BE49-F238E27FC236}">
              <a16:creationId xmlns:a16="http://schemas.microsoft.com/office/drawing/2014/main" xmlns="" id="{00000000-0008-0000-0600-00007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a:extLst>
            <a:ext uri="{FF2B5EF4-FFF2-40B4-BE49-F238E27FC236}">
              <a16:creationId xmlns:a16="http://schemas.microsoft.com/office/drawing/2014/main" xmlns="" id="{00000000-0008-0000-0600-00007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a:extLst>
            <a:ext uri="{FF2B5EF4-FFF2-40B4-BE49-F238E27FC236}">
              <a16:creationId xmlns:a16="http://schemas.microsoft.com/office/drawing/2014/main" xmlns="" id="{00000000-0008-0000-0600-00007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a:extLst>
            <a:ext uri="{FF2B5EF4-FFF2-40B4-BE49-F238E27FC236}">
              <a16:creationId xmlns:a16="http://schemas.microsoft.com/office/drawing/2014/main" xmlns="" id="{00000000-0008-0000-0600-00008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a:extLst>
            <a:ext uri="{FF2B5EF4-FFF2-40B4-BE49-F238E27FC236}">
              <a16:creationId xmlns:a16="http://schemas.microsoft.com/office/drawing/2014/main" xmlns="" id="{00000000-0008-0000-0600-00008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a:extLst>
            <a:ext uri="{FF2B5EF4-FFF2-40B4-BE49-F238E27FC236}">
              <a16:creationId xmlns:a16="http://schemas.microsoft.com/office/drawing/2014/main" xmlns="" id="{00000000-0008-0000-0600-00008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a:extLst>
            <a:ext uri="{FF2B5EF4-FFF2-40B4-BE49-F238E27FC236}">
              <a16:creationId xmlns:a16="http://schemas.microsoft.com/office/drawing/2014/main" xmlns="" id="{00000000-0008-0000-0600-00008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a:extLst>
            <a:ext uri="{FF2B5EF4-FFF2-40B4-BE49-F238E27FC236}">
              <a16:creationId xmlns:a16="http://schemas.microsoft.com/office/drawing/2014/main" xmlns="" id="{00000000-0008-0000-0600-00008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a:extLst>
            <a:ext uri="{FF2B5EF4-FFF2-40B4-BE49-F238E27FC236}">
              <a16:creationId xmlns:a16="http://schemas.microsoft.com/office/drawing/2014/main" xmlns="" id="{00000000-0008-0000-0600-00008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a:extLst>
            <a:ext uri="{FF2B5EF4-FFF2-40B4-BE49-F238E27FC236}">
              <a16:creationId xmlns:a16="http://schemas.microsoft.com/office/drawing/2014/main" xmlns="" id="{00000000-0008-0000-0600-00008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a:extLst>
            <a:ext uri="{FF2B5EF4-FFF2-40B4-BE49-F238E27FC236}">
              <a16:creationId xmlns:a16="http://schemas.microsoft.com/office/drawing/2014/main" xmlns="" id="{00000000-0008-0000-0600-00008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a:extLst>
            <a:ext uri="{FF2B5EF4-FFF2-40B4-BE49-F238E27FC236}">
              <a16:creationId xmlns:a16="http://schemas.microsoft.com/office/drawing/2014/main" xmlns="" id="{00000000-0008-0000-0600-00008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a:extLst>
            <a:ext uri="{FF2B5EF4-FFF2-40B4-BE49-F238E27FC236}">
              <a16:creationId xmlns:a16="http://schemas.microsoft.com/office/drawing/2014/main" xmlns="" id="{00000000-0008-0000-0600-00008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a:extLst>
            <a:ext uri="{FF2B5EF4-FFF2-40B4-BE49-F238E27FC236}">
              <a16:creationId xmlns:a16="http://schemas.microsoft.com/office/drawing/2014/main" xmlns="" id="{00000000-0008-0000-0600-00008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a:extLst>
            <a:ext uri="{FF2B5EF4-FFF2-40B4-BE49-F238E27FC236}">
              <a16:creationId xmlns:a16="http://schemas.microsoft.com/office/drawing/2014/main" xmlns="" id="{00000000-0008-0000-0600-00009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1" name="積立金最小値テキスト">
          <a:extLst>
            <a:ext uri="{FF2B5EF4-FFF2-40B4-BE49-F238E27FC236}">
              <a16:creationId xmlns:a16="http://schemas.microsoft.com/office/drawing/2014/main" xmlns="" id="{00000000-0008-0000-0600-000095020000}"/>
            </a:ext>
          </a:extLst>
        </xdr:cNvPr>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3" name="積立金最大値テキスト">
          <a:extLst>
            <a:ext uri="{FF2B5EF4-FFF2-40B4-BE49-F238E27FC236}">
              <a16:creationId xmlns:a16="http://schemas.microsoft.com/office/drawing/2014/main" xmlns="" id="{00000000-0008-0000-0600-000097020000}"/>
            </a:ext>
          </a:extLst>
        </xdr:cNvPr>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9841</xdr:rowOff>
    </xdr:from>
    <xdr:to>
      <xdr:col>85</xdr:col>
      <xdr:colOff>127000</xdr:colOff>
      <xdr:row>99</xdr:row>
      <xdr:rowOff>18490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flipV="1">
          <a:off x="15481300" y="16983391"/>
          <a:ext cx="8382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148412</xdr:rowOff>
    </xdr:from>
    <xdr:ext cx="534377" cy="259045"/>
    <xdr:sp macro="" textlink="">
      <xdr:nvSpPr>
        <xdr:cNvPr id="666" name="積立金平均値テキスト">
          <a:extLst>
            <a:ext uri="{FF2B5EF4-FFF2-40B4-BE49-F238E27FC236}">
              <a16:creationId xmlns:a16="http://schemas.microsoft.com/office/drawing/2014/main" xmlns="" id="{00000000-0008-0000-0600-00009A020000}"/>
            </a:ext>
          </a:extLst>
        </xdr:cNvPr>
        <xdr:cNvSpPr txBox="1"/>
      </xdr:nvSpPr>
      <xdr:spPr>
        <a:xfrm>
          <a:off x="16370300" y="1677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7" name="フローチャート: 判断 666">
          <a:extLst>
            <a:ext uri="{FF2B5EF4-FFF2-40B4-BE49-F238E27FC236}">
              <a16:creationId xmlns:a16="http://schemas.microsoft.com/office/drawing/2014/main" xmlns="" id="{00000000-0008-0000-0600-00009B020000}"/>
            </a:ext>
          </a:extLst>
        </xdr:cNvPr>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18490</xdr:rowOff>
    </xdr:from>
    <xdr:to>
      <xdr:col>81</xdr:col>
      <xdr:colOff>50800</xdr:colOff>
      <xdr:row>99</xdr:row>
      <xdr:rowOff>42300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flipV="1">
          <a:off x="14592300" y="16992040"/>
          <a:ext cx="889000" cy="2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9" name="フローチャート: 判断 668">
          <a:extLst>
            <a:ext uri="{FF2B5EF4-FFF2-40B4-BE49-F238E27FC236}">
              <a16:creationId xmlns:a16="http://schemas.microsoft.com/office/drawing/2014/main" xmlns="" id="{00000000-0008-0000-0600-00009D020000}"/>
            </a:ext>
          </a:extLst>
        </xdr:cNvPr>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68587</xdr:rowOff>
    </xdr:from>
    <xdr:ext cx="534377"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5214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26077</xdr:rowOff>
    </xdr:from>
    <xdr:to>
      <xdr:col>76</xdr:col>
      <xdr:colOff>114300</xdr:colOff>
      <xdr:row>99</xdr:row>
      <xdr:rowOff>42300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3703300" y="16999627"/>
          <a:ext cx="889000" cy="1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72" name="フローチャート: 判断 671">
          <a:extLst>
            <a:ext uri="{FF2B5EF4-FFF2-40B4-BE49-F238E27FC236}">
              <a16:creationId xmlns:a16="http://schemas.microsoft.com/office/drawing/2014/main" xmlns="" id="{00000000-0008-0000-0600-0000A0020000}"/>
            </a:ext>
          </a:extLst>
        </xdr:cNvPr>
        <xdr:cNvSpPr/>
      </xdr:nvSpPr>
      <xdr:spPr>
        <a:xfrm>
          <a:off x="14541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61571</xdr:rowOff>
    </xdr:from>
    <xdr:ext cx="534377"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4325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20168</xdr:rowOff>
    </xdr:from>
    <xdr:to>
      <xdr:col>71</xdr:col>
      <xdr:colOff>177800</xdr:colOff>
      <xdr:row>99</xdr:row>
      <xdr:rowOff>26077</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2814300" y="16993718"/>
          <a:ext cx="889000" cy="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122507</xdr:rowOff>
    </xdr:from>
    <xdr:to>
      <xdr:col>72</xdr:col>
      <xdr:colOff>38100</xdr:colOff>
      <xdr:row>99</xdr:row>
      <xdr:rowOff>52657</xdr:rowOff>
    </xdr:to>
    <xdr:sp macro="" textlink="">
      <xdr:nvSpPr>
        <xdr:cNvPr id="675" name="フローチャート: 判断 674">
          <a:extLst>
            <a:ext uri="{FF2B5EF4-FFF2-40B4-BE49-F238E27FC236}">
              <a16:creationId xmlns:a16="http://schemas.microsoft.com/office/drawing/2014/main" xmlns="" id="{00000000-0008-0000-0600-0000A3020000}"/>
            </a:ext>
          </a:extLst>
        </xdr:cNvPr>
        <xdr:cNvSpPr/>
      </xdr:nvSpPr>
      <xdr:spPr>
        <a:xfrm>
          <a:off x="13652500" y="169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69184</xdr:rowOff>
    </xdr:from>
    <xdr:ext cx="534377"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3436111" y="1669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112415</xdr:rowOff>
    </xdr:from>
    <xdr:to>
      <xdr:col>67</xdr:col>
      <xdr:colOff>101600</xdr:colOff>
      <xdr:row>99</xdr:row>
      <xdr:rowOff>42565</xdr:rowOff>
    </xdr:to>
    <xdr:sp macro="" textlink="">
      <xdr:nvSpPr>
        <xdr:cNvPr id="677" name="フローチャート: 判断 676">
          <a:extLst>
            <a:ext uri="{FF2B5EF4-FFF2-40B4-BE49-F238E27FC236}">
              <a16:creationId xmlns:a16="http://schemas.microsoft.com/office/drawing/2014/main" xmlns="" id="{00000000-0008-0000-0600-0000A5020000}"/>
            </a:ext>
          </a:extLst>
        </xdr:cNvPr>
        <xdr:cNvSpPr/>
      </xdr:nvSpPr>
      <xdr:spPr>
        <a:xfrm>
          <a:off x="12763500" y="169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59092</xdr:rowOff>
    </xdr:from>
    <xdr:ext cx="534377"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2547111" y="1668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xmlns="" id="{00000000-0008-0000-0600-0000A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130491</xdr:rowOff>
    </xdr:from>
    <xdr:to>
      <xdr:col>85</xdr:col>
      <xdr:colOff>177800</xdr:colOff>
      <xdr:row>99</xdr:row>
      <xdr:rowOff>60641</xdr:rowOff>
    </xdr:to>
    <xdr:sp macro="" textlink="">
      <xdr:nvSpPr>
        <xdr:cNvPr id="684" name="楕円 683">
          <a:extLst>
            <a:ext uri="{FF2B5EF4-FFF2-40B4-BE49-F238E27FC236}">
              <a16:creationId xmlns:a16="http://schemas.microsoft.com/office/drawing/2014/main" xmlns="" id="{00000000-0008-0000-0600-0000AC020000}"/>
            </a:ext>
          </a:extLst>
        </xdr:cNvPr>
        <xdr:cNvSpPr/>
      </xdr:nvSpPr>
      <xdr:spPr>
        <a:xfrm>
          <a:off x="16268700" y="1693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103962</xdr:rowOff>
    </xdr:from>
    <xdr:ext cx="534377" cy="259045"/>
    <xdr:sp macro="" textlink="">
      <xdr:nvSpPr>
        <xdr:cNvPr id="685" name="積立金該当値テキスト">
          <a:extLst>
            <a:ext uri="{FF2B5EF4-FFF2-40B4-BE49-F238E27FC236}">
              <a16:creationId xmlns:a16="http://schemas.microsoft.com/office/drawing/2014/main" xmlns="" id="{00000000-0008-0000-0600-0000AD020000}"/>
            </a:ext>
          </a:extLst>
        </xdr:cNvPr>
        <xdr:cNvSpPr txBox="1"/>
      </xdr:nvSpPr>
      <xdr:spPr>
        <a:xfrm>
          <a:off x="16370300" y="1690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139140</xdr:rowOff>
    </xdr:from>
    <xdr:to>
      <xdr:col>81</xdr:col>
      <xdr:colOff>101600</xdr:colOff>
      <xdr:row>99</xdr:row>
      <xdr:rowOff>69290</xdr:rowOff>
    </xdr:to>
    <xdr:sp macro="" textlink="">
      <xdr:nvSpPr>
        <xdr:cNvPr id="686" name="楕円 685">
          <a:extLst>
            <a:ext uri="{FF2B5EF4-FFF2-40B4-BE49-F238E27FC236}">
              <a16:creationId xmlns:a16="http://schemas.microsoft.com/office/drawing/2014/main" xmlns="" id="{00000000-0008-0000-0600-0000AE020000}"/>
            </a:ext>
          </a:extLst>
        </xdr:cNvPr>
        <xdr:cNvSpPr/>
      </xdr:nvSpPr>
      <xdr:spPr>
        <a:xfrm>
          <a:off x="15430500" y="1694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60417</xdr:rowOff>
    </xdr:from>
    <xdr:ext cx="534377"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5214111" y="1703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162950</xdr:rowOff>
    </xdr:from>
    <xdr:to>
      <xdr:col>76</xdr:col>
      <xdr:colOff>165100</xdr:colOff>
      <xdr:row>99</xdr:row>
      <xdr:rowOff>93100</xdr:rowOff>
    </xdr:to>
    <xdr:sp macro="" textlink="">
      <xdr:nvSpPr>
        <xdr:cNvPr id="688" name="楕円 687">
          <a:extLst>
            <a:ext uri="{FF2B5EF4-FFF2-40B4-BE49-F238E27FC236}">
              <a16:creationId xmlns:a16="http://schemas.microsoft.com/office/drawing/2014/main" xmlns="" id="{00000000-0008-0000-0600-0000B0020000}"/>
            </a:ext>
          </a:extLst>
        </xdr:cNvPr>
        <xdr:cNvSpPr/>
      </xdr:nvSpPr>
      <xdr:spPr>
        <a:xfrm>
          <a:off x="14541500" y="1696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84227</xdr:rowOff>
    </xdr:from>
    <xdr:ext cx="469744"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4357428" y="1705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146727</xdr:rowOff>
    </xdr:from>
    <xdr:to>
      <xdr:col>72</xdr:col>
      <xdr:colOff>38100</xdr:colOff>
      <xdr:row>99</xdr:row>
      <xdr:rowOff>76877</xdr:rowOff>
    </xdr:to>
    <xdr:sp macro="" textlink="">
      <xdr:nvSpPr>
        <xdr:cNvPr id="690" name="楕円 689">
          <a:extLst>
            <a:ext uri="{FF2B5EF4-FFF2-40B4-BE49-F238E27FC236}">
              <a16:creationId xmlns:a16="http://schemas.microsoft.com/office/drawing/2014/main" xmlns="" id="{00000000-0008-0000-0600-0000B2020000}"/>
            </a:ext>
          </a:extLst>
        </xdr:cNvPr>
        <xdr:cNvSpPr/>
      </xdr:nvSpPr>
      <xdr:spPr>
        <a:xfrm>
          <a:off x="13652500" y="1694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68004</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3436111" y="1704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140818</xdr:rowOff>
    </xdr:from>
    <xdr:to>
      <xdr:col>67</xdr:col>
      <xdr:colOff>101600</xdr:colOff>
      <xdr:row>99</xdr:row>
      <xdr:rowOff>70968</xdr:rowOff>
    </xdr:to>
    <xdr:sp macro="" textlink="">
      <xdr:nvSpPr>
        <xdr:cNvPr id="692" name="楕円 691">
          <a:extLst>
            <a:ext uri="{FF2B5EF4-FFF2-40B4-BE49-F238E27FC236}">
              <a16:creationId xmlns:a16="http://schemas.microsoft.com/office/drawing/2014/main" xmlns="" id="{00000000-0008-0000-0600-0000B4020000}"/>
            </a:ext>
          </a:extLst>
        </xdr:cNvPr>
        <xdr:cNvSpPr/>
      </xdr:nvSpPr>
      <xdr:spPr>
        <a:xfrm>
          <a:off x="12763500" y="1694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62095</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2547111" y="1703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a:extLst>
            <a:ext uri="{FF2B5EF4-FFF2-40B4-BE49-F238E27FC236}">
              <a16:creationId xmlns:a16="http://schemas.microsoft.com/office/drawing/2014/main" xmlns="" id="{00000000-0008-0000-0600-0000B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a:extLst>
            <a:ext uri="{FF2B5EF4-FFF2-40B4-BE49-F238E27FC236}">
              <a16:creationId xmlns:a16="http://schemas.microsoft.com/office/drawing/2014/main" xmlns="" id="{00000000-0008-0000-0600-0000B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a:extLst>
            <a:ext uri="{FF2B5EF4-FFF2-40B4-BE49-F238E27FC236}">
              <a16:creationId xmlns:a16="http://schemas.microsoft.com/office/drawing/2014/main" xmlns="" id="{00000000-0008-0000-0600-0000B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a:extLst>
            <a:ext uri="{FF2B5EF4-FFF2-40B4-BE49-F238E27FC236}">
              <a16:creationId xmlns:a16="http://schemas.microsoft.com/office/drawing/2014/main" xmlns="" id="{00000000-0008-0000-0600-0000B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a:extLst>
            <a:ext uri="{FF2B5EF4-FFF2-40B4-BE49-F238E27FC236}">
              <a16:creationId xmlns:a16="http://schemas.microsoft.com/office/drawing/2014/main" xmlns="" id="{00000000-0008-0000-0600-0000B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a:extLst>
            <a:ext uri="{FF2B5EF4-FFF2-40B4-BE49-F238E27FC236}">
              <a16:creationId xmlns:a16="http://schemas.microsoft.com/office/drawing/2014/main" xmlns="" id="{00000000-0008-0000-0600-0000B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a:extLst>
            <a:ext uri="{FF2B5EF4-FFF2-40B4-BE49-F238E27FC236}">
              <a16:creationId xmlns:a16="http://schemas.microsoft.com/office/drawing/2014/main" xmlns="" id="{00000000-0008-0000-0600-0000B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xmlns="" id="{00000000-0008-0000-0600-0000B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xmlns="" id="{00000000-0008-0000-0600-0000B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a:extLst>
            <a:ext uri="{FF2B5EF4-FFF2-40B4-BE49-F238E27FC236}">
              <a16:creationId xmlns:a16="http://schemas.microsoft.com/office/drawing/2014/main" xmlns="" id="{00000000-0008-0000-0600-0000C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a:extLst>
            <a:ext uri="{FF2B5EF4-FFF2-40B4-BE49-F238E27FC236}">
              <a16:creationId xmlns:a16="http://schemas.microsoft.com/office/drawing/2014/main" xmlns="" id="{00000000-0008-0000-0600-0000C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a:extLst>
            <a:ext uri="{FF2B5EF4-FFF2-40B4-BE49-F238E27FC236}">
              <a16:creationId xmlns:a16="http://schemas.microsoft.com/office/drawing/2014/main" xmlns="" id="{00000000-0008-0000-0600-0000C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a:extLst>
            <a:ext uri="{FF2B5EF4-FFF2-40B4-BE49-F238E27FC236}">
              <a16:creationId xmlns:a16="http://schemas.microsoft.com/office/drawing/2014/main" xmlns="" id="{00000000-0008-0000-0600-0000C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a:extLst>
            <a:ext uri="{FF2B5EF4-FFF2-40B4-BE49-F238E27FC236}">
              <a16:creationId xmlns:a16="http://schemas.microsoft.com/office/drawing/2014/main" xmlns="" id="{00000000-0008-0000-0600-0000C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a:extLst>
            <a:ext uri="{FF2B5EF4-FFF2-40B4-BE49-F238E27FC236}">
              <a16:creationId xmlns:a16="http://schemas.microsoft.com/office/drawing/2014/main" xmlns="" id="{00000000-0008-0000-0600-0000C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a:extLst>
            <a:ext uri="{FF2B5EF4-FFF2-40B4-BE49-F238E27FC236}">
              <a16:creationId xmlns:a16="http://schemas.microsoft.com/office/drawing/2014/main" xmlns="" id="{00000000-0008-0000-0600-0000CE020000}"/>
            </a:ext>
          </a:extLst>
        </xdr:cNvPr>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132888</xdr:rowOff>
    </xdr:from>
    <xdr:to>
      <xdr:col>116</xdr:col>
      <xdr:colOff>63500</xdr:colOff>
      <xdr:row>38</xdr:row>
      <xdr:rowOff>134168</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21323300" y="6647988"/>
          <a:ext cx="8382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5295</xdr:rowOff>
    </xdr:from>
    <xdr:ext cx="469744" cy="259045"/>
    <xdr:sp macro="" textlink="">
      <xdr:nvSpPr>
        <xdr:cNvPr id="721" name="投資及び出資金平均値テキスト">
          <a:extLst>
            <a:ext uri="{FF2B5EF4-FFF2-40B4-BE49-F238E27FC236}">
              <a16:creationId xmlns:a16="http://schemas.microsoft.com/office/drawing/2014/main" xmlns="" id="{00000000-0008-0000-0600-0000D1020000}"/>
            </a:ext>
          </a:extLst>
        </xdr:cNvPr>
        <xdr:cNvSpPr txBox="1"/>
      </xdr:nvSpPr>
      <xdr:spPr>
        <a:xfrm>
          <a:off x="22212300" y="6348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a:extLst>
            <a:ext uri="{FF2B5EF4-FFF2-40B4-BE49-F238E27FC236}">
              <a16:creationId xmlns:a16="http://schemas.microsoft.com/office/drawing/2014/main" xmlns="" id="{00000000-0008-0000-0600-0000D2020000}"/>
            </a:ext>
          </a:extLst>
        </xdr:cNvPr>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132888</xdr:rowOff>
    </xdr:from>
    <xdr:to>
      <xdr:col>111</xdr:col>
      <xdr:colOff>177800</xdr:colOff>
      <xdr:row>38</xdr:row>
      <xdr:rowOff>135128</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flipV="1">
          <a:off x="20434300" y="6647988"/>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a:extLst>
            <a:ext uri="{FF2B5EF4-FFF2-40B4-BE49-F238E27FC236}">
              <a16:creationId xmlns:a16="http://schemas.microsoft.com/office/drawing/2014/main" xmlns="" id="{00000000-0008-0000-0600-0000D4020000}"/>
            </a:ext>
          </a:extLst>
        </xdr:cNvPr>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96567</xdr:rowOff>
    </xdr:from>
    <xdr:ext cx="469744"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21088428" y="626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135128</xdr:rowOff>
    </xdr:from>
    <xdr:to>
      <xdr:col>107</xdr:col>
      <xdr:colOff>50800</xdr:colOff>
      <xdr:row>38</xdr:row>
      <xdr:rowOff>135905</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flipV="1">
          <a:off x="19545300" y="6650228"/>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a:extLst>
            <a:ext uri="{FF2B5EF4-FFF2-40B4-BE49-F238E27FC236}">
              <a16:creationId xmlns:a16="http://schemas.microsoft.com/office/drawing/2014/main" xmlns="" id="{00000000-0008-0000-0600-0000D7020000}"/>
            </a:ext>
          </a:extLst>
        </xdr:cNvPr>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102785</xdr:rowOff>
    </xdr:from>
    <xdr:ext cx="469744"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20199428"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135813</xdr:rowOff>
    </xdr:from>
    <xdr:to>
      <xdr:col>102</xdr:col>
      <xdr:colOff>114300</xdr:colOff>
      <xdr:row>38</xdr:row>
      <xdr:rowOff>135905</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656300" y="6650913"/>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30" name="フローチャート: 判断 729">
          <a:extLst>
            <a:ext uri="{FF2B5EF4-FFF2-40B4-BE49-F238E27FC236}">
              <a16:creationId xmlns:a16="http://schemas.microsoft.com/office/drawing/2014/main" xmlns="" id="{00000000-0008-0000-0600-0000DA020000}"/>
            </a:ext>
          </a:extLst>
        </xdr:cNvPr>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124790</xdr:rowOff>
    </xdr:from>
    <xdr:to>
      <xdr:col>98</xdr:col>
      <xdr:colOff>38100</xdr:colOff>
      <xdr:row>38</xdr:row>
      <xdr:rowOff>54940</xdr:rowOff>
    </xdr:to>
    <xdr:sp macro="" textlink="">
      <xdr:nvSpPr>
        <xdr:cNvPr id="732" name="フローチャート: 判断 731">
          <a:extLst>
            <a:ext uri="{FF2B5EF4-FFF2-40B4-BE49-F238E27FC236}">
              <a16:creationId xmlns:a16="http://schemas.microsoft.com/office/drawing/2014/main" xmlns="" id="{00000000-0008-0000-0600-0000DC020000}"/>
            </a:ext>
          </a:extLst>
        </xdr:cNvPr>
        <xdr:cNvSpPr/>
      </xdr:nvSpPr>
      <xdr:spPr>
        <a:xfrm>
          <a:off x="18605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71467</xdr:rowOff>
    </xdr:from>
    <xdr:ext cx="469744"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8421428"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83368</xdr:rowOff>
    </xdr:from>
    <xdr:to>
      <xdr:col>116</xdr:col>
      <xdr:colOff>114300</xdr:colOff>
      <xdr:row>39</xdr:row>
      <xdr:rowOff>13518</xdr:rowOff>
    </xdr:to>
    <xdr:sp macro="" textlink="">
      <xdr:nvSpPr>
        <xdr:cNvPr id="739" name="楕円 738">
          <a:extLst>
            <a:ext uri="{FF2B5EF4-FFF2-40B4-BE49-F238E27FC236}">
              <a16:creationId xmlns:a16="http://schemas.microsoft.com/office/drawing/2014/main" xmlns="" id="{00000000-0008-0000-0600-0000E3020000}"/>
            </a:ext>
          </a:extLst>
        </xdr:cNvPr>
        <xdr:cNvSpPr/>
      </xdr:nvSpPr>
      <xdr:spPr>
        <a:xfrm>
          <a:off x="22110700" y="659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169745</xdr:rowOff>
    </xdr:from>
    <xdr:ext cx="378565" cy="259045"/>
    <xdr:sp macro="" textlink="">
      <xdr:nvSpPr>
        <xdr:cNvPr id="740" name="投資及び出資金該当値テキスト">
          <a:extLst>
            <a:ext uri="{FF2B5EF4-FFF2-40B4-BE49-F238E27FC236}">
              <a16:creationId xmlns:a16="http://schemas.microsoft.com/office/drawing/2014/main" xmlns="" id="{00000000-0008-0000-0600-0000E4020000}"/>
            </a:ext>
          </a:extLst>
        </xdr:cNvPr>
        <xdr:cNvSpPr txBox="1"/>
      </xdr:nvSpPr>
      <xdr:spPr>
        <a:xfrm>
          <a:off x="22212300" y="6513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82088</xdr:rowOff>
    </xdr:from>
    <xdr:to>
      <xdr:col>112</xdr:col>
      <xdr:colOff>38100</xdr:colOff>
      <xdr:row>39</xdr:row>
      <xdr:rowOff>12238</xdr:rowOff>
    </xdr:to>
    <xdr:sp macro="" textlink="">
      <xdr:nvSpPr>
        <xdr:cNvPr id="741" name="楕円 740">
          <a:extLst>
            <a:ext uri="{FF2B5EF4-FFF2-40B4-BE49-F238E27FC236}">
              <a16:creationId xmlns:a16="http://schemas.microsoft.com/office/drawing/2014/main" xmlns="" id="{00000000-0008-0000-0600-0000E5020000}"/>
            </a:ext>
          </a:extLst>
        </xdr:cNvPr>
        <xdr:cNvSpPr/>
      </xdr:nvSpPr>
      <xdr:spPr>
        <a:xfrm>
          <a:off x="21272500" y="659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3365</xdr:rowOff>
    </xdr:from>
    <xdr:ext cx="378565"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1134017" y="6689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84328</xdr:rowOff>
    </xdr:from>
    <xdr:to>
      <xdr:col>107</xdr:col>
      <xdr:colOff>101600</xdr:colOff>
      <xdr:row>39</xdr:row>
      <xdr:rowOff>14478</xdr:rowOff>
    </xdr:to>
    <xdr:sp macro="" textlink="">
      <xdr:nvSpPr>
        <xdr:cNvPr id="743" name="楕円 742">
          <a:extLst>
            <a:ext uri="{FF2B5EF4-FFF2-40B4-BE49-F238E27FC236}">
              <a16:creationId xmlns:a16="http://schemas.microsoft.com/office/drawing/2014/main" xmlns="" id="{00000000-0008-0000-0600-0000E7020000}"/>
            </a:ext>
          </a:extLst>
        </xdr:cNvPr>
        <xdr:cNvSpPr/>
      </xdr:nvSpPr>
      <xdr:spPr>
        <a:xfrm>
          <a:off x="20383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5605</xdr:rowOff>
    </xdr:from>
    <xdr:ext cx="378565"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0245017"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85105</xdr:rowOff>
    </xdr:from>
    <xdr:to>
      <xdr:col>102</xdr:col>
      <xdr:colOff>165100</xdr:colOff>
      <xdr:row>39</xdr:row>
      <xdr:rowOff>15255</xdr:rowOff>
    </xdr:to>
    <xdr:sp macro="" textlink="">
      <xdr:nvSpPr>
        <xdr:cNvPr id="745" name="楕円 744">
          <a:extLst>
            <a:ext uri="{FF2B5EF4-FFF2-40B4-BE49-F238E27FC236}">
              <a16:creationId xmlns:a16="http://schemas.microsoft.com/office/drawing/2014/main" xmlns="" id="{00000000-0008-0000-0600-0000E9020000}"/>
            </a:ext>
          </a:extLst>
        </xdr:cNvPr>
        <xdr:cNvSpPr/>
      </xdr:nvSpPr>
      <xdr:spPr>
        <a:xfrm>
          <a:off x="19494500" y="660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6382</xdr:rowOff>
    </xdr:from>
    <xdr:ext cx="313932"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9388333" y="66929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85013</xdr:rowOff>
    </xdr:from>
    <xdr:to>
      <xdr:col>98</xdr:col>
      <xdr:colOff>38100</xdr:colOff>
      <xdr:row>39</xdr:row>
      <xdr:rowOff>15163</xdr:rowOff>
    </xdr:to>
    <xdr:sp macro="" textlink="">
      <xdr:nvSpPr>
        <xdr:cNvPr id="747" name="楕円 746">
          <a:extLst>
            <a:ext uri="{FF2B5EF4-FFF2-40B4-BE49-F238E27FC236}">
              <a16:creationId xmlns:a16="http://schemas.microsoft.com/office/drawing/2014/main" xmlns="" id="{00000000-0008-0000-0600-0000EB020000}"/>
            </a:ext>
          </a:extLst>
        </xdr:cNvPr>
        <xdr:cNvSpPr/>
      </xdr:nvSpPr>
      <xdr:spPr>
        <a:xfrm>
          <a:off x="18605500" y="66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6290</xdr:rowOff>
    </xdr:from>
    <xdr:ext cx="313932"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8499333" y="6692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a:extLst>
            <a:ext uri="{FF2B5EF4-FFF2-40B4-BE49-F238E27FC236}">
              <a16:creationId xmlns:a16="http://schemas.microsoft.com/office/drawing/2014/main" xmlns="" id="{00000000-0008-0000-0600-0000E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a:extLst>
            <a:ext uri="{FF2B5EF4-FFF2-40B4-BE49-F238E27FC236}">
              <a16:creationId xmlns:a16="http://schemas.microsoft.com/office/drawing/2014/main" xmlns="" id="{00000000-0008-0000-0600-0000E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a:extLst>
            <a:ext uri="{FF2B5EF4-FFF2-40B4-BE49-F238E27FC236}">
              <a16:creationId xmlns:a16="http://schemas.microsoft.com/office/drawing/2014/main" xmlns="" id="{00000000-0008-0000-0600-0000E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a:extLst>
            <a:ext uri="{FF2B5EF4-FFF2-40B4-BE49-F238E27FC236}">
              <a16:creationId xmlns:a16="http://schemas.microsoft.com/office/drawing/2014/main" xmlns="" id="{00000000-0008-0000-0600-0000F0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a:extLst>
            <a:ext uri="{FF2B5EF4-FFF2-40B4-BE49-F238E27FC236}">
              <a16:creationId xmlns:a16="http://schemas.microsoft.com/office/drawing/2014/main" xmlns="" id="{00000000-0008-0000-0600-0000F1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a:extLst>
            <a:ext uri="{FF2B5EF4-FFF2-40B4-BE49-F238E27FC236}">
              <a16:creationId xmlns:a16="http://schemas.microsoft.com/office/drawing/2014/main" xmlns="" id="{00000000-0008-0000-0600-0000F2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a:extLst>
            <a:ext uri="{FF2B5EF4-FFF2-40B4-BE49-F238E27FC236}">
              <a16:creationId xmlns:a16="http://schemas.microsoft.com/office/drawing/2014/main" xmlns="" id="{00000000-0008-0000-0600-0000F3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a:extLst>
            <a:ext uri="{FF2B5EF4-FFF2-40B4-BE49-F238E27FC236}">
              <a16:creationId xmlns:a16="http://schemas.microsoft.com/office/drawing/2014/main" xmlns="" id="{00000000-0008-0000-0600-0000F4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a:extLst>
            <a:ext uri="{FF2B5EF4-FFF2-40B4-BE49-F238E27FC236}">
              <a16:creationId xmlns:a16="http://schemas.microsoft.com/office/drawing/2014/main" xmlns="" id="{00000000-0008-0000-0600-0000F6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a:extLst>
            <a:ext uri="{FF2B5EF4-FFF2-40B4-BE49-F238E27FC236}">
              <a16:creationId xmlns:a16="http://schemas.microsoft.com/office/drawing/2014/main" xmlns="" id="{00000000-0008-0000-0600-0000F7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a:extLst>
            <a:ext uri="{FF2B5EF4-FFF2-40B4-BE49-F238E27FC236}">
              <a16:creationId xmlns:a16="http://schemas.microsoft.com/office/drawing/2014/main" xmlns="" id="{00000000-0008-0000-0600-0000F9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a:extLst>
            <a:ext uri="{FF2B5EF4-FFF2-40B4-BE49-F238E27FC236}">
              <a16:creationId xmlns:a16="http://schemas.microsoft.com/office/drawing/2014/main" xmlns="" id="{00000000-0008-0000-0600-0000FB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a:extLst>
            <a:ext uri="{FF2B5EF4-FFF2-40B4-BE49-F238E27FC236}">
              <a16:creationId xmlns:a16="http://schemas.microsoft.com/office/drawing/2014/main" xmlns="" id="{00000000-0008-0000-0600-0000FD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a:extLst>
            <a:ext uri="{FF2B5EF4-FFF2-40B4-BE49-F238E27FC236}">
              <a16:creationId xmlns:a16="http://schemas.microsoft.com/office/drawing/2014/main" xmlns="" id="{00000000-0008-0000-0600-0000FF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a:extLst>
            <a:ext uri="{FF2B5EF4-FFF2-40B4-BE49-F238E27FC236}">
              <a16:creationId xmlns:a16="http://schemas.microsoft.com/office/drawing/2014/main" xmlns=""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a:extLst>
            <a:ext uri="{FF2B5EF4-FFF2-40B4-BE49-F238E27FC236}">
              <a16:creationId xmlns:a16="http://schemas.microsoft.com/office/drawing/2014/main" xmlns="" id="{00000000-0008-0000-0600-000007030000}"/>
            </a:ext>
          </a:extLst>
        </xdr:cNvPr>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a:extLst>
            <a:ext uri="{FF2B5EF4-FFF2-40B4-BE49-F238E27FC236}">
              <a16:creationId xmlns:a16="http://schemas.microsoft.com/office/drawing/2014/main" xmlns="" id="{00000000-0008-0000-0600-000009030000}"/>
            </a:ext>
          </a:extLst>
        </xdr:cNvPr>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98121</xdr:rowOff>
    </xdr:from>
    <xdr:to>
      <xdr:col>116</xdr:col>
      <xdr:colOff>63500</xdr:colOff>
      <xdr:row>59</xdr:row>
      <xdr:rowOff>98506</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21323300" y="10213671"/>
          <a:ext cx="838200" cy="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60041</xdr:rowOff>
    </xdr:from>
    <xdr:ext cx="469744" cy="259045"/>
    <xdr:sp macro="" textlink="">
      <xdr:nvSpPr>
        <xdr:cNvPr id="780" name="貸付金平均値テキスト">
          <a:extLst>
            <a:ext uri="{FF2B5EF4-FFF2-40B4-BE49-F238E27FC236}">
              <a16:creationId xmlns:a16="http://schemas.microsoft.com/office/drawing/2014/main" xmlns="" id="{00000000-0008-0000-0600-00000C030000}"/>
            </a:ext>
          </a:extLst>
        </xdr:cNvPr>
        <xdr:cNvSpPr txBox="1"/>
      </xdr:nvSpPr>
      <xdr:spPr>
        <a:xfrm>
          <a:off x="22212300" y="10004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a:extLst>
            <a:ext uri="{FF2B5EF4-FFF2-40B4-BE49-F238E27FC236}">
              <a16:creationId xmlns:a16="http://schemas.microsoft.com/office/drawing/2014/main" xmlns="" id="{00000000-0008-0000-0600-00000D030000}"/>
            </a:ext>
          </a:extLst>
        </xdr:cNvPr>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98121</xdr:rowOff>
    </xdr:from>
    <xdr:to>
      <xdr:col>111</xdr:col>
      <xdr:colOff>177800</xdr:colOff>
      <xdr:row>59</xdr:row>
      <xdr:rowOff>98359</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flipV="1">
          <a:off x="20434300" y="10213671"/>
          <a:ext cx="889000" cy="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a:extLst>
            <a:ext uri="{FF2B5EF4-FFF2-40B4-BE49-F238E27FC236}">
              <a16:creationId xmlns:a16="http://schemas.microsoft.com/office/drawing/2014/main" xmlns="" id="{00000000-0008-0000-0600-00000F030000}"/>
            </a:ext>
          </a:extLst>
        </xdr:cNvPr>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21088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98130</xdr:rowOff>
    </xdr:from>
    <xdr:to>
      <xdr:col>107</xdr:col>
      <xdr:colOff>50800</xdr:colOff>
      <xdr:row>59</xdr:row>
      <xdr:rowOff>98359</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9545300" y="1021368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6" name="フローチャート: 判断 785">
          <a:extLst>
            <a:ext uri="{FF2B5EF4-FFF2-40B4-BE49-F238E27FC236}">
              <a16:creationId xmlns:a16="http://schemas.microsoft.com/office/drawing/2014/main" xmlns="" id="{00000000-0008-0000-0600-000012030000}"/>
            </a:ext>
          </a:extLst>
        </xdr:cNvPr>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152858</xdr:rowOff>
    </xdr:from>
    <xdr:ext cx="469744"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20199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98130</xdr:rowOff>
    </xdr:from>
    <xdr:to>
      <xdr:col>102</xdr:col>
      <xdr:colOff>114300</xdr:colOff>
      <xdr:row>59</xdr:row>
      <xdr:rowOff>98330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flipV="1">
          <a:off x="18656300" y="10213680"/>
          <a:ext cx="8890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40405</xdr:rowOff>
    </xdr:from>
    <xdr:to>
      <xdr:col>102</xdr:col>
      <xdr:colOff>165100</xdr:colOff>
      <xdr:row>59</xdr:row>
      <xdr:rowOff>142005</xdr:rowOff>
    </xdr:to>
    <xdr:sp macro="" textlink="">
      <xdr:nvSpPr>
        <xdr:cNvPr id="789" name="フローチャート: 判断 788">
          <a:extLst>
            <a:ext uri="{FF2B5EF4-FFF2-40B4-BE49-F238E27FC236}">
              <a16:creationId xmlns:a16="http://schemas.microsoft.com/office/drawing/2014/main" xmlns="" id="{00000000-0008-0000-0600-000015030000}"/>
            </a:ext>
          </a:extLst>
        </xdr:cNvPr>
        <xdr:cNvSpPr/>
      </xdr:nvSpPr>
      <xdr:spPr>
        <a:xfrm>
          <a:off x="19494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158532</xdr:rowOff>
    </xdr:from>
    <xdr:ext cx="469744"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9310428" y="993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38209</xdr:rowOff>
    </xdr:from>
    <xdr:to>
      <xdr:col>98</xdr:col>
      <xdr:colOff>38100</xdr:colOff>
      <xdr:row>59</xdr:row>
      <xdr:rowOff>139809</xdr:rowOff>
    </xdr:to>
    <xdr:sp macro="" textlink="">
      <xdr:nvSpPr>
        <xdr:cNvPr id="791" name="フローチャート: 判断 790">
          <a:extLst>
            <a:ext uri="{FF2B5EF4-FFF2-40B4-BE49-F238E27FC236}">
              <a16:creationId xmlns:a16="http://schemas.microsoft.com/office/drawing/2014/main" xmlns="" id="{00000000-0008-0000-0600-000017030000}"/>
            </a:ext>
          </a:extLst>
        </xdr:cNvPr>
        <xdr:cNvSpPr/>
      </xdr:nvSpPr>
      <xdr:spPr>
        <a:xfrm>
          <a:off x="18605500" y="1015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156336</xdr:rowOff>
    </xdr:from>
    <xdr:ext cx="469744"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8421428" y="992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47706</xdr:rowOff>
    </xdr:from>
    <xdr:to>
      <xdr:col>116</xdr:col>
      <xdr:colOff>114300</xdr:colOff>
      <xdr:row>59</xdr:row>
      <xdr:rowOff>149306</xdr:rowOff>
    </xdr:to>
    <xdr:sp macro="" textlink="">
      <xdr:nvSpPr>
        <xdr:cNvPr id="798" name="楕円 797">
          <a:extLst>
            <a:ext uri="{FF2B5EF4-FFF2-40B4-BE49-F238E27FC236}">
              <a16:creationId xmlns:a16="http://schemas.microsoft.com/office/drawing/2014/main" xmlns="" id="{00000000-0008-0000-0600-00001E030000}"/>
            </a:ext>
          </a:extLst>
        </xdr:cNvPr>
        <xdr:cNvSpPr/>
      </xdr:nvSpPr>
      <xdr:spPr>
        <a:xfrm>
          <a:off x="22110700" y="1016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15591</xdr:rowOff>
    </xdr:from>
    <xdr:ext cx="378565" cy="259045"/>
    <xdr:sp macro="" textlink="">
      <xdr:nvSpPr>
        <xdr:cNvPr id="799" name="貸付金該当値テキスト">
          <a:extLst>
            <a:ext uri="{FF2B5EF4-FFF2-40B4-BE49-F238E27FC236}">
              <a16:creationId xmlns:a16="http://schemas.microsoft.com/office/drawing/2014/main" xmlns="" id="{00000000-0008-0000-0600-00001F030000}"/>
            </a:ext>
          </a:extLst>
        </xdr:cNvPr>
        <xdr:cNvSpPr txBox="1"/>
      </xdr:nvSpPr>
      <xdr:spPr>
        <a:xfrm>
          <a:off x="22212300" y="10131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47321</xdr:rowOff>
    </xdr:from>
    <xdr:to>
      <xdr:col>112</xdr:col>
      <xdr:colOff>38100</xdr:colOff>
      <xdr:row>59</xdr:row>
      <xdr:rowOff>148921</xdr:rowOff>
    </xdr:to>
    <xdr:sp macro="" textlink="">
      <xdr:nvSpPr>
        <xdr:cNvPr id="800" name="楕円 799">
          <a:extLst>
            <a:ext uri="{FF2B5EF4-FFF2-40B4-BE49-F238E27FC236}">
              <a16:creationId xmlns:a16="http://schemas.microsoft.com/office/drawing/2014/main" xmlns="" id="{00000000-0008-0000-0600-000020030000}"/>
            </a:ext>
          </a:extLst>
        </xdr:cNvPr>
        <xdr:cNvSpPr/>
      </xdr:nvSpPr>
      <xdr:spPr>
        <a:xfrm>
          <a:off x="21272500" y="1016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140048</xdr:rowOff>
    </xdr:from>
    <xdr:ext cx="378565"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1134017" y="10255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47559</xdr:rowOff>
    </xdr:from>
    <xdr:to>
      <xdr:col>107</xdr:col>
      <xdr:colOff>101600</xdr:colOff>
      <xdr:row>59</xdr:row>
      <xdr:rowOff>149159</xdr:rowOff>
    </xdr:to>
    <xdr:sp macro="" textlink="">
      <xdr:nvSpPr>
        <xdr:cNvPr id="802" name="楕円 801">
          <a:extLst>
            <a:ext uri="{FF2B5EF4-FFF2-40B4-BE49-F238E27FC236}">
              <a16:creationId xmlns:a16="http://schemas.microsoft.com/office/drawing/2014/main" xmlns="" id="{00000000-0008-0000-0600-000022030000}"/>
            </a:ext>
          </a:extLst>
        </xdr:cNvPr>
        <xdr:cNvSpPr/>
      </xdr:nvSpPr>
      <xdr:spPr>
        <a:xfrm>
          <a:off x="20383500" y="1016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140286</xdr:rowOff>
    </xdr:from>
    <xdr:ext cx="378565"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0245017" y="10255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47330</xdr:rowOff>
    </xdr:from>
    <xdr:to>
      <xdr:col>102</xdr:col>
      <xdr:colOff>165100</xdr:colOff>
      <xdr:row>59</xdr:row>
      <xdr:rowOff>148930</xdr:rowOff>
    </xdr:to>
    <xdr:sp macro="" textlink="">
      <xdr:nvSpPr>
        <xdr:cNvPr id="804" name="楕円 803">
          <a:extLst>
            <a:ext uri="{FF2B5EF4-FFF2-40B4-BE49-F238E27FC236}">
              <a16:creationId xmlns:a16="http://schemas.microsoft.com/office/drawing/2014/main" xmlns="" id="{00000000-0008-0000-0600-000024030000}"/>
            </a:ext>
          </a:extLst>
        </xdr:cNvPr>
        <xdr:cNvSpPr/>
      </xdr:nvSpPr>
      <xdr:spPr>
        <a:xfrm>
          <a:off x="19494500" y="101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140057</xdr:rowOff>
    </xdr:from>
    <xdr:ext cx="378565"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9356017" y="10255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47530</xdr:rowOff>
    </xdr:from>
    <xdr:to>
      <xdr:col>98</xdr:col>
      <xdr:colOff>38100</xdr:colOff>
      <xdr:row>59</xdr:row>
      <xdr:rowOff>149130</xdr:rowOff>
    </xdr:to>
    <xdr:sp macro="" textlink="">
      <xdr:nvSpPr>
        <xdr:cNvPr id="806" name="楕円 805">
          <a:extLst>
            <a:ext uri="{FF2B5EF4-FFF2-40B4-BE49-F238E27FC236}">
              <a16:creationId xmlns:a16="http://schemas.microsoft.com/office/drawing/2014/main" xmlns="" id="{00000000-0008-0000-0600-000026030000}"/>
            </a:ext>
          </a:extLst>
        </xdr:cNvPr>
        <xdr:cNvSpPr/>
      </xdr:nvSpPr>
      <xdr:spPr>
        <a:xfrm>
          <a:off x="18605500" y="1016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140257</xdr:rowOff>
    </xdr:from>
    <xdr:ext cx="378565"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8467017" y="10255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a:extLst>
            <a:ext uri="{FF2B5EF4-FFF2-40B4-BE49-F238E27FC236}">
              <a16:creationId xmlns:a16="http://schemas.microsoft.com/office/drawing/2014/main" xmlns=""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a:extLst>
            <a:ext uri="{FF2B5EF4-FFF2-40B4-BE49-F238E27FC236}">
              <a16:creationId xmlns:a16="http://schemas.microsoft.com/office/drawing/2014/main" xmlns=""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a:extLst>
            <a:ext uri="{FF2B5EF4-FFF2-40B4-BE49-F238E27FC236}">
              <a16:creationId xmlns:a16="http://schemas.microsoft.com/office/drawing/2014/main" xmlns=""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a:extLst>
            <a:ext uri="{FF2B5EF4-FFF2-40B4-BE49-F238E27FC236}">
              <a16:creationId xmlns:a16="http://schemas.microsoft.com/office/drawing/2014/main" xmlns=""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a:extLst>
            <a:ext uri="{FF2B5EF4-FFF2-40B4-BE49-F238E27FC236}">
              <a16:creationId xmlns:a16="http://schemas.microsoft.com/office/drawing/2014/main" xmlns=""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a:extLst>
            <a:ext uri="{FF2B5EF4-FFF2-40B4-BE49-F238E27FC236}">
              <a16:creationId xmlns:a16="http://schemas.microsoft.com/office/drawing/2014/main" xmlns=""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a:extLst>
            <a:ext uri="{FF2B5EF4-FFF2-40B4-BE49-F238E27FC236}">
              <a16:creationId xmlns:a16="http://schemas.microsoft.com/office/drawing/2014/main" xmlns=""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a:extLst>
            <a:ext uri="{FF2B5EF4-FFF2-40B4-BE49-F238E27FC236}">
              <a16:creationId xmlns:a16="http://schemas.microsoft.com/office/drawing/2014/main" xmlns="" id="{00000000-0008-0000-0600-00003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a:extLst>
            <a:ext uri="{FF2B5EF4-FFF2-40B4-BE49-F238E27FC236}">
              <a16:creationId xmlns:a16="http://schemas.microsoft.com/office/drawing/2014/main" xmlns="" id="{00000000-0008-0000-0600-00003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a:extLst>
            <a:ext uri="{FF2B5EF4-FFF2-40B4-BE49-F238E27FC236}">
              <a16:creationId xmlns:a16="http://schemas.microsoft.com/office/drawing/2014/main" xmlns="" id="{00000000-0008-0000-0600-00003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a:extLst>
            <a:ext uri="{FF2B5EF4-FFF2-40B4-BE49-F238E27FC236}">
              <a16:creationId xmlns:a16="http://schemas.microsoft.com/office/drawing/2014/main" xmlns="" id="{00000000-0008-0000-0600-00003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a:extLst>
            <a:ext uri="{FF2B5EF4-FFF2-40B4-BE49-F238E27FC236}">
              <a16:creationId xmlns:a16="http://schemas.microsoft.com/office/drawing/2014/main" xmlns="" id="{00000000-0008-0000-0600-00003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3" name="繰出金最小値テキスト">
          <a:extLst>
            <a:ext uri="{FF2B5EF4-FFF2-40B4-BE49-F238E27FC236}">
              <a16:creationId xmlns:a16="http://schemas.microsoft.com/office/drawing/2014/main" xmlns="" id="{00000000-0008-0000-0600-000041030000}"/>
            </a:ext>
          </a:extLst>
        </xdr:cNvPr>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5" name="繰出金最大値テキスト">
          <a:extLst>
            <a:ext uri="{FF2B5EF4-FFF2-40B4-BE49-F238E27FC236}">
              <a16:creationId xmlns:a16="http://schemas.microsoft.com/office/drawing/2014/main" xmlns="" id="{00000000-0008-0000-0600-000043030000}"/>
            </a:ext>
          </a:extLst>
        </xdr:cNvPr>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48819</xdr:rowOff>
    </xdr:from>
    <xdr:to>
      <xdr:col>116</xdr:col>
      <xdr:colOff>63500</xdr:colOff>
      <xdr:row>76</xdr:row>
      <xdr:rowOff>58153</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21323300" y="13079019"/>
          <a:ext cx="8382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156811</xdr:rowOff>
    </xdr:from>
    <xdr:ext cx="534377" cy="259045"/>
    <xdr:sp macro="" textlink="">
      <xdr:nvSpPr>
        <xdr:cNvPr id="838" name="繰出金平均値テキスト">
          <a:extLst>
            <a:ext uri="{FF2B5EF4-FFF2-40B4-BE49-F238E27FC236}">
              <a16:creationId xmlns:a16="http://schemas.microsoft.com/office/drawing/2014/main" xmlns="" id="{00000000-0008-0000-0600-000046030000}"/>
            </a:ext>
          </a:extLst>
        </xdr:cNvPr>
        <xdr:cNvSpPr txBox="1"/>
      </xdr:nvSpPr>
      <xdr:spPr>
        <a:xfrm>
          <a:off x="22212300" y="1284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9" name="フローチャート: 判断 838">
          <a:extLst>
            <a:ext uri="{FF2B5EF4-FFF2-40B4-BE49-F238E27FC236}">
              <a16:creationId xmlns:a16="http://schemas.microsoft.com/office/drawing/2014/main" xmlns="" id="{00000000-0008-0000-0600-000047030000}"/>
            </a:ext>
          </a:extLst>
        </xdr:cNvPr>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48819</xdr:rowOff>
    </xdr:from>
    <xdr:to>
      <xdr:col>111</xdr:col>
      <xdr:colOff>177800</xdr:colOff>
      <xdr:row>76</xdr:row>
      <xdr:rowOff>85344</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flipV="1">
          <a:off x="20434300" y="13079019"/>
          <a:ext cx="889000" cy="3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1" name="フローチャート: 判断 840">
          <a:extLst>
            <a:ext uri="{FF2B5EF4-FFF2-40B4-BE49-F238E27FC236}">
              <a16:creationId xmlns:a16="http://schemas.microsoft.com/office/drawing/2014/main" xmlns="" id="{00000000-0008-0000-0600-000049030000}"/>
            </a:ext>
          </a:extLst>
        </xdr:cNvPr>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64558</xdr:rowOff>
    </xdr:from>
    <xdr:ext cx="534377"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21056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85344</xdr:rowOff>
    </xdr:from>
    <xdr:to>
      <xdr:col>107</xdr:col>
      <xdr:colOff>50800</xdr:colOff>
      <xdr:row>76</xdr:row>
      <xdr:rowOff>169050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flipV="1">
          <a:off x="19545300" y="13115544"/>
          <a:ext cx="889000" cy="8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4" name="フローチャート: 判断 843">
          <a:extLst>
            <a:ext uri="{FF2B5EF4-FFF2-40B4-BE49-F238E27FC236}">
              <a16:creationId xmlns:a16="http://schemas.microsoft.com/office/drawing/2014/main" xmlns="" id="{00000000-0008-0000-0600-00004C030000}"/>
            </a:ext>
          </a:extLst>
        </xdr:cNvPr>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72877</xdr:rowOff>
    </xdr:from>
    <xdr:ext cx="534377"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20167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164998</xdr:rowOff>
    </xdr:from>
    <xdr:to>
      <xdr:col>102</xdr:col>
      <xdr:colOff>114300</xdr:colOff>
      <xdr:row>76</xdr:row>
      <xdr:rowOff>169050</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656300" y="13195198"/>
          <a:ext cx="889000" cy="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162103</xdr:rowOff>
    </xdr:from>
    <xdr:to>
      <xdr:col>102</xdr:col>
      <xdr:colOff>165100</xdr:colOff>
      <xdr:row>76</xdr:row>
      <xdr:rowOff>92253</xdr:rowOff>
    </xdr:to>
    <xdr:sp macro="" textlink="">
      <xdr:nvSpPr>
        <xdr:cNvPr id="847" name="フローチャート: 判断 846">
          <a:extLst>
            <a:ext uri="{FF2B5EF4-FFF2-40B4-BE49-F238E27FC236}">
              <a16:creationId xmlns:a16="http://schemas.microsoft.com/office/drawing/2014/main" xmlns="" id="{00000000-0008-0000-0600-00004F030000}"/>
            </a:ext>
          </a:extLst>
        </xdr:cNvPr>
        <xdr:cNvSpPr/>
      </xdr:nvSpPr>
      <xdr:spPr>
        <a:xfrm>
          <a:off x="19494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108780</xdr:rowOff>
    </xdr:from>
    <xdr:ext cx="534377"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19278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12954</xdr:rowOff>
    </xdr:from>
    <xdr:to>
      <xdr:col>98</xdr:col>
      <xdr:colOff>38100</xdr:colOff>
      <xdr:row>76</xdr:row>
      <xdr:rowOff>114554</xdr:rowOff>
    </xdr:to>
    <xdr:sp macro="" textlink="">
      <xdr:nvSpPr>
        <xdr:cNvPr id="849" name="フローチャート: 判断 848">
          <a:extLst>
            <a:ext uri="{FF2B5EF4-FFF2-40B4-BE49-F238E27FC236}">
              <a16:creationId xmlns:a16="http://schemas.microsoft.com/office/drawing/2014/main" xmlns="" id="{00000000-0008-0000-0600-000051030000}"/>
            </a:ext>
          </a:extLst>
        </xdr:cNvPr>
        <xdr:cNvSpPr/>
      </xdr:nvSpPr>
      <xdr:spPr>
        <a:xfrm>
          <a:off x="18605500" y="130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131081</xdr:rowOff>
    </xdr:from>
    <xdr:ext cx="534377"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18389111" y="1281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7353</xdr:rowOff>
    </xdr:from>
    <xdr:to>
      <xdr:col>116</xdr:col>
      <xdr:colOff>114300</xdr:colOff>
      <xdr:row>76</xdr:row>
      <xdr:rowOff>108953</xdr:rowOff>
    </xdr:to>
    <xdr:sp macro="" textlink="">
      <xdr:nvSpPr>
        <xdr:cNvPr id="856" name="楕円 855">
          <a:extLst>
            <a:ext uri="{FF2B5EF4-FFF2-40B4-BE49-F238E27FC236}">
              <a16:creationId xmlns:a16="http://schemas.microsoft.com/office/drawing/2014/main" xmlns="" id="{00000000-0008-0000-0600-000058030000}"/>
            </a:ext>
          </a:extLst>
        </xdr:cNvPr>
        <xdr:cNvSpPr/>
      </xdr:nvSpPr>
      <xdr:spPr>
        <a:xfrm>
          <a:off x="22110700" y="1303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157230</xdr:rowOff>
    </xdr:from>
    <xdr:ext cx="534377" cy="259045"/>
    <xdr:sp macro="" textlink="">
      <xdr:nvSpPr>
        <xdr:cNvPr id="857" name="繰出金該当値テキスト">
          <a:extLst>
            <a:ext uri="{FF2B5EF4-FFF2-40B4-BE49-F238E27FC236}">
              <a16:creationId xmlns:a16="http://schemas.microsoft.com/office/drawing/2014/main" xmlns="" id="{00000000-0008-0000-0600-000059030000}"/>
            </a:ext>
          </a:extLst>
        </xdr:cNvPr>
        <xdr:cNvSpPr txBox="1"/>
      </xdr:nvSpPr>
      <xdr:spPr>
        <a:xfrm>
          <a:off x="22212300" y="1301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169469</xdr:rowOff>
    </xdr:from>
    <xdr:to>
      <xdr:col>112</xdr:col>
      <xdr:colOff>38100</xdr:colOff>
      <xdr:row>76</xdr:row>
      <xdr:rowOff>99619</xdr:rowOff>
    </xdr:to>
    <xdr:sp macro="" textlink="">
      <xdr:nvSpPr>
        <xdr:cNvPr id="858" name="楕円 857">
          <a:extLst>
            <a:ext uri="{FF2B5EF4-FFF2-40B4-BE49-F238E27FC236}">
              <a16:creationId xmlns:a16="http://schemas.microsoft.com/office/drawing/2014/main" xmlns="" id="{00000000-0008-0000-0600-00005A030000}"/>
            </a:ext>
          </a:extLst>
        </xdr:cNvPr>
        <xdr:cNvSpPr/>
      </xdr:nvSpPr>
      <xdr:spPr>
        <a:xfrm>
          <a:off x="21272500" y="1302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90746</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1056111" y="1312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34544</xdr:rowOff>
    </xdr:from>
    <xdr:to>
      <xdr:col>107</xdr:col>
      <xdr:colOff>101600</xdr:colOff>
      <xdr:row>76</xdr:row>
      <xdr:rowOff>136144</xdr:rowOff>
    </xdr:to>
    <xdr:sp macro="" textlink="">
      <xdr:nvSpPr>
        <xdr:cNvPr id="860" name="楕円 859">
          <a:extLst>
            <a:ext uri="{FF2B5EF4-FFF2-40B4-BE49-F238E27FC236}">
              <a16:creationId xmlns:a16="http://schemas.microsoft.com/office/drawing/2014/main" xmlns="" id="{00000000-0008-0000-0600-00005C030000}"/>
            </a:ext>
          </a:extLst>
        </xdr:cNvPr>
        <xdr:cNvSpPr/>
      </xdr:nvSpPr>
      <xdr:spPr>
        <a:xfrm>
          <a:off x="20383500" y="1306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127271</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0167111" y="1315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118250</xdr:rowOff>
    </xdr:from>
    <xdr:to>
      <xdr:col>102</xdr:col>
      <xdr:colOff>165100</xdr:colOff>
      <xdr:row>77</xdr:row>
      <xdr:rowOff>48400</xdr:rowOff>
    </xdr:to>
    <xdr:sp macro="" textlink="">
      <xdr:nvSpPr>
        <xdr:cNvPr id="862" name="楕円 861">
          <a:extLst>
            <a:ext uri="{FF2B5EF4-FFF2-40B4-BE49-F238E27FC236}">
              <a16:creationId xmlns:a16="http://schemas.microsoft.com/office/drawing/2014/main" xmlns="" id="{00000000-0008-0000-0600-00005E030000}"/>
            </a:ext>
          </a:extLst>
        </xdr:cNvPr>
        <xdr:cNvSpPr/>
      </xdr:nvSpPr>
      <xdr:spPr>
        <a:xfrm>
          <a:off x="19494500" y="131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39527</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9278111" y="1324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114198</xdr:rowOff>
    </xdr:from>
    <xdr:to>
      <xdr:col>98</xdr:col>
      <xdr:colOff>38100</xdr:colOff>
      <xdr:row>77</xdr:row>
      <xdr:rowOff>44348</xdr:rowOff>
    </xdr:to>
    <xdr:sp macro="" textlink="">
      <xdr:nvSpPr>
        <xdr:cNvPr id="864" name="楕円 863">
          <a:extLst>
            <a:ext uri="{FF2B5EF4-FFF2-40B4-BE49-F238E27FC236}">
              <a16:creationId xmlns:a16="http://schemas.microsoft.com/office/drawing/2014/main" xmlns="" id="{00000000-0008-0000-0600-000060030000}"/>
            </a:ext>
          </a:extLst>
        </xdr:cNvPr>
        <xdr:cNvSpPr/>
      </xdr:nvSpPr>
      <xdr:spPr>
        <a:xfrm>
          <a:off x="18605500" y="1314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35475</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389111" y="132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a:extLst>
            <a:ext uri="{FF2B5EF4-FFF2-40B4-BE49-F238E27FC236}">
              <a16:creationId xmlns:a16="http://schemas.microsoft.com/office/drawing/2014/main" xmlns="" id="{00000000-0008-0000-0600-00006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a:extLst>
            <a:ext uri="{FF2B5EF4-FFF2-40B4-BE49-F238E27FC236}">
              <a16:creationId xmlns:a16="http://schemas.microsoft.com/office/drawing/2014/main" xmlns="" id="{00000000-0008-0000-0600-00006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a:extLst>
            <a:ext uri="{FF2B5EF4-FFF2-40B4-BE49-F238E27FC236}">
              <a16:creationId xmlns:a16="http://schemas.microsoft.com/office/drawing/2014/main" xmlns="" id="{00000000-0008-0000-0600-00006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a:extLst>
            <a:ext uri="{FF2B5EF4-FFF2-40B4-BE49-F238E27FC236}">
              <a16:creationId xmlns:a16="http://schemas.microsoft.com/office/drawing/2014/main" xmlns="" id="{00000000-0008-0000-0600-00006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a:extLst>
            <a:ext uri="{FF2B5EF4-FFF2-40B4-BE49-F238E27FC236}">
              <a16:creationId xmlns:a16="http://schemas.microsoft.com/office/drawing/2014/main" xmlns="" id="{00000000-0008-0000-0600-00006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a:extLst>
            <a:ext uri="{FF2B5EF4-FFF2-40B4-BE49-F238E27FC236}">
              <a16:creationId xmlns:a16="http://schemas.microsoft.com/office/drawing/2014/main" xmlns="" id="{00000000-0008-0000-0600-00006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a:extLst>
            <a:ext uri="{FF2B5EF4-FFF2-40B4-BE49-F238E27FC236}">
              <a16:creationId xmlns:a16="http://schemas.microsoft.com/office/drawing/2014/main" xmlns="" id="{00000000-0008-0000-0600-00006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a:extLst>
            <a:ext uri="{FF2B5EF4-FFF2-40B4-BE49-F238E27FC236}">
              <a16:creationId xmlns:a16="http://schemas.microsoft.com/office/drawing/2014/main" xmlns="" id="{00000000-0008-0000-0600-00006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a:extLst>
            <a:ext uri="{FF2B5EF4-FFF2-40B4-BE49-F238E27FC236}">
              <a16:creationId xmlns:a16="http://schemas.microsoft.com/office/drawing/2014/main" xmlns="" id="{00000000-0008-0000-0600-00006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a:extLst>
            <a:ext uri="{FF2B5EF4-FFF2-40B4-BE49-F238E27FC236}">
              <a16:creationId xmlns:a16="http://schemas.microsoft.com/office/drawing/2014/main" xmlns="" id="{00000000-0008-0000-0600-00006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a:extLst>
            <a:ext uri="{FF2B5EF4-FFF2-40B4-BE49-F238E27FC236}">
              <a16:creationId xmlns:a16="http://schemas.microsoft.com/office/drawing/2014/main" xmlns="" id="{00000000-0008-0000-0600-00007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a:extLst>
            <a:ext uri="{FF2B5EF4-FFF2-40B4-BE49-F238E27FC236}">
              <a16:creationId xmlns:a16="http://schemas.microsoft.com/office/drawing/2014/main" xmlns="" id="{00000000-0008-0000-0600-00007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a:extLst>
            <a:ext uri="{FF2B5EF4-FFF2-40B4-BE49-F238E27FC236}">
              <a16:creationId xmlns:a16="http://schemas.microsoft.com/office/drawing/2014/main" xmlns="" id="{00000000-0008-0000-0600-00007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a:extLst>
            <a:ext uri="{FF2B5EF4-FFF2-40B4-BE49-F238E27FC236}">
              <a16:creationId xmlns:a16="http://schemas.microsoft.com/office/drawing/2014/main" xmlns="" id="{00000000-0008-0000-0600-00007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a:extLst>
            <a:ext uri="{FF2B5EF4-FFF2-40B4-BE49-F238E27FC236}">
              <a16:creationId xmlns:a16="http://schemas.microsoft.com/office/drawing/2014/main" xmlns="" id="{00000000-0008-0000-0600-00007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a:extLst>
            <a:ext uri="{FF2B5EF4-FFF2-40B4-BE49-F238E27FC236}">
              <a16:creationId xmlns:a16="http://schemas.microsoft.com/office/drawing/2014/main" xmlns="" id="{00000000-0008-0000-0600-00007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a:extLst>
            <a:ext uri="{FF2B5EF4-FFF2-40B4-BE49-F238E27FC236}">
              <a16:creationId xmlns:a16="http://schemas.microsoft.com/office/drawing/2014/main" xmlns="" id="{00000000-0008-0000-0600-00007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a:extLst>
            <a:ext uri="{FF2B5EF4-FFF2-40B4-BE49-F238E27FC236}">
              <a16:creationId xmlns:a16="http://schemas.microsoft.com/office/drawing/2014/main" xmlns="" id="{00000000-0008-0000-0600-00007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a:extLst>
            <a:ext uri="{FF2B5EF4-FFF2-40B4-BE49-F238E27FC236}">
              <a16:creationId xmlns:a16="http://schemas.microsoft.com/office/drawing/2014/main" xmlns="" id="{00000000-0008-0000-0600-00007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a:extLst>
            <a:ext uri="{FF2B5EF4-FFF2-40B4-BE49-F238E27FC236}">
              <a16:creationId xmlns:a16="http://schemas.microsoft.com/office/drawing/2014/main" xmlns="" id="{00000000-0008-0000-0600-00008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a:extLst>
            <a:ext uri="{FF2B5EF4-FFF2-40B4-BE49-F238E27FC236}">
              <a16:creationId xmlns:a16="http://schemas.microsoft.com/office/drawing/2014/main" xmlns="" id="{00000000-0008-0000-0600-00008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a:extLst>
            <a:ext uri="{FF2B5EF4-FFF2-40B4-BE49-F238E27FC236}">
              <a16:creationId xmlns:a16="http://schemas.microsoft.com/office/drawing/2014/main" xmlns="" id="{00000000-0008-0000-0600-00008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a:extLst>
            <a:ext uri="{FF2B5EF4-FFF2-40B4-BE49-F238E27FC236}">
              <a16:creationId xmlns:a16="http://schemas.microsoft.com/office/drawing/2014/main" xmlns="" id="{00000000-0008-0000-0600-00008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a:extLst>
            <a:ext uri="{FF2B5EF4-FFF2-40B4-BE49-F238E27FC236}">
              <a16:creationId xmlns:a16="http://schemas.microsoft.com/office/drawing/2014/main" xmlns="" id="{00000000-0008-0000-0600-00008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a:extLst>
            <a:ext uri="{FF2B5EF4-FFF2-40B4-BE49-F238E27FC236}">
              <a16:creationId xmlns:a16="http://schemas.microsoft.com/office/drawing/2014/main" xmlns="" id="{00000000-0008-0000-0600-00008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a:extLst>
            <a:ext uri="{FF2B5EF4-FFF2-40B4-BE49-F238E27FC236}">
              <a16:creationId xmlns:a16="http://schemas.microsoft.com/office/drawing/2014/main" xmlns="" id="{00000000-0008-0000-0600-00008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a:extLst>
            <a:ext uri="{FF2B5EF4-FFF2-40B4-BE49-F238E27FC236}">
              <a16:creationId xmlns:a16="http://schemas.microsoft.com/office/drawing/2014/main" xmlns="" id="{00000000-0008-0000-0600-00009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a:extLst>
            <a:ext uri="{FF2B5EF4-FFF2-40B4-BE49-F238E27FC236}">
              <a16:creationId xmlns:a16="http://schemas.microsoft.com/office/drawing/2014/main" xmlns="" id="{00000000-0008-0000-0600-00009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a:extLst>
            <a:ext uri="{FF2B5EF4-FFF2-40B4-BE49-F238E27FC236}">
              <a16:creationId xmlns:a16="http://schemas.microsoft.com/office/drawing/2014/main" xmlns="" id="{00000000-0008-0000-0600-00009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維持補修費：町道等維持補修費が増加したが、一人当たりのコストは類似団体平均より低い状況にある。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少子高齢化の進展に伴い，扶助費が年々増加傾向にある。一人当たりのコストは類似団体平均よりも高いが、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全国平均・県平均</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より低い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状況にある。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普通建設事業費：中学校体育館耐震化工事の皆減により減少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。一人当たりのコスト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は類似団体平均より低い状況にある。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積立金：公共施設等総合管理計画事業準備基金、五霞町ふるさと応援基金積立金により増加したが、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一人当たりのコスト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類似団体平均より低い状況にある。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今後、老朽化した公共施設の維持・更新のための維持補修費及び普通建設事業費の増加が見込まれる。</a:t>
          </a:r>
        </a:p>
        <a:p>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茨城県五霞町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8,740
8,590
23.11
4,623,747
4,424,572
155,344
2,954,563
3,671,045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74386</xdr:rowOff>
    </xdr:from>
    <xdr:to>
      <xdr:col>24</xdr:col>
      <xdr:colOff>63500</xdr:colOff>
      <xdr:row>34</xdr:row>
      <xdr:rowOff>91857</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3797300" y="5903686"/>
          <a:ext cx="838200" cy="1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26505</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58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160437</xdr:rowOff>
    </xdr:from>
    <xdr:to>
      <xdr:col>19</xdr:col>
      <xdr:colOff>177800</xdr:colOff>
      <xdr:row>34</xdr:row>
      <xdr:rowOff>91857</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a:off x="2908300" y="5818287"/>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149714</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563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160437</xdr:rowOff>
    </xdr:from>
    <xdr:to>
      <xdr:col>15</xdr:col>
      <xdr:colOff>50800</xdr:colOff>
      <xdr:row>34</xdr:row>
      <xdr:rowOff>159458</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2019300" y="5818287"/>
          <a:ext cx="889000" cy="17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147030</xdr:rowOff>
    </xdr:from>
    <xdr:to>
      <xdr:col>15</xdr:col>
      <xdr:colOff>101600</xdr:colOff>
      <xdr:row>34</xdr:row>
      <xdr:rowOff>77180</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580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68307</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589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159458</xdr:rowOff>
    </xdr:from>
    <xdr:to>
      <xdr:col>10</xdr:col>
      <xdr:colOff>114300</xdr:colOff>
      <xdr:row>35</xdr:row>
      <xdr:rowOff>54628</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flipV="1">
          <a:off x="1130300" y="5988758"/>
          <a:ext cx="889000" cy="6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10523</xdr:rowOff>
    </xdr:from>
    <xdr:to>
      <xdr:col>10</xdr:col>
      <xdr:colOff>165100</xdr:colOff>
      <xdr:row>34</xdr:row>
      <xdr:rowOff>112123</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128650</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561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50201</xdr:rowOff>
    </xdr:from>
    <xdr:to>
      <xdr:col>6</xdr:col>
      <xdr:colOff>38100</xdr:colOff>
      <xdr:row>34</xdr:row>
      <xdr:rowOff>151801</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587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168328</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565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23586</xdr:rowOff>
    </xdr:from>
    <xdr:to>
      <xdr:col>24</xdr:col>
      <xdr:colOff>114300</xdr:colOff>
      <xdr:row>34</xdr:row>
      <xdr:rowOff>125186</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585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46463</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57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41057</xdr:rowOff>
    </xdr:from>
    <xdr:to>
      <xdr:col>20</xdr:col>
      <xdr:colOff>38100</xdr:colOff>
      <xdr:row>34</xdr:row>
      <xdr:rowOff>142657</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587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133784</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596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109637</xdr:rowOff>
    </xdr:from>
    <xdr:to>
      <xdr:col>15</xdr:col>
      <xdr:colOff>101600</xdr:colOff>
      <xdr:row>34</xdr:row>
      <xdr:rowOff>39787</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576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56314</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554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108658</xdr:rowOff>
    </xdr:from>
    <xdr:to>
      <xdr:col>10</xdr:col>
      <xdr:colOff>165100</xdr:colOff>
      <xdr:row>35</xdr:row>
      <xdr:rowOff>38808</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593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29935</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603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3828</xdr:rowOff>
    </xdr:from>
    <xdr:to>
      <xdr:col>6</xdr:col>
      <xdr:colOff>38100</xdr:colOff>
      <xdr:row>35</xdr:row>
      <xdr:rowOff>105428</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600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96555</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609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xmlns=""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xmlns=""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a:extLst>
            <a:ext uri="{FF2B5EF4-FFF2-40B4-BE49-F238E27FC236}">
              <a16:creationId xmlns:a16="http://schemas.microsoft.com/office/drawing/2014/main" xmlns="" id="{00000000-0008-0000-0700-000076000000}"/>
            </a:ext>
          </a:extLst>
        </xdr:cNvPr>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a:extLst>
            <a:ext uri="{FF2B5EF4-FFF2-40B4-BE49-F238E27FC236}">
              <a16:creationId xmlns:a16="http://schemas.microsoft.com/office/drawing/2014/main" xmlns="" id="{00000000-0008-0000-0700-000078000000}"/>
            </a:ext>
          </a:extLst>
        </xdr:cNvPr>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170806</xdr:rowOff>
    </xdr:from>
    <xdr:to>
      <xdr:col>24</xdr:col>
      <xdr:colOff>63500</xdr:colOff>
      <xdr:row>59</xdr:row>
      <xdr:rowOff>2866</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a:off x="3797300" y="10114906"/>
          <a:ext cx="838200" cy="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97004</xdr:rowOff>
    </xdr:from>
    <xdr:ext cx="599010" cy="259045"/>
    <xdr:sp macro="" textlink="">
      <xdr:nvSpPr>
        <xdr:cNvPr id="123" name="総務費平均値テキスト">
          <a:extLst>
            <a:ext uri="{FF2B5EF4-FFF2-40B4-BE49-F238E27FC236}">
              <a16:creationId xmlns:a16="http://schemas.microsoft.com/office/drawing/2014/main" xmlns="" id="{00000000-0008-0000-0700-00007B000000}"/>
            </a:ext>
          </a:extLst>
        </xdr:cNvPr>
        <xdr:cNvSpPr txBox="1"/>
      </xdr:nvSpPr>
      <xdr:spPr>
        <a:xfrm>
          <a:off x="4686300" y="9869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170806</xdr:rowOff>
    </xdr:from>
    <xdr:to>
      <xdr:col>19</xdr:col>
      <xdr:colOff>177800</xdr:colOff>
      <xdr:row>59</xdr:row>
      <xdr:rowOff>26887</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flipV="1">
          <a:off x="2908300" y="10114906"/>
          <a:ext cx="889000" cy="2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20706</xdr:rowOff>
    </xdr:from>
    <xdr:ext cx="599010"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3497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21337</xdr:rowOff>
    </xdr:from>
    <xdr:to>
      <xdr:col>15</xdr:col>
      <xdr:colOff>50800</xdr:colOff>
      <xdr:row>59</xdr:row>
      <xdr:rowOff>26887</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a:off x="2019300" y="10136887"/>
          <a:ext cx="8890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2857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26957</xdr:rowOff>
    </xdr:from>
    <xdr:ext cx="59901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2608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19569</xdr:rowOff>
    </xdr:from>
    <xdr:to>
      <xdr:col>10</xdr:col>
      <xdr:colOff>114300</xdr:colOff>
      <xdr:row>59</xdr:row>
      <xdr:rowOff>21337</xdr:rowOff>
    </xdr:to>
    <xdr:cxnSp macro="">
      <xdr:nvCxnSpPr>
        <xdr:cNvPr id="131" name="直線コネクタ 130">
          <a:extLst>
            <a:ext uri="{FF2B5EF4-FFF2-40B4-BE49-F238E27FC236}">
              <a16:creationId xmlns:a16="http://schemas.microsoft.com/office/drawing/2014/main" xmlns="" id="{00000000-0008-0000-0700-000083000000}"/>
            </a:ext>
          </a:extLst>
        </xdr:cNvPr>
        <xdr:cNvCxnSpPr/>
      </xdr:nvCxnSpPr>
      <xdr:spPr>
        <a:xfrm>
          <a:off x="1130300" y="10135119"/>
          <a:ext cx="889000" cy="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94153</xdr:rowOff>
    </xdr:from>
    <xdr:to>
      <xdr:col>10</xdr:col>
      <xdr:colOff>165100</xdr:colOff>
      <xdr:row>59</xdr:row>
      <xdr:rowOff>24303</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968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40830</xdr:rowOff>
    </xdr:from>
    <xdr:ext cx="59901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719795" y="9813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92002</xdr:rowOff>
    </xdr:from>
    <xdr:to>
      <xdr:col>6</xdr:col>
      <xdr:colOff>38100</xdr:colOff>
      <xdr:row>59</xdr:row>
      <xdr:rowOff>22152</xdr:rowOff>
    </xdr:to>
    <xdr:sp macro="" textlink="">
      <xdr:nvSpPr>
        <xdr:cNvPr id="134" name="フローチャート: 判断 133">
          <a:extLst>
            <a:ext uri="{FF2B5EF4-FFF2-40B4-BE49-F238E27FC236}">
              <a16:creationId xmlns:a16="http://schemas.microsoft.com/office/drawing/2014/main" xmlns="" id="{00000000-0008-0000-0700-000086000000}"/>
            </a:ext>
          </a:extLst>
        </xdr:cNvPr>
        <xdr:cNvSpPr/>
      </xdr:nvSpPr>
      <xdr:spPr>
        <a:xfrm>
          <a:off x="1079500" y="1003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38679</xdr:rowOff>
    </xdr:from>
    <xdr:ext cx="59901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830795" y="981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123516</xdr:rowOff>
    </xdr:from>
    <xdr:to>
      <xdr:col>24</xdr:col>
      <xdr:colOff>114300</xdr:colOff>
      <xdr:row>59</xdr:row>
      <xdr:rowOff>53666</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4584700" y="1006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52555</xdr:rowOff>
    </xdr:from>
    <xdr:ext cx="534377" cy="259045"/>
    <xdr:sp macro="" textlink="">
      <xdr:nvSpPr>
        <xdr:cNvPr id="142" name="総務費該当値テキスト">
          <a:extLst>
            <a:ext uri="{FF2B5EF4-FFF2-40B4-BE49-F238E27FC236}">
              <a16:creationId xmlns:a16="http://schemas.microsoft.com/office/drawing/2014/main" xmlns="" id="{00000000-0008-0000-0700-00008E000000}"/>
            </a:ext>
          </a:extLst>
        </xdr:cNvPr>
        <xdr:cNvSpPr txBox="1"/>
      </xdr:nvSpPr>
      <xdr:spPr>
        <a:xfrm>
          <a:off x="4686300" y="999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120006</xdr:rowOff>
    </xdr:from>
    <xdr:to>
      <xdr:col>20</xdr:col>
      <xdr:colOff>38100</xdr:colOff>
      <xdr:row>59</xdr:row>
      <xdr:rowOff>50156</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3746500" y="1006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41283</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3530111" y="1015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147537</xdr:rowOff>
    </xdr:from>
    <xdr:to>
      <xdr:col>15</xdr:col>
      <xdr:colOff>101600</xdr:colOff>
      <xdr:row>59</xdr:row>
      <xdr:rowOff>77687</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2857500" y="1009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68814</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2641111" y="1018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141987</xdr:rowOff>
    </xdr:from>
    <xdr:to>
      <xdr:col>10</xdr:col>
      <xdr:colOff>165100</xdr:colOff>
      <xdr:row>59</xdr:row>
      <xdr:rowOff>72137</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968500" y="100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63264</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1752111" y="1017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140219</xdr:rowOff>
    </xdr:from>
    <xdr:to>
      <xdr:col>6</xdr:col>
      <xdr:colOff>38100</xdr:colOff>
      <xdr:row>59</xdr:row>
      <xdr:rowOff>70369</xdr:rowOff>
    </xdr:to>
    <xdr:sp macro="" textlink="">
      <xdr:nvSpPr>
        <xdr:cNvPr id="149" name="楕円 148">
          <a:extLst>
            <a:ext uri="{FF2B5EF4-FFF2-40B4-BE49-F238E27FC236}">
              <a16:creationId xmlns:a16="http://schemas.microsoft.com/office/drawing/2014/main" xmlns="" id="{00000000-0008-0000-0700-000095000000}"/>
            </a:ext>
          </a:extLst>
        </xdr:cNvPr>
        <xdr:cNvSpPr/>
      </xdr:nvSpPr>
      <xdr:spPr>
        <a:xfrm>
          <a:off x="1079500" y="1008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61496</xdr:rowOff>
    </xdr:from>
    <xdr:ext cx="534377" cy="259045"/>
    <xdr:sp macro="" textlink="">
      <xdr:nvSpPr>
        <xdr:cNvPr id="150" name="テキスト ボックス 149">
          <a:extLst>
            <a:ext uri="{FF2B5EF4-FFF2-40B4-BE49-F238E27FC236}">
              <a16:creationId xmlns:a16="http://schemas.microsoft.com/office/drawing/2014/main" xmlns="" id="{00000000-0008-0000-0700-000096000000}"/>
            </a:ext>
          </a:extLst>
        </xdr:cNvPr>
        <xdr:cNvSpPr txBox="1"/>
      </xdr:nvSpPr>
      <xdr:spPr>
        <a:xfrm>
          <a:off x="863111" y="1017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xmlns=""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xmlns=""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xmlns=""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a:extLst>
            <a:ext uri="{FF2B5EF4-FFF2-40B4-BE49-F238E27FC236}">
              <a16:creationId xmlns:a16="http://schemas.microsoft.com/office/drawing/2014/main" xmlns="" id="{00000000-0008-0000-0700-0000B0000000}"/>
            </a:ext>
          </a:extLst>
        </xdr:cNvPr>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a:extLst>
            <a:ext uri="{FF2B5EF4-FFF2-40B4-BE49-F238E27FC236}">
              <a16:creationId xmlns:a16="http://schemas.microsoft.com/office/drawing/2014/main" xmlns="" id="{00000000-0008-0000-0700-0000B2000000}"/>
            </a:ext>
          </a:extLst>
        </xdr:cNvPr>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18168</xdr:rowOff>
    </xdr:from>
    <xdr:to>
      <xdr:col>24</xdr:col>
      <xdr:colOff>63500</xdr:colOff>
      <xdr:row>78</xdr:row>
      <xdr:rowOff>22130</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a:off x="3797300" y="13219818"/>
          <a:ext cx="838200" cy="17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100347</xdr:rowOff>
    </xdr:from>
    <xdr:ext cx="599010" cy="259045"/>
    <xdr:sp macro="" textlink="">
      <xdr:nvSpPr>
        <xdr:cNvPr id="181" name="民生費平均値テキスト">
          <a:extLst>
            <a:ext uri="{FF2B5EF4-FFF2-40B4-BE49-F238E27FC236}">
              <a16:creationId xmlns:a16="http://schemas.microsoft.com/office/drawing/2014/main" xmlns="" id="{00000000-0008-0000-0700-0000B5000000}"/>
            </a:ext>
          </a:extLst>
        </xdr:cNvPr>
        <xdr:cNvSpPr txBox="1"/>
      </xdr:nvSpPr>
      <xdr:spPr>
        <a:xfrm>
          <a:off x="4686300" y="12959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18168</xdr:rowOff>
    </xdr:from>
    <xdr:to>
      <xdr:col>19</xdr:col>
      <xdr:colOff>177800</xdr:colOff>
      <xdr:row>78</xdr:row>
      <xdr:rowOff>79251</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2908300" y="13219818"/>
          <a:ext cx="889000" cy="23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169339</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3497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79251</xdr:rowOff>
    </xdr:from>
    <xdr:to>
      <xdr:col>15</xdr:col>
      <xdr:colOff>50800</xdr:colOff>
      <xdr:row>78</xdr:row>
      <xdr:rowOff>130747</xdr:rowOff>
    </xdr:to>
    <xdr:cxnSp macro="">
      <xdr:nvCxnSpPr>
        <xdr:cNvPr id="186" name="直線コネクタ 185">
          <a:extLst>
            <a:ext uri="{FF2B5EF4-FFF2-40B4-BE49-F238E27FC236}">
              <a16:creationId xmlns:a16="http://schemas.microsoft.com/office/drawing/2014/main" xmlns="" id="{00000000-0008-0000-0700-0000BA000000}"/>
            </a:ext>
          </a:extLst>
        </xdr:cNvPr>
        <xdr:cNvCxnSpPr/>
      </xdr:nvCxnSpPr>
      <xdr:spPr>
        <a:xfrm flipV="1">
          <a:off x="2019300" y="13452351"/>
          <a:ext cx="889000" cy="5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41526</xdr:rowOff>
    </xdr:from>
    <xdr:to>
      <xdr:col>15</xdr:col>
      <xdr:colOff>101600</xdr:colOff>
      <xdr:row>76</xdr:row>
      <xdr:rowOff>143126</xdr:rowOff>
    </xdr:to>
    <xdr:sp macro="" textlink="">
      <xdr:nvSpPr>
        <xdr:cNvPr id="187" name="フローチャート: 判断 186">
          <a:extLst>
            <a:ext uri="{FF2B5EF4-FFF2-40B4-BE49-F238E27FC236}">
              <a16:creationId xmlns:a16="http://schemas.microsoft.com/office/drawing/2014/main" xmlns="" id="{00000000-0008-0000-0700-0000BB000000}"/>
            </a:ext>
          </a:extLst>
        </xdr:cNvPr>
        <xdr:cNvSpPr/>
      </xdr:nvSpPr>
      <xdr:spPr>
        <a:xfrm>
          <a:off x="2857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159653</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2608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130747</xdr:rowOff>
    </xdr:from>
    <xdr:to>
      <xdr:col>10</xdr:col>
      <xdr:colOff>114300</xdr:colOff>
      <xdr:row>78</xdr:row>
      <xdr:rowOff>140066</xdr:rowOff>
    </xdr:to>
    <xdr:cxnSp macro="">
      <xdr:nvCxnSpPr>
        <xdr:cNvPr id="189" name="直線コネクタ 188">
          <a:extLst>
            <a:ext uri="{FF2B5EF4-FFF2-40B4-BE49-F238E27FC236}">
              <a16:creationId xmlns:a16="http://schemas.microsoft.com/office/drawing/2014/main" xmlns="" id="{00000000-0008-0000-0700-0000BD000000}"/>
            </a:ext>
          </a:extLst>
        </xdr:cNvPr>
        <xdr:cNvCxnSpPr/>
      </xdr:nvCxnSpPr>
      <xdr:spPr>
        <a:xfrm flipV="1">
          <a:off x="1130300" y="13503847"/>
          <a:ext cx="889000" cy="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31964</xdr:rowOff>
    </xdr:from>
    <xdr:to>
      <xdr:col>10</xdr:col>
      <xdr:colOff>165100</xdr:colOff>
      <xdr:row>76</xdr:row>
      <xdr:rowOff>133564</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968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150090</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719795" y="1283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149189</xdr:rowOff>
    </xdr:from>
    <xdr:to>
      <xdr:col>6</xdr:col>
      <xdr:colOff>38100</xdr:colOff>
      <xdr:row>77</xdr:row>
      <xdr:rowOff>79339</xdr:rowOff>
    </xdr:to>
    <xdr:sp macro="" textlink="">
      <xdr:nvSpPr>
        <xdr:cNvPr id="192" name="フローチャート: 判断 191">
          <a:extLst>
            <a:ext uri="{FF2B5EF4-FFF2-40B4-BE49-F238E27FC236}">
              <a16:creationId xmlns:a16="http://schemas.microsoft.com/office/drawing/2014/main" xmlns="" id="{00000000-0008-0000-0700-0000C0000000}"/>
            </a:ext>
          </a:extLst>
        </xdr:cNvPr>
        <xdr:cNvSpPr/>
      </xdr:nvSpPr>
      <xdr:spPr>
        <a:xfrm>
          <a:off x="1079500" y="1317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95866</xdr:rowOff>
    </xdr:from>
    <xdr:ext cx="59901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830795" y="12954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142780</xdr:rowOff>
    </xdr:from>
    <xdr:to>
      <xdr:col>24</xdr:col>
      <xdr:colOff>114300</xdr:colOff>
      <xdr:row>78</xdr:row>
      <xdr:rowOff>72930</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4584700" y="133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121207</xdr:rowOff>
    </xdr:from>
    <xdr:ext cx="599010" cy="259045"/>
    <xdr:sp macro="" textlink="">
      <xdr:nvSpPr>
        <xdr:cNvPr id="200" name="民生費該当値テキスト">
          <a:extLst>
            <a:ext uri="{FF2B5EF4-FFF2-40B4-BE49-F238E27FC236}">
              <a16:creationId xmlns:a16="http://schemas.microsoft.com/office/drawing/2014/main" xmlns="" id="{00000000-0008-0000-0700-0000C8000000}"/>
            </a:ext>
          </a:extLst>
        </xdr:cNvPr>
        <xdr:cNvSpPr txBox="1"/>
      </xdr:nvSpPr>
      <xdr:spPr>
        <a:xfrm>
          <a:off x="4686300" y="1332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138818</xdr:rowOff>
    </xdr:from>
    <xdr:to>
      <xdr:col>20</xdr:col>
      <xdr:colOff>38100</xdr:colOff>
      <xdr:row>77</xdr:row>
      <xdr:rowOff>68968</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3746500" y="1316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60095</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3497795" y="13261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28451</xdr:rowOff>
    </xdr:from>
    <xdr:to>
      <xdr:col>15</xdr:col>
      <xdr:colOff>101600</xdr:colOff>
      <xdr:row>78</xdr:row>
      <xdr:rowOff>130051</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2857500" y="1340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121178</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2608795" y="1349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79947</xdr:rowOff>
    </xdr:from>
    <xdr:to>
      <xdr:col>10</xdr:col>
      <xdr:colOff>165100</xdr:colOff>
      <xdr:row>79</xdr:row>
      <xdr:rowOff>10097</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968500" y="1345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1224</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1719795" y="1354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89266</xdr:rowOff>
    </xdr:from>
    <xdr:to>
      <xdr:col>6</xdr:col>
      <xdr:colOff>38100</xdr:colOff>
      <xdr:row>79</xdr:row>
      <xdr:rowOff>19416</xdr:rowOff>
    </xdr:to>
    <xdr:sp macro="" textlink="">
      <xdr:nvSpPr>
        <xdr:cNvPr id="207" name="楕円 206">
          <a:extLst>
            <a:ext uri="{FF2B5EF4-FFF2-40B4-BE49-F238E27FC236}">
              <a16:creationId xmlns:a16="http://schemas.microsoft.com/office/drawing/2014/main" xmlns="" id="{00000000-0008-0000-0700-0000CF000000}"/>
            </a:ext>
          </a:extLst>
        </xdr:cNvPr>
        <xdr:cNvSpPr/>
      </xdr:nvSpPr>
      <xdr:spPr>
        <a:xfrm>
          <a:off x="1079500" y="1346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10543</xdr:rowOff>
    </xdr:from>
    <xdr:ext cx="599010" cy="259045"/>
    <xdr:sp macro="" textlink="">
      <xdr:nvSpPr>
        <xdr:cNvPr id="208" name="テキスト ボックス 207">
          <a:extLst>
            <a:ext uri="{FF2B5EF4-FFF2-40B4-BE49-F238E27FC236}">
              <a16:creationId xmlns:a16="http://schemas.microsoft.com/office/drawing/2014/main" xmlns="" id="{00000000-0008-0000-0700-0000D0000000}"/>
            </a:ext>
          </a:extLst>
        </xdr:cNvPr>
        <xdr:cNvSpPr txBox="1"/>
      </xdr:nvSpPr>
      <xdr:spPr>
        <a:xfrm>
          <a:off x="830795" y="1355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27606</xdr:rowOff>
    </xdr:from>
    <xdr:to>
      <xdr:col>24</xdr:col>
      <xdr:colOff>63500</xdr:colOff>
      <xdr:row>98</xdr:row>
      <xdr:rowOff>32381</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3797300" y="16829706"/>
          <a:ext cx="838200" cy="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142829</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602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32381</xdr:rowOff>
    </xdr:from>
    <xdr:to>
      <xdr:col>19</xdr:col>
      <xdr:colOff>177800</xdr:colOff>
      <xdr:row>98</xdr:row>
      <xdr:rowOff>37602</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2908300" y="16834481"/>
          <a:ext cx="889000" cy="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57188</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22087</xdr:rowOff>
    </xdr:from>
    <xdr:to>
      <xdr:col>15</xdr:col>
      <xdr:colOff>50800</xdr:colOff>
      <xdr:row>98</xdr:row>
      <xdr:rowOff>37602</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2019300" y="16824187"/>
          <a:ext cx="889000" cy="1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74953</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22087</xdr:rowOff>
    </xdr:from>
    <xdr:to>
      <xdr:col>10</xdr:col>
      <xdr:colOff>114300</xdr:colOff>
      <xdr:row>98</xdr:row>
      <xdr:rowOff>47268</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1130300" y="16824187"/>
          <a:ext cx="889000" cy="2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129172</xdr:rowOff>
    </xdr:from>
    <xdr:to>
      <xdr:col>10</xdr:col>
      <xdr:colOff>165100</xdr:colOff>
      <xdr:row>98</xdr:row>
      <xdr:rowOff>59322</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75849</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5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128693</xdr:rowOff>
    </xdr:from>
    <xdr:to>
      <xdr:col>6</xdr:col>
      <xdr:colOff>38100</xdr:colOff>
      <xdr:row>98</xdr:row>
      <xdr:rowOff>58843</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75370</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53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148256</xdr:rowOff>
    </xdr:from>
    <xdr:to>
      <xdr:col>24</xdr:col>
      <xdr:colOff>114300</xdr:colOff>
      <xdr:row>98</xdr:row>
      <xdr:rowOff>78406</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77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98380</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72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153031</xdr:rowOff>
    </xdr:from>
    <xdr:to>
      <xdr:col>20</xdr:col>
      <xdr:colOff>38100</xdr:colOff>
      <xdr:row>98</xdr:row>
      <xdr:rowOff>83181</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78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74308</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68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158252</xdr:rowOff>
    </xdr:from>
    <xdr:to>
      <xdr:col>15</xdr:col>
      <xdr:colOff>101600</xdr:colOff>
      <xdr:row>98</xdr:row>
      <xdr:rowOff>88402</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78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79529</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688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142737</xdr:rowOff>
    </xdr:from>
    <xdr:to>
      <xdr:col>10</xdr:col>
      <xdr:colOff>165100</xdr:colOff>
      <xdr:row>98</xdr:row>
      <xdr:rowOff>72887</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77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64014</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686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167918</xdr:rowOff>
    </xdr:from>
    <xdr:to>
      <xdr:col>6</xdr:col>
      <xdr:colOff>38100</xdr:colOff>
      <xdr:row>98</xdr:row>
      <xdr:rowOff>98068</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79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89195</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689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xmlns=""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xmlns=""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90" name="労働費最大値テキスト">
          <a:extLst>
            <a:ext uri="{FF2B5EF4-FFF2-40B4-BE49-F238E27FC236}">
              <a16:creationId xmlns:a16="http://schemas.microsoft.com/office/drawing/2014/main" xmlns="" id="{00000000-0008-0000-0700-000022010000}"/>
            </a:ext>
          </a:extLst>
        </xdr:cNvPr>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40640</xdr:rowOff>
    </xdr:from>
    <xdr:to>
      <xdr:col>55</xdr:col>
      <xdr:colOff>0</xdr:colOff>
      <xdr:row>39</xdr:row>
      <xdr:rowOff>40640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9639300" y="67271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9669</xdr:rowOff>
    </xdr:from>
    <xdr:ext cx="378565" cy="259045"/>
    <xdr:sp macro="" textlink="">
      <xdr:nvSpPr>
        <xdr:cNvPr id="293" name="労働費平均値テキスト">
          <a:extLst>
            <a:ext uri="{FF2B5EF4-FFF2-40B4-BE49-F238E27FC236}">
              <a16:creationId xmlns:a16="http://schemas.microsoft.com/office/drawing/2014/main" xmlns="" id="{00000000-0008-0000-0700-000025010000}"/>
            </a:ext>
          </a:extLst>
        </xdr:cNvPr>
        <xdr:cNvSpPr txBox="1"/>
      </xdr:nvSpPr>
      <xdr:spPr>
        <a:xfrm>
          <a:off x="10528300" y="6353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40640</xdr:rowOff>
    </xdr:from>
    <xdr:to>
      <xdr:col>50</xdr:col>
      <xdr:colOff>114300</xdr:colOff>
      <xdr:row>39</xdr:row>
      <xdr:rowOff>40640</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8750300" y="6727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105681</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9450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40640</xdr:rowOff>
    </xdr:from>
    <xdr:to>
      <xdr:col>45</xdr:col>
      <xdr:colOff>177800</xdr:colOff>
      <xdr:row>39</xdr:row>
      <xdr:rowOff>40640</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7861300" y="6727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26797</xdr:rowOff>
    </xdr:from>
    <xdr:to>
      <xdr:col>46</xdr:col>
      <xdr:colOff>38100</xdr:colOff>
      <xdr:row>36</xdr:row>
      <xdr:rowOff>128397</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8699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144924</xdr:rowOff>
    </xdr:from>
    <xdr:ext cx="469744"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15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40640</xdr:rowOff>
    </xdr:from>
    <xdr:to>
      <xdr:col>41</xdr:col>
      <xdr:colOff>50800</xdr:colOff>
      <xdr:row>39</xdr:row>
      <xdr:rowOff>40640</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6972300" y="6727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26035</xdr:rowOff>
    </xdr:from>
    <xdr:to>
      <xdr:col>41</xdr:col>
      <xdr:colOff>101600</xdr:colOff>
      <xdr:row>35</xdr:row>
      <xdr:rowOff>127635</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7810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144162</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26428" y="580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152527</xdr:rowOff>
    </xdr:from>
    <xdr:to>
      <xdr:col>36</xdr:col>
      <xdr:colOff>165100</xdr:colOff>
      <xdr:row>31</xdr:row>
      <xdr:rowOff>82677</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6921500" y="5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99204</xdr:rowOff>
    </xdr:from>
    <xdr:ext cx="469744"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6737428" y="507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161290</xdr:rowOff>
    </xdr:from>
    <xdr:to>
      <xdr:col>55</xdr:col>
      <xdr:colOff>50800</xdr:colOff>
      <xdr:row>39</xdr:row>
      <xdr:rowOff>91440</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104267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76217</xdr:rowOff>
    </xdr:from>
    <xdr:ext cx="313932" cy="259045"/>
    <xdr:sp macro="" textlink="">
      <xdr:nvSpPr>
        <xdr:cNvPr id="312" name="労働費該当値テキスト">
          <a:extLst>
            <a:ext uri="{FF2B5EF4-FFF2-40B4-BE49-F238E27FC236}">
              <a16:creationId xmlns:a16="http://schemas.microsoft.com/office/drawing/2014/main" xmlns="" id="{00000000-0008-0000-0700-000038010000}"/>
            </a:ext>
          </a:extLst>
        </xdr:cNvPr>
        <xdr:cNvSpPr txBox="1"/>
      </xdr:nvSpPr>
      <xdr:spPr>
        <a:xfrm>
          <a:off x="10528300" y="6591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161290</xdr:rowOff>
    </xdr:from>
    <xdr:to>
      <xdr:col>50</xdr:col>
      <xdr:colOff>165100</xdr:colOff>
      <xdr:row>39</xdr:row>
      <xdr:rowOff>91440</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9588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82567</xdr:rowOff>
    </xdr:from>
    <xdr:ext cx="313932"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9482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161290</xdr:rowOff>
    </xdr:from>
    <xdr:to>
      <xdr:col>46</xdr:col>
      <xdr:colOff>38100</xdr:colOff>
      <xdr:row>39</xdr:row>
      <xdr:rowOff>91440</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8699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82567</xdr:rowOff>
    </xdr:from>
    <xdr:ext cx="313932"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593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161290</xdr:rowOff>
    </xdr:from>
    <xdr:to>
      <xdr:col>41</xdr:col>
      <xdr:colOff>101600</xdr:colOff>
      <xdr:row>39</xdr:row>
      <xdr:rowOff>91440</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7810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82567</xdr:rowOff>
    </xdr:from>
    <xdr:ext cx="313932"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7704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161290</xdr:rowOff>
    </xdr:from>
    <xdr:to>
      <xdr:col>36</xdr:col>
      <xdr:colOff>165100</xdr:colOff>
      <xdr:row>39</xdr:row>
      <xdr:rowOff>91440</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6921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82567</xdr:rowOff>
    </xdr:from>
    <xdr:ext cx="313932"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6815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xmlns=""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a:extLst>
            <a:ext uri="{FF2B5EF4-FFF2-40B4-BE49-F238E27FC236}">
              <a16:creationId xmlns:a16="http://schemas.microsoft.com/office/drawing/2014/main" xmlns="" id="{00000000-0008-0000-0700-00005B010000}"/>
            </a:ext>
          </a:extLst>
        </xdr:cNvPr>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a:extLst>
            <a:ext uri="{FF2B5EF4-FFF2-40B4-BE49-F238E27FC236}">
              <a16:creationId xmlns:a16="http://schemas.microsoft.com/office/drawing/2014/main" xmlns="" id="{00000000-0008-0000-0700-00005D010000}"/>
            </a:ext>
          </a:extLst>
        </xdr:cNvPr>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54762</xdr:rowOff>
    </xdr:from>
    <xdr:to>
      <xdr:col>55</xdr:col>
      <xdr:colOff>0</xdr:colOff>
      <xdr:row>59</xdr:row>
      <xdr:rowOff>55650</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9639300" y="10170312"/>
          <a:ext cx="838200" cy="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147127</xdr:rowOff>
    </xdr:from>
    <xdr:ext cx="534377" cy="259045"/>
    <xdr:sp macro="" textlink="">
      <xdr:nvSpPr>
        <xdr:cNvPr id="352" name="農林水産業費平均値テキスト">
          <a:extLst>
            <a:ext uri="{FF2B5EF4-FFF2-40B4-BE49-F238E27FC236}">
              <a16:creationId xmlns:a16="http://schemas.microsoft.com/office/drawing/2014/main" xmlns="" id="{00000000-0008-0000-0700-000060010000}"/>
            </a:ext>
          </a:extLst>
        </xdr:cNvPr>
        <xdr:cNvSpPr txBox="1"/>
      </xdr:nvSpPr>
      <xdr:spPr>
        <a:xfrm>
          <a:off x="10528300" y="99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19690</xdr:rowOff>
    </xdr:from>
    <xdr:to>
      <xdr:col>50</xdr:col>
      <xdr:colOff>114300</xdr:colOff>
      <xdr:row>59</xdr:row>
      <xdr:rowOff>54762</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a:off x="8750300" y="10135240"/>
          <a:ext cx="889000" cy="3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79868</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9372111" y="985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19690</xdr:rowOff>
    </xdr:from>
    <xdr:to>
      <xdr:col>45</xdr:col>
      <xdr:colOff>177800</xdr:colOff>
      <xdr:row>59</xdr:row>
      <xdr:rowOff>59765</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flipV="1">
          <a:off x="7861300" y="10135240"/>
          <a:ext cx="889000" cy="4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8699500" y="1008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62030</xdr:rowOff>
    </xdr:from>
    <xdr:ext cx="534377"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8483111" y="1017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51712</xdr:rowOff>
    </xdr:from>
    <xdr:to>
      <xdr:col>41</xdr:col>
      <xdr:colOff>50800</xdr:colOff>
      <xdr:row>59</xdr:row>
      <xdr:rowOff>59765</xdr:rowOff>
    </xdr:to>
    <xdr:cxnSp macro="">
      <xdr:nvCxnSpPr>
        <xdr:cNvPr id="360" name="直線コネクタ 359">
          <a:extLst>
            <a:ext uri="{FF2B5EF4-FFF2-40B4-BE49-F238E27FC236}">
              <a16:creationId xmlns:a16="http://schemas.microsoft.com/office/drawing/2014/main" xmlns="" id="{00000000-0008-0000-0700-000068010000}"/>
            </a:ext>
          </a:extLst>
        </xdr:cNvPr>
        <xdr:cNvCxnSpPr/>
      </xdr:nvCxnSpPr>
      <xdr:spPr>
        <a:xfrm>
          <a:off x="6972300" y="10167262"/>
          <a:ext cx="889000" cy="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137029</xdr:rowOff>
    </xdr:from>
    <xdr:to>
      <xdr:col>41</xdr:col>
      <xdr:colOff>101600</xdr:colOff>
      <xdr:row>59</xdr:row>
      <xdr:rowOff>67179</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7810500" y="1008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83706</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594111" y="985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136312</xdr:rowOff>
    </xdr:from>
    <xdr:to>
      <xdr:col>36</xdr:col>
      <xdr:colOff>165100</xdr:colOff>
      <xdr:row>59</xdr:row>
      <xdr:rowOff>66462</xdr:rowOff>
    </xdr:to>
    <xdr:sp macro="" textlink="">
      <xdr:nvSpPr>
        <xdr:cNvPr id="363" name="フローチャート: 判断 362">
          <a:extLst>
            <a:ext uri="{FF2B5EF4-FFF2-40B4-BE49-F238E27FC236}">
              <a16:creationId xmlns:a16="http://schemas.microsoft.com/office/drawing/2014/main" xmlns="" id="{00000000-0008-0000-0700-00006B010000}"/>
            </a:ext>
          </a:extLst>
        </xdr:cNvPr>
        <xdr:cNvSpPr/>
      </xdr:nvSpPr>
      <xdr:spPr>
        <a:xfrm>
          <a:off x="6921500" y="1008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82989</xdr:rowOff>
    </xdr:from>
    <xdr:ext cx="534377"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6705111" y="985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4850</xdr:rowOff>
    </xdr:from>
    <xdr:to>
      <xdr:col>55</xdr:col>
      <xdr:colOff>50800</xdr:colOff>
      <xdr:row>59</xdr:row>
      <xdr:rowOff>106450</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10426700" y="101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102676</xdr:rowOff>
    </xdr:from>
    <xdr:ext cx="534377" cy="259045"/>
    <xdr:sp macro="" textlink="">
      <xdr:nvSpPr>
        <xdr:cNvPr id="371" name="農林水産業費該当値テキスト">
          <a:extLst>
            <a:ext uri="{FF2B5EF4-FFF2-40B4-BE49-F238E27FC236}">
              <a16:creationId xmlns:a16="http://schemas.microsoft.com/office/drawing/2014/main" xmlns="" id="{00000000-0008-0000-0700-000073010000}"/>
            </a:ext>
          </a:extLst>
        </xdr:cNvPr>
        <xdr:cNvSpPr txBox="1"/>
      </xdr:nvSpPr>
      <xdr:spPr>
        <a:xfrm>
          <a:off x="10528300" y="1004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3962</xdr:rowOff>
    </xdr:from>
    <xdr:to>
      <xdr:col>50</xdr:col>
      <xdr:colOff>165100</xdr:colOff>
      <xdr:row>59</xdr:row>
      <xdr:rowOff>105562</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9588500" y="101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96689</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9372111" y="1021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140340</xdr:rowOff>
    </xdr:from>
    <xdr:to>
      <xdr:col>46</xdr:col>
      <xdr:colOff>38100</xdr:colOff>
      <xdr:row>59</xdr:row>
      <xdr:rowOff>70490</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8699500" y="1008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87017</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8483111" y="985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8965</xdr:rowOff>
    </xdr:from>
    <xdr:to>
      <xdr:col>41</xdr:col>
      <xdr:colOff>101600</xdr:colOff>
      <xdr:row>59</xdr:row>
      <xdr:rowOff>110565</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7810500" y="1012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101692</xdr:rowOff>
    </xdr:from>
    <xdr:ext cx="534377"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7594111" y="1021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912</xdr:rowOff>
    </xdr:from>
    <xdr:to>
      <xdr:col>36</xdr:col>
      <xdr:colOff>165100</xdr:colOff>
      <xdr:row>59</xdr:row>
      <xdr:rowOff>102512</xdr:rowOff>
    </xdr:to>
    <xdr:sp macro="" textlink="">
      <xdr:nvSpPr>
        <xdr:cNvPr id="378" name="楕円 377">
          <a:extLst>
            <a:ext uri="{FF2B5EF4-FFF2-40B4-BE49-F238E27FC236}">
              <a16:creationId xmlns:a16="http://schemas.microsoft.com/office/drawing/2014/main" xmlns="" id="{00000000-0008-0000-0700-00007A010000}"/>
            </a:ext>
          </a:extLst>
        </xdr:cNvPr>
        <xdr:cNvSpPr/>
      </xdr:nvSpPr>
      <xdr:spPr>
        <a:xfrm>
          <a:off x="6921500" y="1011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93639</xdr:rowOff>
    </xdr:from>
    <xdr:ext cx="534377" cy="259045"/>
    <xdr:sp macro="" textlink="">
      <xdr:nvSpPr>
        <xdr:cNvPr id="379" name="テキスト ボックス 378">
          <a:extLst>
            <a:ext uri="{FF2B5EF4-FFF2-40B4-BE49-F238E27FC236}">
              <a16:creationId xmlns:a16="http://schemas.microsoft.com/office/drawing/2014/main" xmlns="" id="{00000000-0008-0000-0700-00007B010000}"/>
            </a:ext>
          </a:extLst>
        </xdr:cNvPr>
        <xdr:cNvSpPr txBox="1"/>
      </xdr:nvSpPr>
      <xdr:spPr>
        <a:xfrm>
          <a:off x="6705111" y="102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xmlns=""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a:extLst>
            <a:ext uri="{FF2B5EF4-FFF2-40B4-BE49-F238E27FC236}">
              <a16:creationId xmlns:a16="http://schemas.microsoft.com/office/drawing/2014/main" xmlns="" id="{00000000-0008-0000-0700-000094010000}"/>
            </a:ext>
          </a:extLst>
        </xdr:cNvPr>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a:extLst>
            <a:ext uri="{FF2B5EF4-FFF2-40B4-BE49-F238E27FC236}">
              <a16:creationId xmlns:a16="http://schemas.microsoft.com/office/drawing/2014/main" xmlns="" id="{00000000-0008-0000-0700-000096010000}"/>
            </a:ext>
          </a:extLst>
        </xdr:cNvPr>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30201</xdr:rowOff>
    </xdr:from>
    <xdr:to>
      <xdr:col>55</xdr:col>
      <xdr:colOff>0</xdr:colOff>
      <xdr:row>79</xdr:row>
      <xdr:rowOff>32010</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9639300" y="13574751"/>
          <a:ext cx="838200" cy="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125113</xdr:rowOff>
    </xdr:from>
    <xdr:ext cx="534377" cy="259045"/>
    <xdr:sp macro="" textlink="">
      <xdr:nvSpPr>
        <xdr:cNvPr id="409" name="商工費平均値テキスト">
          <a:extLst>
            <a:ext uri="{FF2B5EF4-FFF2-40B4-BE49-F238E27FC236}">
              <a16:creationId xmlns:a16="http://schemas.microsoft.com/office/drawing/2014/main" xmlns="" id="{00000000-0008-0000-0700-000099010000}"/>
            </a:ext>
          </a:extLst>
        </xdr:cNvPr>
        <xdr:cNvSpPr txBox="1"/>
      </xdr:nvSpPr>
      <xdr:spPr>
        <a:xfrm>
          <a:off x="10528300" y="1298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30201</xdr:rowOff>
    </xdr:from>
    <xdr:to>
      <xdr:col>50</xdr:col>
      <xdr:colOff>114300</xdr:colOff>
      <xdr:row>79</xdr:row>
      <xdr:rowOff>30848</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flipV="1">
          <a:off x="8750300" y="13574751"/>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111415</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9372111" y="129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30429</xdr:rowOff>
    </xdr:from>
    <xdr:to>
      <xdr:col>45</xdr:col>
      <xdr:colOff>177800</xdr:colOff>
      <xdr:row>79</xdr:row>
      <xdr:rowOff>30848</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a:off x="7861300" y="13574979"/>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136392</xdr:rowOff>
    </xdr:from>
    <xdr:to>
      <xdr:col>46</xdr:col>
      <xdr:colOff>38100</xdr:colOff>
      <xdr:row>77</xdr:row>
      <xdr:rowOff>66542</xdr:rowOff>
    </xdr:to>
    <xdr:sp macro="" textlink="">
      <xdr:nvSpPr>
        <xdr:cNvPr id="415" name="フローチャート: 判断 414">
          <a:extLst>
            <a:ext uri="{FF2B5EF4-FFF2-40B4-BE49-F238E27FC236}">
              <a16:creationId xmlns:a16="http://schemas.microsoft.com/office/drawing/2014/main" xmlns="" id="{00000000-0008-0000-0700-00009F010000}"/>
            </a:ext>
          </a:extLst>
        </xdr:cNvPr>
        <xdr:cNvSpPr/>
      </xdr:nvSpPr>
      <xdr:spPr>
        <a:xfrm>
          <a:off x="8699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83069</xdr:rowOff>
    </xdr:from>
    <xdr:ext cx="534377"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8483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28866</xdr:rowOff>
    </xdr:from>
    <xdr:to>
      <xdr:col>41</xdr:col>
      <xdr:colOff>50800</xdr:colOff>
      <xdr:row>79</xdr:row>
      <xdr:rowOff>30429</xdr:rowOff>
    </xdr:to>
    <xdr:cxnSp macro="">
      <xdr:nvCxnSpPr>
        <xdr:cNvPr id="417" name="直線コネクタ 416">
          <a:extLst>
            <a:ext uri="{FF2B5EF4-FFF2-40B4-BE49-F238E27FC236}">
              <a16:creationId xmlns:a16="http://schemas.microsoft.com/office/drawing/2014/main" xmlns="" id="{00000000-0008-0000-0700-0000A1010000}"/>
            </a:ext>
          </a:extLst>
        </xdr:cNvPr>
        <xdr:cNvCxnSpPr/>
      </xdr:nvCxnSpPr>
      <xdr:spPr>
        <a:xfrm>
          <a:off x="6972300" y="13573416"/>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165461</xdr:rowOff>
    </xdr:from>
    <xdr:to>
      <xdr:col>41</xdr:col>
      <xdr:colOff>101600</xdr:colOff>
      <xdr:row>77</xdr:row>
      <xdr:rowOff>95611</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7810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112138</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594111" y="1297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165043</xdr:rowOff>
    </xdr:from>
    <xdr:to>
      <xdr:col>36</xdr:col>
      <xdr:colOff>165100</xdr:colOff>
      <xdr:row>77</xdr:row>
      <xdr:rowOff>95193</xdr:rowOff>
    </xdr:to>
    <xdr:sp macro="" textlink="">
      <xdr:nvSpPr>
        <xdr:cNvPr id="420" name="フローチャート: 判断 419">
          <a:extLst>
            <a:ext uri="{FF2B5EF4-FFF2-40B4-BE49-F238E27FC236}">
              <a16:creationId xmlns:a16="http://schemas.microsoft.com/office/drawing/2014/main" xmlns="" id="{00000000-0008-0000-0700-0000A4010000}"/>
            </a:ext>
          </a:extLst>
        </xdr:cNvPr>
        <xdr:cNvSpPr/>
      </xdr:nvSpPr>
      <xdr:spPr>
        <a:xfrm>
          <a:off x="6921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111720</xdr:rowOff>
    </xdr:from>
    <xdr:ext cx="534377"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6705111" y="129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152660</xdr:rowOff>
    </xdr:from>
    <xdr:to>
      <xdr:col>55</xdr:col>
      <xdr:colOff>50800</xdr:colOff>
      <xdr:row>79</xdr:row>
      <xdr:rowOff>82810</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10426700" y="13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67587</xdr:rowOff>
    </xdr:from>
    <xdr:ext cx="378565" cy="259045"/>
    <xdr:sp macro="" textlink="">
      <xdr:nvSpPr>
        <xdr:cNvPr id="428" name="商工費該当値テキスト">
          <a:extLst>
            <a:ext uri="{FF2B5EF4-FFF2-40B4-BE49-F238E27FC236}">
              <a16:creationId xmlns:a16="http://schemas.microsoft.com/office/drawing/2014/main" xmlns="" id="{00000000-0008-0000-0700-0000AC010000}"/>
            </a:ext>
          </a:extLst>
        </xdr:cNvPr>
        <xdr:cNvSpPr txBox="1"/>
      </xdr:nvSpPr>
      <xdr:spPr>
        <a:xfrm>
          <a:off x="10528300" y="13440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150851</xdr:rowOff>
    </xdr:from>
    <xdr:to>
      <xdr:col>50</xdr:col>
      <xdr:colOff>165100</xdr:colOff>
      <xdr:row>79</xdr:row>
      <xdr:rowOff>81001</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9588500" y="1352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72128</xdr:rowOff>
    </xdr:from>
    <xdr:ext cx="378565"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9450017" y="13616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151498</xdr:rowOff>
    </xdr:from>
    <xdr:to>
      <xdr:col>46</xdr:col>
      <xdr:colOff>38100</xdr:colOff>
      <xdr:row>79</xdr:row>
      <xdr:rowOff>81648</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8699500" y="1352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72775</xdr:rowOff>
    </xdr:from>
    <xdr:ext cx="378565"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8561017" y="13617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151079</xdr:rowOff>
    </xdr:from>
    <xdr:to>
      <xdr:col>41</xdr:col>
      <xdr:colOff>101600</xdr:colOff>
      <xdr:row>79</xdr:row>
      <xdr:rowOff>81229</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7810500" y="1352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72356</xdr:rowOff>
    </xdr:from>
    <xdr:ext cx="378565"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7672017" y="13616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149516</xdr:rowOff>
    </xdr:from>
    <xdr:to>
      <xdr:col>36</xdr:col>
      <xdr:colOff>165100</xdr:colOff>
      <xdr:row>79</xdr:row>
      <xdr:rowOff>79666</xdr:rowOff>
    </xdr:to>
    <xdr:sp macro="" textlink="">
      <xdr:nvSpPr>
        <xdr:cNvPr id="435" name="楕円 434">
          <a:extLst>
            <a:ext uri="{FF2B5EF4-FFF2-40B4-BE49-F238E27FC236}">
              <a16:creationId xmlns:a16="http://schemas.microsoft.com/office/drawing/2014/main" xmlns="" id="{00000000-0008-0000-0700-0000B3010000}"/>
            </a:ext>
          </a:extLst>
        </xdr:cNvPr>
        <xdr:cNvSpPr/>
      </xdr:nvSpPr>
      <xdr:spPr>
        <a:xfrm>
          <a:off x="6921500" y="1352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70793</xdr:rowOff>
    </xdr:from>
    <xdr:ext cx="378565"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783017" y="13615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xmlns=""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a:extLst>
            <a:ext uri="{FF2B5EF4-FFF2-40B4-BE49-F238E27FC236}">
              <a16:creationId xmlns:a16="http://schemas.microsoft.com/office/drawing/2014/main" xmlns="" id="{00000000-0008-0000-0700-0000CF010000}"/>
            </a:ext>
          </a:extLst>
        </xdr:cNvPr>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a:extLst>
            <a:ext uri="{FF2B5EF4-FFF2-40B4-BE49-F238E27FC236}">
              <a16:creationId xmlns:a16="http://schemas.microsoft.com/office/drawing/2014/main" xmlns="" id="{00000000-0008-0000-0700-0000D1010000}"/>
            </a:ext>
          </a:extLst>
        </xdr:cNvPr>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67923</xdr:rowOff>
    </xdr:from>
    <xdr:to>
      <xdr:col>55</xdr:col>
      <xdr:colOff>0</xdr:colOff>
      <xdr:row>99</xdr:row>
      <xdr:rowOff>75581</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flipV="1">
          <a:off x="9639300" y="17041473"/>
          <a:ext cx="8382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867</xdr:rowOff>
    </xdr:from>
    <xdr:ext cx="534377" cy="259045"/>
    <xdr:sp macro="" textlink="">
      <xdr:nvSpPr>
        <xdr:cNvPr id="468" name="土木費平均値テキスト">
          <a:extLst>
            <a:ext uri="{FF2B5EF4-FFF2-40B4-BE49-F238E27FC236}">
              <a16:creationId xmlns:a16="http://schemas.microsoft.com/office/drawing/2014/main" xmlns="" id="{00000000-0008-0000-0700-0000D4010000}"/>
            </a:ext>
          </a:extLst>
        </xdr:cNvPr>
        <xdr:cNvSpPr txBox="1"/>
      </xdr:nvSpPr>
      <xdr:spPr>
        <a:xfrm>
          <a:off x="10528300" y="1697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75581</xdr:rowOff>
    </xdr:from>
    <xdr:to>
      <xdr:col>50</xdr:col>
      <xdr:colOff>114300</xdr:colOff>
      <xdr:row>99</xdr:row>
      <xdr:rowOff>81110</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flipV="1">
          <a:off x="8750300" y="17049131"/>
          <a:ext cx="889000" cy="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137422</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9372111" y="167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81110</xdr:rowOff>
    </xdr:from>
    <xdr:to>
      <xdr:col>45</xdr:col>
      <xdr:colOff>177800</xdr:colOff>
      <xdr:row>99</xdr:row>
      <xdr:rowOff>85764</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flipV="1">
          <a:off x="7861300" y="17054660"/>
          <a:ext cx="889000" cy="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136876</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483111" y="1676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85764</xdr:rowOff>
    </xdr:from>
    <xdr:to>
      <xdr:col>41</xdr:col>
      <xdr:colOff>50800</xdr:colOff>
      <xdr:row>99</xdr:row>
      <xdr:rowOff>85930</xdr:rowOff>
    </xdr:to>
    <xdr:cxnSp macro="">
      <xdr:nvCxnSpPr>
        <xdr:cNvPr id="476" name="直線コネクタ 475">
          <a:extLst>
            <a:ext uri="{FF2B5EF4-FFF2-40B4-BE49-F238E27FC236}">
              <a16:creationId xmlns:a16="http://schemas.microsoft.com/office/drawing/2014/main" xmlns="" id="{00000000-0008-0000-0700-0000DC010000}"/>
            </a:ext>
          </a:extLst>
        </xdr:cNvPr>
        <xdr:cNvCxnSpPr/>
      </xdr:nvCxnSpPr>
      <xdr:spPr>
        <a:xfrm flipV="1">
          <a:off x="6972300" y="17059314"/>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21841</xdr:rowOff>
    </xdr:from>
    <xdr:to>
      <xdr:col>41</xdr:col>
      <xdr:colOff>101600</xdr:colOff>
      <xdr:row>99</xdr:row>
      <xdr:rowOff>123441</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7810500" y="1699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24679</xdr:rowOff>
    </xdr:from>
    <xdr:to>
      <xdr:col>36</xdr:col>
      <xdr:colOff>165100</xdr:colOff>
      <xdr:row>99</xdr:row>
      <xdr:rowOff>126279</xdr:rowOff>
    </xdr:to>
    <xdr:sp macro="" textlink="">
      <xdr:nvSpPr>
        <xdr:cNvPr id="479" name="フローチャート: 判断 478">
          <a:extLst>
            <a:ext uri="{FF2B5EF4-FFF2-40B4-BE49-F238E27FC236}">
              <a16:creationId xmlns:a16="http://schemas.microsoft.com/office/drawing/2014/main" xmlns="" id="{00000000-0008-0000-0700-0000DF010000}"/>
            </a:ext>
          </a:extLst>
        </xdr:cNvPr>
        <xdr:cNvSpPr/>
      </xdr:nvSpPr>
      <xdr:spPr>
        <a:xfrm>
          <a:off x="6921500" y="1699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142806</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6705111" y="1677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17123</xdr:rowOff>
    </xdr:from>
    <xdr:to>
      <xdr:col>55</xdr:col>
      <xdr:colOff>50800</xdr:colOff>
      <xdr:row>99</xdr:row>
      <xdr:rowOff>118723</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10426700" y="169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147950</xdr:rowOff>
    </xdr:from>
    <xdr:ext cx="534377" cy="259045"/>
    <xdr:sp macro="" textlink="">
      <xdr:nvSpPr>
        <xdr:cNvPr id="487" name="土木費該当値テキスト">
          <a:extLst>
            <a:ext uri="{FF2B5EF4-FFF2-40B4-BE49-F238E27FC236}">
              <a16:creationId xmlns:a16="http://schemas.microsoft.com/office/drawing/2014/main" xmlns="" id="{00000000-0008-0000-0700-0000E7010000}"/>
            </a:ext>
          </a:extLst>
        </xdr:cNvPr>
        <xdr:cNvSpPr txBox="1"/>
      </xdr:nvSpPr>
      <xdr:spPr>
        <a:xfrm>
          <a:off x="10528300" y="1677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24781</xdr:rowOff>
    </xdr:from>
    <xdr:to>
      <xdr:col>50</xdr:col>
      <xdr:colOff>165100</xdr:colOff>
      <xdr:row>99</xdr:row>
      <xdr:rowOff>126381</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9588500" y="1699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117508</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9372111" y="1709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30310</xdr:rowOff>
    </xdr:from>
    <xdr:to>
      <xdr:col>46</xdr:col>
      <xdr:colOff>38100</xdr:colOff>
      <xdr:row>99</xdr:row>
      <xdr:rowOff>131910</xdr:rowOff>
    </xdr:to>
    <xdr:sp macro="" textlink="">
      <xdr:nvSpPr>
        <xdr:cNvPr id="490" name="楕円 489">
          <a:extLst>
            <a:ext uri="{FF2B5EF4-FFF2-40B4-BE49-F238E27FC236}">
              <a16:creationId xmlns:a16="http://schemas.microsoft.com/office/drawing/2014/main" xmlns="" id="{00000000-0008-0000-0700-0000EA010000}"/>
            </a:ext>
          </a:extLst>
        </xdr:cNvPr>
        <xdr:cNvSpPr/>
      </xdr:nvSpPr>
      <xdr:spPr>
        <a:xfrm>
          <a:off x="8699500" y="1700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123037</xdr:rowOff>
    </xdr:from>
    <xdr:ext cx="534377"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8483111" y="1709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34964</xdr:rowOff>
    </xdr:from>
    <xdr:to>
      <xdr:col>41</xdr:col>
      <xdr:colOff>101600</xdr:colOff>
      <xdr:row>99</xdr:row>
      <xdr:rowOff>136564</xdr:rowOff>
    </xdr:to>
    <xdr:sp macro="" textlink="">
      <xdr:nvSpPr>
        <xdr:cNvPr id="492" name="楕円 491">
          <a:extLst>
            <a:ext uri="{FF2B5EF4-FFF2-40B4-BE49-F238E27FC236}">
              <a16:creationId xmlns:a16="http://schemas.microsoft.com/office/drawing/2014/main" xmlns="" id="{00000000-0008-0000-0700-0000EC010000}"/>
            </a:ext>
          </a:extLst>
        </xdr:cNvPr>
        <xdr:cNvSpPr/>
      </xdr:nvSpPr>
      <xdr:spPr>
        <a:xfrm>
          <a:off x="7810500" y="170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127691</xdr:rowOff>
    </xdr:from>
    <xdr:ext cx="534377"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7594111" y="1710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35130</xdr:rowOff>
    </xdr:from>
    <xdr:to>
      <xdr:col>36</xdr:col>
      <xdr:colOff>165100</xdr:colOff>
      <xdr:row>99</xdr:row>
      <xdr:rowOff>136730</xdr:rowOff>
    </xdr:to>
    <xdr:sp macro="" textlink="">
      <xdr:nvSpPr>
        <xdr:cNvPr id="494" name="楕円 493">
          <a:extLst>
            <a:ext uri="{FF2B5EF4-FFF2-40B4-BE49-F238E27FC236}">
              <a16:creationId xmlns:a16="http://schemas.microsoft.com/office/drawing/2014/main" xmlns="" id="{00000000-0008-0000-0700-0000EE010000}"/>
            </a:ext>
          </a:extLst>
        </xdr:cNvPr>
        <xdr:cNvSpPr/>
      </xdr:nvSpPr>
      <xdr:spPr>
        <a:xfrm>
          <a:off x="6921500" y="1700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127857</xdr:rowOff>
    </xdr:from>
    <xdr:ext cx="534377"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6705111" y="1710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xmlns=""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a:extLst>
            <a:ext uri="{FF2B5EF4-FFF2-40B4-BE49-F238E27FC236}">
              <a16:creationId xmlns:a16="http://schemas.microsoft.com/office/drawing/2014/main" xmlns="" id="{00000000-0008-0000-0700-00000A020000}"/>
            </a:ext>
          </a:extLst>
        </xdr:cNvPr>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a:extLst>
            <a:ext uri="{FF2B5EF4-FFF2-40B4-BE49-F238E27FC236}">
              <a16:creationId xmlns:a16="http://schemas.microsoft.com/office/drawing/2014/main" xmlns="" id="{00000000-0008-0000-0700-00000C020000}"/>
            </a:ext>
          </a:extLst>
        </xdr:cNvPr>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10737</xdr:rowOff>
    </xdr:from>
    <xdr:to>
      <xdr:col>85</xdr:col>
      <xdr:colOff>127000</xdr:colOff>
      <xdr:row>38</xdr:row>
      <xdr:rowOff>13480</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flipV="1">
          <a:off x="15481300" y="6525837"/>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52134</xdr:rowOff>
    </xdr:from>
    <xdr:ext cx="534377" cy="259045"/>
    <xdr:sp macro="" textlink="">
      <xdr:nvSpPr>
        <xdr:cNvPr id="527" name="消防費平均値テキスト">
          <a:extLst>
            <a:ext uri="{FF2B5EF4-FFF2-40B4-BE49-F238E27FC236}">
              <a16:creationId xmlns:a16="http://schemas.microsoft.com/office/drawing/2014/main" xmlns="" id="{00000000-0008-0000-0700-00000F020000}"/>
            </a:ext>
          </a:extLst>
        </xdr:cNvPr>
        <xdr:cNvSpPr txBox="1"/>
      </xdr:nvSpPr>
      <xdr:spPr>
        <a:xfrm>
          <a:off x="16370300" y="6224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a:extLst>
            <a:ext uri="{FF2B5EF4-FFF2-40B4-BE49-F238E27FC236}">
              <a16:creationId xmlns:a16="http://schemas.microsoft.com/office/drawing/2014/main" xmlns="" id="{00000000-0008-0000-0700-000010020000}"/>
            </a:ext>
          </a:extLst>
        </xdr:cNvPr>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2236</xdr:rowOff>
    </xdr:from>
    <xdr:to>
      <xdr:col>81</xdr:col>
      <xdr:colOff>50800</xdr:colOff>
      <xdr:row>38</xdr:row>
      <xdr:rowOff>13480</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a:off x="14592300" y="6517336"/>
          <a:ext cx="889000" cy="1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113072</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5214111" y="61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2236</xdr:rowOff>
    </xdr:from>
    <xdr:to>
      <xdr:col>76</xdr:col>
      <xdr:colOff>114300</xdr:colOff>
      <xdr:row>38</xdr:row>
      <xdr:rowOff>20524</xdr:rowOff>
    </xdr:to>
    <xdr:cxnSp macro="">
      <xdr:nvCxnSpPr>
        <xdr:cNvPr id="532" name="直線コネクタ 531">
          <a:extLst>
            <a:ext uri="{FF2B5EF4-FFF2-40B4-BE49-F238E27FC236}">
              <a16:creationId xmlns:a16="http://schemas.microsoft.com/office/drawing/2014/main" xmlns="" id="{00000000-0008-0000-0700-000014020000}"/>
            </a:ext>
          </a:extLst>
        </xdr:cNvPr>
        <xdr:cNvCxnSpPr/>
      </xdr:nvCxnSpPr>
      <xdr:spPr>
        <a:xfrm flipV="1">
          <a:off x="13703300" y="65173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33" name="フローチャート: 判断 532">
          <a:extLst>
            <a:ext uri="{FF2B5EF4-FFF2-40B4-BE49-F238E27FC236}">
              <a16:creationId xmlns:a16="http://schemas.microsoft.com/office/drawing/2014/main" xmlns="" id="{00000000-0008-0000-0700-000015020000}"/>
            </a:ext>
          </a:extLst>
        </xdr:cNvPr>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167468</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4325111" y="61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20524</xdr:rowOff>
    </xdr:from>
    <xdr:to>
      <xdr:col>71</xdr:col>
      <xdr:colOff>177800</xdr:colOff>
      <xdr:row>38</xdr:row>
      <xdr:rowOff>21133</xdr:rowOff>
    </xdr:to>
    <xdr:cxnSp macro="">
      <xdr:nvCxnSpPr>
        <xdr:cNvPr id="535" name="直線コネクタ 534">
          <a:extLst>
            <a:ext uri="{FF2B5EF4-FFF2-40B4-BE49-F238E27FC236}">
              <a16:creationId xmlns:a16="http://schemas.microsoft.com/office/drawing/2014/main" xmlns="" id="{00000000-0008-0000-0700-000017020000}"/>
            </a:ext>
          </a:extLst>
        </xdr:cNvPr>
        <xdr:cNvCxnSpPr/>
      </xdr:nvCxnSpPr>
      <xdr:spPr>
        <a:xfrm flipV="1">
          <a:off x="12814300" y="6535624"/>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13386</xdr:rowOff>
    </xdr:from>
    <xdr:to>
      <xdr:col>72</xdr:col>
      <xdr:colOff>38100</xdr:colOff>
      <xdr:row>37</xdr:row>
      <xdr:rowOff>114986</xdr:rowOff>
    </xdr:to>
    <xdr:sp macro="" textlink="">
      <xdr:nvSpPr>
        <xdr:cNvPr id="536" name="フローチャート: 判断 535">
          <a:extLst>
            <a:ext uri="{FF2B5EF4-FFF2-40B4-BE49-F238E27FC236}">
              <a16:creationId xmlns:a16="http://schemas.microsoft.com/office/drawing/2014/main" xmlns="" id="{00000000-0008-0000-0700-000018020000}"/>
            </a:ext>
          </a:extLst>
        </xdr:cNvPr>
        <xdr:cNvSpPr/>
      </xdr:nvSpPr>
      <xdr:spPr>
        <a:xfrm>
          <a:off x="13652500" y="63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131513</xdr:rowOff>
    </xdr:from>
    <xdr:ext cx="534377"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3436111" y="613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56254</xdr:rowOff>
    </xdr:from>
    <xdr:to>
      <xdr:col>67</xdr:col>
      <xdr:colOff>101600</xdr:colOff>
      <xdr:row>37</xdr:row>
      <xdr:rowOff>157854</xdr:rowOff>
    </xdr:to>
    <xdr:sp macro="" textlink="">
      <xdr:nvSpPr>
        <xdr:cNvPr id="538" name="フローチャート: 判断 537">
          <a:extLst>
            <a:ext uri="{FF2B5EF4-FFF2-40B4-BE49-F238E27FC236}">
              <a16:creationId xmlns:a16="http://schemas.microsoft.com/office/drawing/2014/main" xmlns="" id="{00000000-0008-0000-0700-00001A020000}"/>
            </a:ext>
          </a:extLst>
        </xdr:cNvPr>
        <xdr:cNvSpPr/>
      </xdr:nvSpPr>
      <xdr:spPr>
        <a:xfrm>
          <a:off x="12763500" y="639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2931</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2547111" y="617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131387</xdr:rowOff>
    </xdr:from>
    <xdr:to>
      <xdr:col>85</xdr:col>
      <xdr:colOff>177800</xdr:colOff>
      <xdr:row>38</xdr:row>
      <xdr:rowOff>61537</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6268700" y="647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46314</xdr:rowOff>
    </xdr:from>
    <xdr:ext cx="534377" cy="259045"/>
    <xdr:sp macro="" textlink="">
      <xdr:nvSpPr>
        <xdr:cNvPr id="546" name="消防費該当値テキスト">
          <a:extLst>
            <a:ext uri="{FF2B5EF4-FFF2-40B4-BE49-F238E27FC236}">
              <a16:creationId xmlns:a16="http://schemas.microsoft.com/office/drawing/2014/main" xmlns="" id="{00000000-0008-0000-0700-000022020000}"/>
            </a:ext>
          </a:extLst>
        </xdr:cNvPr>
        <xdr:cNvSpPr txBox="1"/>
      </xdr:nvSpPr>
      <xdr:spPr>
        <a:xfrm>
          <a:off x="16370300" y="638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134130</xdr:rowOff>
    </xdr:from>
    <xdr:to>
      <xdr:col>81</xdr:col>
      <xdr:colOff>101600</xdr:colOff>
      <xdr:row>38</xdr:row>
      <xdr:rowOff>64280</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5430500" y="647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55407</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5214111" y="657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122885</xdr:rowOff>
    </xdr:from>
    <xdr:to>
      <xdr:col>76</xdr:col>
      <xdr:colOff>165100</xdr:colOff>
      <xdr:row>38</xdr:row>
      <xdr:rowOff>53036</xdr:rowOff>
    </xdr:to>
    <xdr:sp macro="" textlink="">
      <xdr:nvSpPr>
        <xdr:cNvPr id="549" name="楕円 548">
          <a:extLst>
            <a:ext uri="{FF2B5EF4-FFF2-40B4-BE49-F238E27FC236}">
              <a16:creationId xmlns:a16="http://schemas.microsoft.com/office/drawing/2014/main" xmlns="" id="{00000000-0008-0000-0700-000025020000}"/>
            </a:ext>
          </a:extLst>
        </xdr:cNvPr>
        <xdr:cNvSpPr/>
      </xdr:nvSpPr>
      <xdr:spPr>
        <a:xfrm>
          <a:off x="14541500" y="64665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44163</xdr:rowOff>
    </xdr:from>
    <xdr:ext cx="534377"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4325111" y="655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141173</xdr:rowOff>
    </xdr:from>
    <xdr:to>
      <xdr:col>72</xdr:col>
      <xdr:colOff>38100</xdr:colOff>
      <xdr:row>38</xdr:row>
      <xdr:rowOff>71323</xdr:rowOff>
    </xdr:to>
    <xdr:sp macro="" textlink="">
      <xdr:nvSpPr>
        <xdr:cNvPr id="551" name="楕円 550">
          <a:extLst>
            <a:ext uri="{FF2B5EF4-FFF2-40B4-BE49-F238E27FC236}">
              <a16:creationId xmlns:a16="http://schemas.microsoft.com/office/drawing/2014/main" xmlns="" id="{00000000-0008-0000-0700-000027020000}"/>
            </a:ext>
          </a:extLst>
        </xdr:cNvPr>
        <xdr:cNvSpPr/>
      </xdr:nvSpPr>
      <xdr:spPr>
        <a:xfrm>
          <a:off x="13652500" y="648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62451</xdr:rowOff>
    </xdr:from>
    <xdr:ext cx="534377"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3436111" y="657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141783</xdr:rowOff>
    </xdr:from>
    <xdr:to>
      <xdr:col>67</xdr:col>
      <xdr:colOff>101600</xdr:colOff>
      <xdr:row>38</xdr:row>
      <xdr:rowOff>71933</xdr:rowOff>
    </xdr:to>
    <xdr:sp macro="" textlink="">
      <xdr:nvSpPr>
        <xdr:cNvPr id="553" name="楕円 552">
          <a:extLst>
            <a:ext uri="{FF2B5EF4-FFF2-40B4-BE49-F238E27FC236}">
              <a16:creationId xmlns:a16="http://schemas.microsoft.com/office/drawing/2014/main" xmlns="" id="{00000000-0008-0000-0700-000029020000}"/>
            </a:ext>
          </a:extLst>
        </xdr:cNvPr>
        <xdr:cNvSpPr/>
      </xdr:nvSpPr>
      <xdr:spPr>
        <a:xfrm>
          <a:off x="12763500" y="648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63060</xdr:rowOff>
    </xdr:from>
    <xdr:ext cx="534377"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2547111" y="657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xmlns=""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xmlns=""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a:extLst>
            <a:ext uri="{FF2B5EF4-FFF2-40B4-BE49-F238E27FC236}">
              <a16:creationId xmlns:a16="http://schemas.microsoft.com/office/drawing/2014/main" xmlns="" id="{00000000-0008-0000-0700-000041020000}"/>
            </a:ext>
          </a:extLst>
        </xdr:cNvPr>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a:extLst>
            <a:ext uri="{FF2B5EF4-FFF2-40B4-BE49-F238E27FC236}">
              <a16:creationId xmlns:a16="http://schemas.microsoft.com/office/drawing/2014/main" xmlns="" id="{00000000-0008-0000-0700-000043020000}"/>
            </a:ext>
          </a:extLst>
        </xdr:cNvPr>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86934</xdr:rowOff>
    </xdr:from>
    <xdr:to>
      <xdr:col>85</xdr:col>
      <xdr:colOff>127000</xdr:colOff>
      <xdr:row>57</xdr:row>
      <xdr:rowOff>128096</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flipV="1">
          <a:off x="15481300" y="9859584"/>
          <a:ext cx="838200" cy="4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123134</xdr:rowOff>
    </xdr:from>
    <xdr:ext cx="534377" cy="259045"/>
    <xdr:sp macro="" textlink="">
      <xdr:nvSpPr>
        <xdr:cNvPr id="582" name="教育費平均値テキスト">
          <a:extLst>
            <a:ext uri="{FF2B5EF4-FFF2-40B4-BE49-F238E27FC236}">
              <a16:creationId xmlns:a16="http://schemas.microsoft.com/office/drawing/2014/main" xmlns="" id="{00000000-0008-0000-0700-000046020000}"/>
            </a:ext>
          </a:extLst>
        </xdr:cNvPr>
        <xdr:cNvSpPr txBox="1"/>
      </xdr:nvSpPr>
      <xdr:spPr>
        <a:xfrm>
          <a:off x="16370300" y="955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46944</xdr:rowOff>
    </xdr:from>
    <xdr:to>
      <xdr:col>81</xdr:col>
      <xdr:colOff>50800</xdr:colOff>
      <xdr:row>57</xdr:row>
      <xdr:rowOff>128096</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a:off x="14592300" y="9819594"/>
          <a:ext cx="889000" cy="8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20531</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5214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46944</xdr:rowOff>
    </xdr:from>
    <xdr:to>
      <xdr:col>76</xdr:col>
      <xdr:colOff>114300</xdr:colOff>
      <xdr:row>57</xdr:row>
      <xdr:rowOff>148588</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flipV="1">
          <a:off x="13703300" y="9819594"/>
          <a:ext cx="889000" cy="10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4541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44725</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4325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148588</xdr:rowOff>
    </xdr:from>
    <xdr:to>
      <xdr:col>71</xdr:col>
      <xdr:colOff>177800</xdr:colOff>
      <xdr:row>57</xdr:row>
      <xdr:rowOff>149782</xdr:rowOff>
    </xdr:to>
    <xdr:cxnSp macro="">
      <xdr:nvCxnSpPr>
        <xdr:cNvPr id="590" name="直線コネクタ 589">
          <a:extLst>
            <a:ext uri="{FF2B5EF4-FFF2-40B4-BE49-F238E27FC236}">
              <a16:creationId xmlns:a16="http://schemas.microsoft.com/office/drawing/2014/main" xmlns="" id="{00000000-0008-0000-0700-00004E020000}"/>
            </a:ext>
          </a:extLst>
        </xdr:cNvPr>
        <xdr:cNvCxnSpPr/>
      </xdr:nvCxnSpPr>
      <xdr:spPr>
        <a:xfrm flipV="1">
          <a:off x="12814300" y="9921238"/>
          <a:ext cx="8890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71234</xdr:rowOff>
    </xdr:from>
    <xdr:to>
      <xdr:col>72</xdr:col>
      <xdr:colOff>38100</xdr:colOff>
      <xdr:row>57</xdr:row>
      <xdr:rowOff>1384</xdr:rowOff>
    </xdr:to>
    <xdr:sp macro="" textlink="">
      <xdr:nvSpPr>
        <xdr:cNvPr id="591" name="フローチャート: 判断 590">
          <a:extLst>
            <a:ext uri="{FF2B5EF4-FFF2-40B4-BE49-F238E27FC236}">
              <a16:creationId xmlns:a16="http://schemas.microsoft.com/office/drawing/2014/main" xmlns="" id="{00000000-0008-0000-0700-00004F020000}"/>
            </a:ext>
          </a:extLst>
        </xdr:cNvPr>
        <xdr:cNvSpPr/>
      </xdr:nvSpPr>
      <xdr:spPr>
        <a:xfrm>
          <a:off x="13652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17911</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3436111" y="94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79971</xdr:rowOff>
    </xdr:from>
    <xdr:to>
      <xdr:col>67</xdr:col>
      <xdr:colOff>101600</xdr:colOff>
      <xdr:row>57</xdr:row>
      <xdr:rowOff>10121</xdr:rowOff>
    </xdr:to>
    <xdr:sp macro="" textlink="">
      <xdr:nvSpPr>
        <xdr:cNvPr id="593" name="フローチャート: 判断 592">
          <a:extLst>
            <a:ext uri="{FF2B5EF4-FFF2-40B4-BE49-F238E27FC236}">
              <a16:creationId xmlns:a16="http://schemas.microsoft.com/office/drawing/2014/main" xmlns="" id="{00000000-0008-0000-0700-000051020000}"/>
            </a:ext>
          </a:extLst>
        </xdr:cNvPr>
        <xdr:cNvSpPr/>
      </xdr:nvSpPr>
      <xdr:spPr>
        <a:xfrm>
          <a:off x="12763500" y="968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26648</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2547111" y="945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36134</xdr:rowOff>
    </xdr:from>
    <xdr:to>
      <xdr:col>85</xdr:col>
      <xdr:colOff>177800</xdr:colOff>
      <xdr:row>57</xdr:row>
      <xdr:rowOff>137734</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6268700" y="980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122511</xdr:rowOff>
    </xdr:from>
    <xdr:ext cx="534377" cy="259045"/>
    <xdr:sp macro="" textlink="">
      <xdr:nvSpPr>
        <xdr:cNvPr id="601" name="教育費該当値テキスト">
          <a:extLst>
            <a:ext uri="{FF2B5EF4-FFF2-40B4-BE49-F238E27FC236}">
              <a16:creationId xmlns:a16="http://schemas.microsoft.com/office/drawing/2014/main" xmlns="" id="{00000000-0008-0000-0700-000059020000}"/>
            </a:ext>
          </a:extLst>
        </xdr:cNvPr>
        <xdr:cNvSpPr txBox="1"/>
      </xdr:nvSpPr>
      <xdr:spPr>
        <a:xfrm>
          <a:off x="16370300" y="972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77296</xdr:rowOff>
    </xdr:from>
    <xdr:to>
      <xdr:col>81</xdr:col>
      <xdr:colOff>101600</xdr:colOff>
      <xdr:row>58</xdr:row>
      <xdr:rowOff>7446</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5430500" y="984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170023</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5214111" y="994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167594</xdr:rowOff>
    </xdr:from>
    <xdr:to>
      <xdr:col>76</xdr:col>
      <xdr:colOff>165100</xdr:colOff>
      <xdr:row>57</xdr:row>
      <xdr:rowOff>97744</xdr:rowOff>
    </xdr:to>
    <xdr:sp macro="" textlink="">
      <xdr:nvSpPr>
        <xdr:cNvPr id="604" name="楕円 603">
          <a:extLst>
            <a:ext uri="{FF2B5EF4-FFF2-40B4-BE49-F238E27FC236}">
              <a16:creationId xmlns:a16="http://schemas.microsoft.com/office/drawing/2014/main" xmlns="" id="{00000000-0008-0000-0700-00005C020000}"/>
            </a:ext>
          </a:extLst>
        </xdr:cNvPr>
        <xdr:cNvSpPr/>
      </xdr:nvSpPr>
      <xdr:spPr>
        <a:xfrm>
          <a:off x="14541500" y="976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88871</xdr:rowOff>
    </xdr:from>
    <xdr:ext cx="534377"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4325111" y="986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97788</xdr:rowOff>
    </xdr:from>
    <xdr:to>
      <xdr:col>72</xdr:col>
      <xdr:colOff>38100</xdr:colOff>
      <xdr:row>58</xdr:row>
      <xdr:rowOff>27938</xdr:rowOff>
    </xdr:to>
    <xdr:sp macro="" textlink="">
      <xdr:nvSpPr>
        <xdr:cNvPr id="606" name="楕円 605">
          <a:extLst>
            <a:ext uri="{FF2B5EF4-FFF2-40B4-BE49-F238E27FC236}">
              <a16:creationId xmlns:a16="http://schemas.microsoft.com/office/drawing/2014/main" xmlns="" id="{00000000-0008-0000-0700-00005E020000}"/>
            </a:ext>
          </a:extLst>
        </xdr:cNvPr>
        <xdr:cNvSpPr/>
      </xdr:nvSpPr>
      <xdr:spPr>
        <a:xfrm>
          <a:off x="13652500" y="987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19065</xdr:rowOff>
    </xdr:from>
    <xdr:ext cx="534377"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3436111" y="996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98982</xdr:rowOff>
    </xdr:from>
    <xdr:to>
      <xdr:col>67</xdr:col>
      <xdr:colOff>101600</xdr:colOff>
      <xdr:row>58</xdr:row>
      <xdr:rowOff>29132</xdr:rowOff>
    </xdr:to>
    <xdr:sp macro="" textlink="">
      <xdr:nvSpPr>
        <xdr:cNvPr id="608" name="楕円 607">
          <a:extLst>
            <a:ext uri="{FF2B5EF4-FFF2-40B4-BE49-F238E27FC236}">
              <a16:creationId xmlns:a16="http://schemas.microsoft.com/office/drawing/2014/main" xmlns="" id="{00000000-0008-0000-0700-000060020000}"/>
            </a:ext>
          </a:extLst>
        </xdr:cNvPr>
        <xdr:cNvSpPr/>
      </xdr:nvSpPr>
      <xdr:spPr>
        <a:xfrm>
          <a:off x="12763500" y="987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20259</xdr:rowOff>
    </xdr:from>
    <xdr:ext cx="534377"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547111" y="99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xmlns=""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a:extLst>
            <a:ext uri="{FF2B5EF4-FFF2-40B4-BE49-F238E27FC236}">
              <a16:creationId xmlns:a16="http://schemas.microsoft.com/office/drawing/2014/main" xmlns="" id="{00000000-0008-0000-0700-00007A020000}"/>
            </a:ext>
          </a:extLst>
        </xdr:cNvPr>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a:extLst>
            <a:ext uri="{FF2B5EF4-FFF2-40B4-BE49-F238E27FC236}">
              <a16:creationId xmlns:a16="http://schemas.microsoft.com/office/drawing/2014/main" xmlns="" id="{00000000-0008-0000-0700-00007C020000}"/>
            </a:ext>
          </a:extLst>
        </xdr:cNvPr>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9" name="災害復旧費平均値テキスト">
          <a:extLst>
            <a:ext uri="{FF2B5EF4-FFF2-40B4-BE49-F238E27FC236}">
              <a16:creationId xmlns:a16="http://schemas.microsoft.com/office/drawing/2014/main" xmlns="" id="{00000000-0008-0000-0700-00007F020000}"/>
            </a:ext>
          </a:extLst>
        </xdr:cNvPr>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a:extLst>
            <a:ext uri="{FF2B5EF4-FFF2-40B4-BE49-F238E27FC236}">
              <a16:creationId xmlns:a16="http://schemas.microsoft.com/office/drawing/2014/main" xmlns="" id="{00000000-0008-0000-0700-000082020000}"/>
            </a:ext>
          </a:extLst>
        </xdr:cNvPr>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5246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4" name="直線コネクタ 643">
          <a:extLst>
            <a:ext uri="{FF2B5EF4-FFF2-40B4-BE49-F238E27FC236}">
              <a16:creationId xmlns:a16="http://schemas.microsoft.com/office/drawing/2014/main" xmlns="" id="{00000000-0008-0000-0700-000084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5" name="フローチャート: 判断 644">
          <a:extLst>
            <a:ext uri="{FF2B5EF4-FFF2-40B4-BE49-F238E27FC236}">
              <a16:creationId xmlns:a16="http://schemas.microsoft.com/office/drawing/2014/main" xmlns="" id="{00000000-0008-0000-0700-000085020000}"/>
            </a:ext>
          </a:extLst>
        </xdr:cNvPr>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99565</xdr:rowOff>
    </xdr:from>
    <xdr:ext cx="469744"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4357428" y="1330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7" name="直線コネクタ 646">
          <a:extLst>
            <a:ext uri="{FF2B5EF4-FFF2-40B4-BE49-F238E27FC236}">
              <a16:creationId xmlns:a16="http://schemas.microsoft.com/office/drawing/2014/main" xmlns="" id="{00000000-0008-0000-0700-000087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153918</xdr:rowOff>
    </xdr:from>
    <xdr:to>
      <xdr:col>72</xdr:col>
      <xdr:colOff>38100</xdr:colOff>
      <xdr:row>79</xdr:row>
      <xdr:rowOff>84068</xdr:rowOff>
    </xdr:to>
    <xdr:sp macro="" textlink="">
      <xdr:nvSpPr>
        <xdr:cNvPr id="648" name="フローチャート: 判断 647">
          <a:extLst>
            <a:ext uri="{FF2B5EF4-FFF2-40B4-BE49-F238E27FC236}">
              <a16:creationId xmlns:a16="http://schemas.microsoft.com/office/drawing/2014/main" xmlns="" id="{00000000-0008-0000-0700-000088020000}"/>
            </a:ext>
          </a:extLst>
        </xdr:cNvPr>
        <xdr:cNvSpPr/>
      </xdr:nvSpPr>
      <xdr:spPr>
        <a:xfrm>
          <a:off x="13652500" y="1352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100595</xdr:rowOff>
    </xdr:from>
    <xdr:ext cx="469744"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3468428" y="1330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148000</xdr:rowOff>
    </xdr:from>
    <xdr:to>
      <xdr:col>67</xdr:col>
      <xdr:colOff>101600</xdr:colOff>
      <xdr:row>79</xdr:row>
      <xdr:rowOff>78150</xdr:rowOff>
    </xdr:to>
    <xdr:sp macro="" textlink="">
      <xdr:nvSpPr>
        <xdr:cNvPr id="650" name="フローチャート: 判断 649">
          <a:extLst>
            <a:ext uri="{FF2B5EF4-FFF2-40B4-BE49-F238E27FC236}">
              <a16:creationId xmlns:a16="http://schemas.microsoft.com/office/drawing/2014/main" xmlns="" id="{00000000-0008-0000-0700-00008A020000}"/>
            </a:ext>
          </a:extLst>
        </xdr:cNvPr>
        <xdr:cNvSpPr/>
      </xdr:nvSpPr>
      <xdr:spPr>
        <a:xfrm>
          <a:off x="12763500" y="1352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94677</xdr:rowOff>
    </xdr:from>
    <xdr:ext cx="469744"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2579428" y="1329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124978</xdr:rowOff>
    </xdr:from>
    <xdr:ext cx="249299" cy="259045"/>
    <xdr:sp macro="" textlink="">
      <xdr:nvSpPr>
        <xdr:cNvPr id="658" name="災害復旧費該当値テキスト">
          <a:extLst>
            <a:ext uri="{FF2B5EF4-FFF2-40B4-BE49-F238E27FC236}">
              <a16:creationId xmlns:a16="http://schemas.microsoft.com/office/drawing/2014/main" xmlns="" id="{00000000-0008-0000-0700-000092020000}"/>
            </a:ext>
          </a:extLst>
        </xdr:cNvPr>
        <xdr:cNvSpPr txBox="1"/>
      </xdr:nvSpPr>
      <xdr:spPr>
        <a:xfrm>
          <a:off x="16370300" y="13498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a:extLst>
            <a:ext uri="{FF2B5EF4-FFF2-40B4-BE49-F238E27FC236}">
              <a16:creationId xmlns:a16="http://schemas.microsoft.com/office/drawing/2014/main" xmlns=""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a:extLst>
            <a:ext uri="{FF2B5EF4-FFF2-40B4-BE49-F238E27FC236}">
              <a16:creationId xmlns:a16="http://schemas.microsoft.com/office/drawing/2014/main" xmlns="" id="{00000000-0008-0000-0700-00009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a:extLst>
            <a:ext uri="{FF2B5EF4-FFF2-40B4-BE49-F238E27FC236}">
              <a16:creationId xmlns:a16="http://schemas.microsoft.com/office/drawing/2014/main" xmlns="" id="{00000000-0008-0000-0700-00009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a:extLst>
            <a:ext uri="{FF2B5EF4-FFF2-40B4-BE49-F238E27FC236}">
              <a16:creationId xmlns:a16="http://schemas.microsoft.com/office/drawing/2014/main" xmlns="" id="{00000000-0008-0000-0700-00009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xmlns=""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xmlns=""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a:extLst>
            <a:ext uri="{FF2B5EF4-FFF2-40B4-BE49-F238E27FC236}">
              <a16:creationId xmlns:a16="http://schemas.microsoft.com/office/drawing/2014/main" xmlns="" id="{00000000-0008-0000-0700-0000B1020000}"/>
            </a:ext>
          </a:extLst>
        </xdr:cNvPr>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a:extLst>
            <a:ext uri="{FF2B5EF4-FFF2-40B4-BE49-F238E27FC236}">
              <a16:creationId xmlns:a16="http://schemas.microsoft.com/office/drawing/2014/main" xmlns="" id="{00000000-0008-0000-0700-0000B3020000}"/>
            </a:ext>
          </a:extLst>
        </xdr:cNvPr>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144980</xdr:rowOff>
    </xdr:from>
    <xdr:to>
      <xdr:col>85</xdr:col>
      <xdr:colOff>127000</xdr:colOff>
      <xdr:row>97</xdr:row>
      <xdr:rowOff>153988</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flipV="1">
          <a:off x="15481300" y="16775630"/>
          <a:ext cx="838200" cy="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134331</xdr:rowOff>
    </xdr:from>
    <xdr:ext cx="534377" cy="259045"/>
    <xdr:sp macro="" textlink="">
      <xdr:nvSpPr>
        <xdr:cNvPr id="694" name="公債費平均値テキスト">
          <a:extLst>
            <a:ext uri="{FF2B5EF4-FFF2-40B4-BE49-F238E27FC236}">
              <a16:creationId xmlns:a16="http://schemas.microsoft.com/office/drawing/2014/main" xmlns="" id="{00000000-0008-0000-0700-0000B6020000}"/>
            </a:ext>
          </a:extLst>
        </xdr:cNvPr>
        <xdr:cNvSpPr txBox="1"/>
      </xdr:nvSpPr>
      <xdr:spPr>
        <a:xfrm>
          <a:off x="16370300" y="1642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141520</xdr:rowOff>
    </xdr:from>
    <xdr:to>
      <xdr:col>81</xdr:col>
      <xdr:colOff>50800</xdr:colOff>
      <xdr:row>97</xdr:row>
      <xdr:rowOff>153988</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a:off x="14592300" y="16772170"/>
          <a:ext cx="889000" cy="1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62881</xdr:rowOff>
    </xdr:from>
    <xdr:ext cx="534377"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214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94007</xdr:rowOff>
    </xdr:from>
    <xdr:to>
      <xdr:col>76</xdr:col>
      <xdr:colOff>114300</xdr:colOff>
      <xdr:row>97</xdr:row>
      <xdr:rowOff>141520</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a:off x="13703300" y="16724657"/>
          <a:ext cx="889000" cy="4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65464</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4325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77809</xdr:rowOff>
    </xdr:from>
    <xdr:to>
      <xdr:col>71</xdr:col>
      <xdr:colOff>177800</xdr:colOff>
      <xdr:row>97</xdr:row>
      <xdr:rowOff>94007</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a:off x="12814300" y="16708459"/>
          <a:ext cx="889000" cy="1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101428</xdr:rowOff>
    </xdr:from>
    <xdr:to>
      <xdr:col>72</xdr:col>
      <xdr:colOff>38100</xdr:colOff>
      <xdr:row>97</xdr:row>
      <xdr:rowOff>31578</xdr:rowOff>
    </xdr:to>
    <xdr:sp macro="" textlink="">
      <xdr:nvSpPr>
        <xdr:cNvPr id="703" name="フローチャート: 判断 702">
          <a:extLst>
            <a:ext uri="{FF2B5EF4-FFF2-40B4-BE49-F238E27FC236}">
              <a16:creationId xmlns:a16="http://schemas.microsoft.com/office/drawing/2014/main" xmlns="" id="{00000000-0008-0000-0700-0000BF020000}"/>
            </a:ext>
          </a:extLst>
        </xdr:cNvPr>
        <xdr:cNvSpPr/>
      </xdr:nvSpPr>
      <xdr:spPr>
        <a:xfrm>
          <a:off x="13652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48105</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3436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92735</xdr:rowOff>
    </xdr:from>
    <xdr:to>
      <xdr:col>67</xdr:col>
      <xdr:colOff>101600</xdr:colOff>
      <xdr:row>97</xdr:row>
      <xdr:rowOff>22885</xdr:rowOff>
    </xdr:to>
    <xdr:sp macro="" textlink="">
      <xdr:nvSpPr>
        <xdr:cNvPr id="705" name="フローチャート: 判断 704">
          <a:extLst>
            <a:ext uri="{FF2B5EF4-FFF2-40B4-BE49-F238E27FC236}">
              <a16:creationId xmlns:a16="http://schemas.microsoft.com/office/drawing/2014/main" xmlns="" id="{00000000-0008-0000-0700-0000C1020000}"/>
            </a:ext>
          </a:extLst>
        </xdr:cNvPr>
        <xdr:cNvSpPr/>
      </xdr:nvSpPr>
      <xdr:spPr>
        <a:xfrm>
          <a:off x="12763500" y="165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39412</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2547111" y="163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94180</xdr:rowOff>
    </xdr:from>
    <xdr:to>
      <xdr:col>85</xdr:col>
      <xdr:colOff>177800</xdr:colOff>
      <xdr:row>98</xdr:row>
      <xdr:rowOff>24330</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6268700" y="167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72607</xdr:rowOff>
    </xdr:from>
    <xdr:ext cx="534377" cy="259045"/>
    <xdr:sp macro="" textlink="">
      <xdr:nvSpPr>
        <xdr:cNvPr id="713" name="公債費該当値テキスト">
          <a:extLst>
            <a:ext uri="{FF2B5EF4-FFF2-40B4-BE49-F238E27FC236}">
              <a16:creationId xmlns:a16="http://schemas.microsoft.com/office/drawing/2014/main" xmlns="" id="{00000000-0008-0000-0700-0000C9020000}"/>
            </a:ext>
          </a:extLst>
        </xdr:cNvPr>
        <xdr:cNvSpPr txBox="1"/>
      </xdr:nvSpPr>
      <xdr:spPr>
        <a:xfrm>
          <a:off x="16370300" y="1670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103188</xdr:rowOff>
    </xdr:from>
    <xdr:to>
      <xdr:col>81</xdr:col>
      <xdr:colOff>101600</xdr:colOff>
      <xdr:row>98</xdr:row>
      <xdr:rowOff>33338</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5430500" y="1673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24465</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5214111" y="168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90720</xdr:rowOff>
    </xdr:from>
    <xdr:to>
      <xdr:col>76</xdr:col>
      <xdr:colOff>165100</xdr:colOff>
      <xdr:row>98</xdr:row>
      <xdr:rowOff>20870</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4541500" y="1672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11997</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4325111" y="1681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43207</xdr:rowOff>
    </xdr:from>
    <xdr:to>
      <xdr:col>72</xdr:col>
      <xdr:colOff>38100</xdr:colOff>
      <xdr:row>97</xdr:row>
      <xdr:rowOff>144807</xdr:rowOff>
    </xdr:to>
    <xdr:sp macro="" textlink="">
      <xdr:nvSpPr>
        <xdr:cNvPr id="718" name="楕円 717">
          <a:extLst>
            <a:ext uri="{FF2B5EF4-FFF2-40B4-BE49-F238E27FC236}">
              <a16:creationId xmlns:a16="http://schemas.microsoft.com/office/drawing/2014/main" xmlns="" id="{00000000-0008-0000-0700-0000CE020000}"/>
            </a:ext>
          </a:extLst>
        </xdr:cNvPr>
        <xdr:cNvSpPr/>
      </xdr:nvSpPr>
      <xdr:spPr>
        <a:xfrm>
          <a:off x="13652500" y="1667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135934</xdr:rowOff>
    </xdr:from>
    <xdr:ext cx="534377"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3436111" y="1676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27009</xdr:rowOff>
    </xdr:from>
    <xdr:to>
      <xdr:col>67</xdr:col>
      <xdr:colOff>101600</xdr:colOff>
      <xdr:row>97</xdr:row>
      <xdr:rowOff>128609</xdr:rowOff>
    </xdr:to>
    <xdr:sp macro="" textlink="">
      <xdr:nvSpPr>
        <xdr:cNvPr id="720" name="楕円 719">
          <a:extLst>
            <a:ext uri="{FF2B5EF4-FFF2-40B4-BE49-F238E27FC236}">
              <a16:creationId xmlns:a16="http://schemas.microsoft.com/office/drawing/2014/main" xmlns="" id="{00000000-0008-0000-0700-0000D0020000}"/>
            </a:ext>
          </a:extLst>
        </xdr:cNvPr>
        <xdr:cNvSpPr/>
      </xdr:nvSpPr>
      <xdr:spPr>
        <a:xfrm>
          <a:off x="12763500" y="1665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119736</xdr:rowOff>
    </xdr:from>
    <xdr:ext cx="534377"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2547111" y="1675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xmlns=""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a:extLst>
            <a:ext uri="{FF2B5EF4-FFF2-40B4-BE49-F238E27FC236}">
              <a16:creationId xmlns:a16="http://schemas.microsoft.com/office/drawing/2014/main" xmlns="" id="{00000000-0008-0000-0700-0000E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a:extLst>
            <a:ext uri="{FF2B5EF4-FFF2-40B4-BE49-F238E27FC236}">
              <a16:creationId xmlns:a16="http://schemas.microsoft.com/office/drawing/2014/main" xmlns="" id="{00000000-0008-0000-0700-0000EC020000}"/>
            </a:ext>
          </a:extLst>
        </xdr:cNvPr>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94742</xdr:rowOff>
    </xdr:from>
    <xdr:to>
      <xdr:col>116</xdr:col>
      <xdr:colOff>63500</xdr:colOff>
      <xdr:row>37</xdr:row>
      <xdr:rowOff>130175</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flipV="1">
          <a:off x="21323300" y="5581142"/>
          <a:ext cx="838200" cy="89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67708</xdr:rowOff>
    </xdr:from>
    <xdr:ext cx="378565" cy="259045"/>
    <xdr:sp macro="" textlink="">
      <xdr:nvSpPr>
        <xdr:cNvPr id="751" name="諸支出金平均値テキスト">
          <a:extLst>
            <a:ext uri="{FF2B5EF4-FFF2-40B4-BE49-F238E27FC236}">
              <a16:creationId xmlns:a16="http://schemas.microsoft.com/office/drawing/2014/main" xmlns="" id="{00000000-0008-0000-0700-0000EF020000}"/>
            </a:ext>
          </a:extLst>
        </xdr:cNvPr>
        <xdr:cNvSpPr txBox="1"/>
      </xdr:nvSpPr>
      <xdr:spPr>
        <a:xfrm>
          <a:off x="22212300" y="658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130175</xdr:rowOff>
    </xdr:from>
    <xdr:to>
      <xdr:col>111</xdr:col>
      <xdr:colOff>177800</xdr:colOff>
      <xdr:row>38</xdr:row>
      <xdr:rowOff>121031</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flipV="1">
          <a:off x="20434300" y="6473825"/>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a:extLst>
            <a:ext uri="{FF2B5EF4-FFF2-40B4-BE49-F238E27FC236}">
              <a16:creationId xmlns:a16="http://schemas.microsoft.com/office/drawing/2014/main" xmlns="" id="{00000000-0008-0000-0700-0000F2020000}"/>
            </a:ext>
          </a:extLst>
        </xdr:cNvPr>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25417</xdr:rowOff>
    </xdr:from>
    <xdr:ext cx="378565"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1134017" y="6711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121031</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flipV="1">
          <a:off x="19545300" y="6636131"/>
          <a:ext cx="8890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132334</xdr:rowOff>
    </xdr:from>
    <xdr:to>
      <xdr:col>107</xdr:col>
      <xdr:colOff>101600</xdr:colOff>
      <xdr:row>37</xdr:row>
      <xdr:rowOff>62484</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20383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79011</xdr:rowOff>
    </xdr:from>
    <xdr:ext cx="378565"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0245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30988</xdr:rowOff>
    </xdr:from>
    <xdr:to>
      <xdr:col>102</xdr:col>
      <xdr:colOff>165100</xdr:colOff>
      <xdr:row>38</xdr:row>
      <xdr:rowOff>132588</xdr:rowOff>
    </xdr:to>
    <xdr:sp macro="" textlink="">
      <xdr:nvSpPr>
        <xdr:cNvPr id="760" name="フローチャート: 判断 759">
          <a:extLst>
            <a:ext uri="{FF2B5EF4-FFF2-40B4-BE49-F238E27FC236}">
              <a16:creationId xmlns:a16="http://schemas.microsoft.com/office/drawing/2014/main" xmlns="" id="{00000000-0008-0000-0700-0000F8020000}"/>
            </a:ext>
          </a:extLst>
        </xdr:cNvPr>
        <xdr:cNvSpPr/>
      </xdr:nvSpPr>
      <xdr:spPr>
        <a:xfrm>
          <a:off x="19494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149115</xdr:rowOff>
    </xdr:from>
    <xdr:ext cx="378565"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9356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70231</xdr:rowOff>
    </xdr:from>
    <xdr:to>
      <xdr:col>98</xdr:col>
      <xdr:colOff>38100</xdr:colOff>
      <xdr:row>39</xdr:row>
      <xdr:rowOff>381</xdr:rowOff>
    </xdr:to>
    <xdr:sp macro="" textlink="">
      <xdr:nvSpPr>
        <xdr:cNvPr id="762" name="フローチャート: 判断 761">
          <a:extLst>
            <a:ext uri="{FF2B5EF4-FFF2-40B4-BE49-F238E27FC236}">
              <a16:creationId xmlns:a16="http://schemas.microsoft.com/office/drawing/2014/main" xmlns="" id="{00000000-0008-0000-0700-0000FA020000}"/>
            </a:ext>
          </a:extLst>
        </xdr:cNvPr>
        <xdr:cNvSpPr/>
      </xdr:nvSpPr>
      <xdr:spPr>
        <a:xfrm>
          <a:off x="18605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16908</xdr:rowOff>
    </xdr:from>
    <xdr:ext cx="378565"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8467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43942</xdr:rowOff>
    </xdr:from>
    <xdr:to>
      <xdr:col>116</xdr:col>
      <xdr:colOff>114300</xdr:colOff>
      <xdr:row>32</xdr:row>
      <xdr:rowOff>145542</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22110700" y="553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66819</xdr:rowOff>
    </xdr:from>
    <xdr:ext cx="469744" cy="259045"/>
    <xdr:sp macro="" textlink="">
      <xdr:nvSpPr>
        <xdr:cNvPr id="770" name="諸支出金該当値テキスト">
          <a:extLst>
            <a:ext uri="{FF2B5EF4-FFF2-40B4-BE49-F238E27FC236}">
              <a16:creationId xmlns:a16="http://schemas.microsoft.com/office/drawing/2014/main" xmlns="" id="{00000000-0008-0000-0700-000002030000}"/>
            </a:ext>
          </a:extLst>
        </xdr:cNvPr>
        <xdr:cNvSpPr txBox="1"/>
      </xdr:nvSpPr>
      <xdr:spPr>
        <a:xfrm>
          <a:off x="22212300" y="538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79375</xdr:rowOff>
    </xdr:from>
    <xdr:to>
      <xdr:col>112</xdr:col>
      <xdr:colOff>38100</xdr:colOff>
      <xdr:row>38</xdr:row>
      <xdr:rowOff>9525</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21272500" y="64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26052</xdr:rowOff>
    </xdr:from>
    <xdr:ext cx="378565"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21134017" y="6198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70231</xdr:rowOff>
    </xdr:from>
    <xdr:to>
      <xdr:col>107</xdr:col>
      <xdr:colOff>101600</xdr:colOff>
      <xdr:row>39</xdr:row>
      <xdr:rowOff>381</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20383500" y="658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162958</xdr:rowOff>
    </xdr:from>
    <xdr:ext cx="378565"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20245017" y="6678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xmlns=""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xmlns=""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xmlns=""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xmlns=""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xmlns=""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xmlns=""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xmlns=""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xmlns=""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xmlns=""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xmlns=""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xmlns=""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xmlns=""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xmlns=""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xmlns=""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xmlns=""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xmlns=""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xmlns=""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xmlns=""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総務費：防犯拠点施設整備工事の皆減により減少した。類似団体平均より低い状況にある。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民生費：保育所緊急整備事業補助金及び認定こども園整備事業補助金の皆減により減少した。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より低い状況にある。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土木費：五霞町五霞インターチェンジ周辺地区土地区画整理組合補助金の増加により増加した。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より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高い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状況にある。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教育費：小・中学校空調設備設置工事の皆増により増加したが、類似団体平均より低い状況にある。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諸支出金：公共施設等総合管理計画事業準備基金、五霞町ふるさと応援基金積立金の増加により増加した。Ｈ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年度及び類似団体平均より高い状況にある。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今後は、少子高齢化の進展に伴い民生費等の増加が見込まれる。</a:t>
          </a:r>
        </a:p>
        <a:p>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茨城県五霞町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実質収支</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黒字であるが、実質単年度収支は</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5.44</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％の赤字となった。</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等に基づく公共施設の統廃合・修繕に係る費用や水道事業会計への出資金の増加等が見込まれるため、今後の財政運営は厳しいものが予想される。今後は、更なる一般財源の確保と歳出抑制に努める。</a:t>
          </a:r>
          <a:endParaRPr lang="ja-JP" altLang="ja-JP" sz="1000">
            <a:effectLst/>
            <a:latin typeface="ＭＳ ゴシック" panose="020B0609070205080204" pitchFamily="49" charset="-128"/>
            <a:ea typeface="ＭＳ ゴシック" panose="020B0609070205080204" pitchFamily="49" charset="-128"/>
          </a:endParaRPr>
        </a:p>
        <a:p>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○財政調整基金残高</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…H29</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年度は</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利子分の積立てにより、</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H28</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年度より増額となった。</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○実質収支額</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…H29</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年度は</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地方税、地方交付税、県支出金が減少したため、実質収支額が減少した。</a:t>
          </a:r>
          <a:endParaRPr lang="ja-JP" altLang="ja-JP" sz="1000">
            <a:effectLst/>
            <a:latin typeface="ＭＳ ゴシック" panose="020B0609070205080204" pitchFamily="49" charset="-128"/>
            <a:ea typeface="ＭＳ ゴシック" panose="020B0609070205080204" pitchFamily="49" charset="-128"/>
          </a:endParaRPr>
        </a:p>
        <a:p>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○実質単年度収支</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…H28</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年度は財政調整基金積立金があったが、</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H29</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は利子の積立てのみのため</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H28</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年度より減少した</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茨城県五霞町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b="0" i="0">
              <a:solidFill>
                <a:sysClr val="windowText" lastClr="000000"/>
              </a:solidFill>
              <a:effectLst/>
              <a:latin typeface="ＭＳ ゴシック" panose="020B0609070205080204" pitchFamily="49" charset="-128"/>
              <a:ea typeface="ＭＳ ゴシック" panose="020B0609070205080204" pitchFamily="49" charset="-128"/>
              <a:cs typeface="+mn-cs"/>
            </a:rPr>
            <a:t>　連結実質赤字比率については、全会計において黒字であり赤字比率はない。しかしながら、</a:t>
          </a:r>
          <a:r>
            <a:rPr lang="ja-JP" altLang="en-US" sz="1300" b="0" i="0">
              <a:solidFill>
                <a:sysClr val="windowText" lastClr="000000"/>
              </a:solidFill>
              <a:effectLst/>
              <a:latin typeface="ＭＳ ゴシック" panose="020B0609070205080204" pitchFamily="49" charset="-128"/>
              <a:ea typeface="ＭＳ ゴシック" panose="020B0609070205080204" pitchFamily="49" charset="-128"/>
              <a:cs typeface="+mn-cs"/>
            </a:rPr>
            <a:t>今後、</a:t>
          </a:r>
          <a:r>
            <a:rPr lang="ja-JP" altLang="ja-JP" sz="1300" b="0" i="0">
              <a:solidFill>
                <a:sysClr val="windowText" lastClr="000000"/>
              </a:solidFill>
              <a:effectLst/>
              <a:latin typeface="ＭＳ ゴシック" panose="020B0609070205080204" pitchFamily="49" charset="-128"/>
              <a:ea typeface="ＭＳ ゴシック" panose="020B0609070205080204" pitchFamily="49" charset="-128"/>
              <a:cs typeface="+mn-cs"/>
            </a:rPr>
            <a:t>一般会計からの他会計への繰</a:t>
          </a:r>
          <a:r>
            <a:rPr lang="ja-JP" altLang="en-US" sz="1300" b="0" i="0">
              <a:solidFill>
                <a:sysClr val="windowText" lastClr="000000"/>
              </a:solidFill>
              <a:effectLst/>
              <a:latin typeface="ＭＳ ゴシック" panose="020B0609070205080204" pitchFamily="49" charset="-128"/>
              <a:ea typeface="ＭＳ ゴシック" panose="020B0609070205080204" pitchFamily="49" charset="-128"/>
              <a:cs typeface="+mn-cs"/>
            </a:rPr>
            <a:t>出し</a:t>
          </a:r>
          <a:r>
            <a:rPr lang="ja-JP" altLang="ja-JP" sz="1300" b="0" i="0">
              <a:solidFill>
                <a:sysClr val="windowText" lastClr="000000"/>
              </a:solidFill>
              <a:effectLst/>
              <a:latin typeface="ＭＳ ゴシック" panose="020B0609070205080204" pitchFamily="49" charset="-128"/>
              <a:ea typeface="ＭＳ ゴシック" panose="020B0609070205080204" pitchFamily="49" charset="-128"/>
              <a:cs typeface="+mn-cs"/>
            </a:rPr>
            <a:t>が増加することが予想されるため、歳出を最小限に留め健全な財政運営を行う必要がある。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marL="0" marR="0" indent="0" defTabSz="914400" eaLnBrk="1" fontAlgn="base" latinLnBrk="0" hangingPunct="1">
            <a:lnSpc>
              <a:spcPct val="100000"/>
            </a:lnSpc>
            <a:spcBef>
              <a:spcPts val="0"/>
            </a:spcBef>
            <a:spcAft>
              <a:spcPts val="0"/>
            </a:spcAft>
            <a:buClrTx/>
            <a:buSzTx/>
            <a:buFontTx/>
            <a:buNone/>
            <a:tabLst/>
            <a:defRPr/>
          </a:pPr>
          <a:r>
            <a:rPr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○水道事業会計・・・</a:t>
          </a:r>
          <a:r>
            <a:rPr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H20</a:t>
          </a:r>
          <a:r>
            <a:rPr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年度以降、使用料金の減収などにより年々黒字は減少傾向にあり、</a:t>
          </a:r>
          <a:r>
            <a:rPr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H29</a:t>
          </a:r>
          <a:r>
            <a:rPr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H28</a:t>
          </a:r>
          <a:r>
            <a:rPr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年度と比べ</a:t>
          </a:r>
          <a:r>
            <a:rPr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減少の</a:t>
          </a:r>
          <a:r>
            <a:rPr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6.39</a:t>
          </a:r>
          <a:r>
            <a:rPr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fontAlgn="base"/>
          <a:r>
            <a:rPr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○一般会計・・・</a:t>
          </a:r>
          <a:r>
            <a:rPr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H29</a:t>
          </a:r>
          <a:r>
            <a:rPr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年度の歳入ではふるさと応援</a:t>
          </a:r>
          <a:r>
            <a:rPr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寄附金が増額となった</a:t>
          </a:r>
          <a:r>
            <a:rPr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が、町税、県支出金、繰入金等が減少した。歳出では、総務費や民生費は減少したが、土木費、教育費、公共施設等総合管理計画事業準備基金等の積立てによる諸支出金等が増加したことにより、全体で</a:t>
          </a:r>
          <a:r>
            <a:rPr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H28</a:t>
          </a:r>
          <a:r>
            <a:rPr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年度より</a:t>
          </a:r>
          <a:r>
            <a:rPr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5.39</a:t>
          </a:r>
          <a:r>
            <a:rPr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ポイント減少の</a:t>
          </a:r>
          <a:r>
            <a:rPr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5.25%</a:t>
          </a:r>
          <a:r>
            <a:rPr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base" latinLnBrk="0" hangingPunct="1"/>
          <a:r>
            <a:rPr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○国民健康保険特別会計・・・</a:t>
          </a:r>
          <a:r>
            <a:rPr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保険給付費等の減により</a:t>
          </a:r>
          <a:r>
            <a:rPr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H29</a:t>
          </a:r>
          <a:r>
            <a:rPr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0.38</a:t>
          </a:r>
          <a:r>
            <a:rPr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ポイント増の</a:t>
          </a:r>
          <a:r>
            <a:rPr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2.92</a:t>
          </a:r>
          <a:r>
            <a:rPr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r>
            <a:rPr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marL="0" marR="0" indent="0" defTabSz="914400" eaLnBrk="1" fontAlgn="base" latinLnBrk="0" hangingPunct="1">
            <a:lnSpc>
              <a:spcPct val="100000"/>
            </a:lnSpc>
            <a:spcBef>
              <a:spcPts val="0"/>
            </a:spcBef>
            <a:spcAft>
              <a:spcPts val="0"/>
            </a:spcAft>
            <a:buClrTx/>
            <a:buSzTx/>
            <a:buFontTx/>
            <a:buNone/>
            <a:tabLst/>
            <a:defRPr/>
          </a:pPr>
          <a:r>
            <a:rPr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○介護保険事業特別会計・・・</a:t>
          </a:r>
          <a:r>
            <a:rPr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保険給付費は増加したが、国庫支出金や支払基金交付金が増加したことにより</a:t>
          </a:r>
          <a:r>
            <a:rPr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H29</a:t>
          </a:r>
          <a:r>
            <a:rPr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0.21</a:t>
          </a:r>
          <a:r>
            <a:rPr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ポイント増となった。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4623747</v>
      </c>
      <c r="BO4" s="410"/>
      <c r="BP4" s="410"/>
      <c r="BQ4" s="410"/>
      <c r="BR4" s="410"/>
      <c r="BS4" s="410"/>
      <c r="BT4" s="410"/>
      <c r="BU4" s="411"/>
      <c r="BV4" s="409">
        <v>4925057</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5.3</v>
      </c>
      <c r="CU4" s="416"/>
      <c r="CV4" s="416"/>
      <c r="CW4" s="416"/>
      <c r="CX4" s="416"/>
      <c r="CY4" s="416"/>
      <c r="CZ4" s="416"/>
      <c r="DA4" s="417"/>
      <c r="DB4" s="415">
        <v>10.6</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4424572</v>
      </c>
      <c r="BO5" s="447"/>
      <c r="BP5" s="447"/>
      <c r="BQ5" s="447"/>
      <c r="BR5" s="447"/>
      <c r="BS5" s="447"/>
      <c r="BT5" s="447"/>
      <c r="BU5" s="448"/>
      <c r="BV5" s="446">
        <v>4375040</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94.8</v>
      </c>
      <c r="CU5" s="444"/>
      <c r="CV5" s="444"/>
      <c r="CW5" s="444"/>
      <c r="CX5" s="444"/>
      <c r="CY5" s="444"/>
      <c r="CZ5" s="444"/>
      <c r="DA5" s="445"/>
      <c r="DB5" s="443">
        <v>92.1</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199175</v>
      </c>
      <c r="BO6" s="447"/>
      <c r="BP6" s="447"/>
      <c r="BQ6" s="447"/>
      <c r="BR6" s="447"/>
      <c r="BS6" s="447"/>
      <c r="BT6" s="447"/>
      <c r="BU6" s="448"/>
      <c r="BV6" s="446">
        <v>550017</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102.3</v>
      </c>
      <c r="CU6" s="484"/>
      <c r="CV6" s="484"/>
      <c r="CW6" s="484"/>
      <c r="CX6" s="484"/>
      <c r="CY6" s="484"/>
      <c r="CZ6" s="484"/>
      <c r="DA6" s="485"/>
      <c r="DB6" s="483">
        <v>98.8</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43831</v>
      </c>
      <c r="BO7" s="447"/>
      <c r="BP7" s="447"/>
      <c r="BQ7" s="447"/>
      <c r="BR7" s="447"/>
      <c r="BS7" s="447"/>
      <c r="BT7" s="447"/>
      <c r="BU7" s="448"/>
      <c r="BV7" s="446">
        <v>232725</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2954563</v>
      </c>
      <c r="CU7" s="447"/>
      <c r="CV7" s="447"/>
      <c r="CW7" s="447"/>
      <c r="CX7" s="447"/>
      <c r="CY7" s="447"/>
      <c r="CZ7" s="447"/>
      <c r="DA7" s="448"/>
      <c r="DB7" s="446">
        <v>2981884</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87</v>
      </c>
      <c r="AV8" s="479"/>
      <c r="AW8" s="479"/>
      <c r="AX8" s="479"/>
      <c r="AY8" s="480" t="s">
        <v>102</v>
      </c>
      <c r="AZ8" s="481"/>
      <c r="BA8" s="481"/>
      <c r="BB8" s="481"/>
      <c r="BC8" s="481"/>
      <c r="BD8" s="481"/>
      <c r="BE8" s="481"/>
      <c r="BF8" s="481"/>
      <c r="BG8" s="481"/>
      <c r="BH8" s="481"/>
      <c r="BI8" s="481"/>
      <c r="BJ8" s="481"/>
      <c r="BK8" s="481"/>
      <c r="BL8" s="481"/>
      <c r="BM8" s="482"/>
      <c r="BN8" s="446">
        <v>155344</v>
      </c>
      <c r="BO8" s="447"/>
      <c r="BP8" s="447"/>
      <c r="BQ8" s="447"/>
      <c r="BR8" s="447"/>
      <c r="BS8" s="447"/>
      <c r="BT8" s="447"/>
      <c r="BU8" s="448"/>
      <c r="BV8" s="446">
        <v>317292</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0.82</v>
      </c>
      <c r="CU8" s="487"/>
      <c r="CV8" s="487"/>
      <c r="CW8" s="487"/>
      <c r="CX8" s="487"/>
      <c r="CY8" s="487"/>
      <c r="CZ8" s="487"/>
      <c r="DA8" s="488"/>
      <c r="DB8" s="486">
        <v>0.82</v>
      </c>
      <c r="DC8" s="487"/>
      <c r="DD8" s="487"/>
      <c r="DE8" s="487"/>
      <c r="DF8" s="487"/>
      <c r="DG8" s="487"/>
      <c r="DH8" s="487"/>
      <c r="DI8" s="488"/>
      <c r="DJ8" s="165"/>
      <c r="DK8" s="165"/>
      <c r="DL8" s="165"/>
      <c r="DM8" s="165"/>
      <c r="DN8" s="165"/>
      <c r="DO8" s="165"/>
    </row>
    <row r="9" spans="1:119" ht="18.75" customHeight="1" thickBot="1" x14ac:dyDescent="0.2">
      <c r="A9" s="166"/>
      <c r="B9" s="440" t="s">
        <v>104</v>
      </c>
      <c r="C9" s="441"/>
      <c r="D9" s="441"/>
      <c r="E9" s="441"/>
      <c r="F9" s="441"/>
      <c r="G9" s="441"/>
      <c r="H9" s="441"/>
      <c r="I9" s="441"/>
      <c r="J9" s="441"/>
      <c r="K9" s="489"/>
      <c r="L9" s="490" t="s">
        <v>105</v>
      </c>
      <c r="M9" s="491"/>
      <c r="N9" s="491"/>
      <c r="O9" s="491"/>
      <c r="P9" s="491"/>
      <c r="Q9" s="492"/>
      <c r="R9" s="493">
        <v>8786</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108</v>
      </c>
      <c r="AV9" s="479"/>
      <c r="AW9" s="479"/>
      <c r="AX9" s="479"/>
      <c r="AY9" s="480" t="s">
        <v>109</v>
      </c>
      <c r="AZ9" s="481"/>
      <c r="BA9" s="481"/>
      <c r="BB9" s="481"/>
      <c r="BC9" s="481"/>
      <c r="BD9" s="481"/>
      <c r="BE9" s="481"/>
      <c r="BF9" s="481"/>
      <c r="BG9" s="481"/>
      <c r="BH9" s="481"/>
      <c r="BI9" s="481"/>
      <c r="BJ9" s="481"/>
      <c r="BK9" s="481"/>
      <c r="BL9" s="481"/>
      <c r="BM9" s="482"/>
      <c r="BN9" s="446">
        <v>-161948</v>
      </c>
      <c r="BO9" s="447"/>
      <c r="BP9" s="447"/>
      <c r="BQ9" s="447"/>
      <c r="BR9" s="447"/>
      <c r="BS9" s="447"/>
      <c r="BT9" s="447"/>
      <c r="BU9" s="448"/>
      <c r="BV9" s="446">
        <v>-141844</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8.5</v>
      </c>
      <c r="CU9" s="444"/>
      <c r="CV9" s="444"/>
      <c r="CW9" s="444"/>
      <c r="CX9" s="444"/>
      <c r="CY9" s="444"/>
      <c r="CZ9" s="444"/>
      <c r="DA9" s="445"/>
      <c r="DB9" s="443">
        <v>7.7</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9410</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1092</v>
      </c>
      <c r="BO10" s="447"/>
      <c r="BP10" s="447"/>
      <c r="BQ10" s="447"/>
      <c r="BR10" s="447"/>
      <c r="BS10" s="447"/>
      <c r="BT10" s="447"/>
      <c r="BU10" s="448"/>
      <c r="BV10" s="446">
        <v>164063</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113</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8740</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121</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8590</v>
      </c>
      <c r="S13" s="528"/>
      <c r="T13" s="528"/>
      <c r="U13" s="528"/>
      <c r="V13" s="529"/>
      <c r="W13" s="462" t="s">
        <v>132</v>
      </c>
      <c r="X13" s="463"/>
      <c r="Y13" s="463"/>
      <c r="Z13" s="463"/>
      <c r="AA13" s="463"/>
      <c r="AB13" s="453"/>
      <c r="AC13" s="497">
        <v>256</v>
      </c>
      <c r="AD13" s="498"/>
      <c r="AE13" s="498"/>
      <c r="AF13" s="498"/>
      <c r="AG13" s="537"/>
      <c r="AH13" s="497">
        <v>237</v>
      </c>
      <c r="AI13" s="498"/>
      <c r="AJ13" s="498"/>
      <c r="AK13" s="498"/>
      <c r="AL13" s="499"/>
      <c r="AM13" s="475" t="s">
        <v>133</v>
      </c>
      <c r="AN13" s="476"/>
      <c r="AO13" s="476"/>
      <c r="AP13" s="476"/>
      <c r="AQ13" s="476"/>
      <c r="AR13" s="476"/>
      <c r="AS13" s="476"/>
      <c r="AT13" s="477"/>
      <c r="AU13" s="478" t="s">
        <v>98</v>
      </c>
      <c r="AV13" s="479"/>
      <c r="AW13" s="479"/>
      <c r="AX13" s="479"/>
      <c r="AY13" s="480" t="s">
        <v>134</v>
      </c>
      <c r="AZ13" s="481"/>
      <c r="BA13" s="481"/>
      <c r="BB13" s="481"/>
      <c r="BC13" s="481"/>
      <c r="BD13" s="481"/>
      <c r="BE13" s="481"/>
      <c r="BF13" s="481"/>
      <c r="BG13" s="481"/>
      <c r="BH13" s="481"/>
      <c r="BI13" s="481"/>
      <c r="BJ13" s="481"/>
      <c r="BK13" s="481"/>
      <c r="BL13" s="481"/>
      <c r="BM13" s="482"/>
      <c r="BN13" s="446">
        <v>-160856</v>
      </c>
      <c r="BO13" s="447"/>
      <c r="BP13" s="447"/>
      <c r="BQ13" s="447"/>
      <c r="BR13" s="447"/>
      <c r="BS13" s="447"/>
      <c r="BT13" s="447"/>
      <c r="BU13" s="448"/>
      <c r="BV13" s="446">
        <v>22219</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8.8000000000000007</v>
      </c>
      <c r="CU13" s="444"/>
      <c r="CV13" s="444"/>
      <c r="CW13" s="444"/>
      <c r="CX13" s="444"/>
      <c r="CY13" s="444"/>
      <c r="CZ13" s="444"/>
      <c r="DA13" s="445"/>
      <c r="DB13" s="443">
        <v>10.199999999999999</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136</v>
      </c>
      <c r="M14" s="525"/>
      <c r="N14" s="525"/>
      <c r="O14" s="525"/>
      <c r="P14" s="525"/>
      <c r="Q14" s="526"/>
      <c r="R14" s="527">
        <v>8858</v>
      </c>
      <c r="S14" s="528"/>
      <c r="T14" s="528"/>
      <c r="U14" s="528"/>
      <c r="V14" s="529"/>
      <c r="W14" s="436"/>
      <c r="X14" s="437"/>
      <c r="Y14" s="437"/>
      <c r="Z14" s="437"/>
      <c r="AA14" s="437"/>
      <c r="AB14" s="426"/>
      <c r="AC14" s="530">
        <v>5.8</v>
      </c>
      <c r="AD14" s="531"/>
      <c r="AE14" s="531"/>
      <c r="AF14" s="531"/>
      <c r="AG14" s="532"/>
      <c r="AH14" s="530">
        <v>5.3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v>13.3</v>
      </c>
      <c r="CU14" s="542"/>
      <c r="CV14" s="542"/>
      <c r="CW14" s="542"/>
      <c r="CX14" s="542"/>
      <c r="CY14" s="542"/>
      <c r="CZ14" s="542"/>
      <c r="DA14" s="543"/>
      <c r="DB14" s="541">
        <v>26.3</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138</v>
      </c>
      <c r="N15" s="535"/>
      <c r="O15" s="535"/>
      <c r="P15" s="535"/>
      <c r="Q15" s="536"/>
      <c r="R15" s="527">
        <v>8715</v>
      </c>
      <c r="S15" s="528"/>
      <c r="T15" s="528"/>
      <c r="U15" s="528"/>
      <c r="V15" s="529"/>
      <c r="W15" s="462" t="s">
        <v>139</v>
      </c>
      <c r="X15" s="463"/>
      <c r="Y15" s="463"/>
      <c r="Z15" s="463"/>
      <c r="AA15" s="463"/>
      <c r="AB15" s="453"/>
      <c r="AC15" s="497">
        <v>1769</v>
      </c>
      <c r="AD15" s="498"/>
      <c r="AE15" s="498"/>
      <c r="AF15" s="498"/>
      <c r="AG15" s="537"/>
      <c r="AH15" s="497">
        <v>1893</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1809662</v>
      </c>
      <c r="BO15" s="410"/>
      <c r="BP15" s="410"/>
      <c r="BQ15" s="410"/>
      <c r="BR15" s="410"/>
      <c r="BS15" s="410"/>
      <c r="BT15" s="410"/>
      <c r="BU15" s="411"/>
      <c r="BV15" s="409">
        <v>1844581</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39.799999999999997</v>
      </c>
      <c r="AD16" s="531"/>
      <c r="AE16" s="531"/>
      <c r="AF16" s="531"/>
      <c r="AG16" s="532"/>
      <c r="AH16" s="530">
        <v>42.1</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2197329</v>
      </c>
      <c r="BO16" s="447"/>
      <c r="BP16" s="447"/>
      <c r="BQ16" s="447"/>
      <c r="BR16" s="447"/>
      <c r="BS16" s="447"/>
      <c r="BT16" s="447"/>
      <c r="BU16" s="448"/>
      <c r="BV16" s="446">
        <v>2238000</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2416</v>
      </c>
      <c r="AD17" s="498"/>
      <c r="AE17" s="498"/>
      <c r="AF17" s="498"/>
      <c r="AG17" s="537"/>
      <c r="AH17" s="497">
        <v>2363</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2343546</v>
      </c>
      <c r="BO17" s="447"/>
      <c r="BP17" s="447"/>
      <c r="BQ17" s="447"/>
      <c r="BR17" s="447"/>
      <c r="BS17" s="447"/>
      <c r="BT17" s="447"/>
      <c r="BU17" s="448"/>
      <c r="BV17" s="446">
        <v>2385740</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149</v>
      </c>
      <c r="C18" s="489"/>
      <c r="D18" s="489"/>
      <c r="E18" s="558"/>
      <c r="F18" s="558"/>
      <c r="G18" s="558"/>
      <c r="H18" s="558"/>
      <c r="I18" s="558"/>
      <c r="J18" s="558"/>
      <c r="K18" s="558"/>
      <c r="L18" s="559">
        <v>23.11</v>
      </c>
      <c r="M18" s="559"/>
      <c r="N18" s="559"/>
      <c r="O18" s="559"/>
      <c r="P18" s="559"/>
      <c r="Q18" s="559"/>
      <c r="R18" s="560"/>
      <c r="S18" s="560"/>
      <c r="T18" s="560"/>
      <c r="U18" s="560"/>
      <c r="V18" s="561"/>
      <c r="W18" s="464"/>
      <c r="X18" s="465"/>
      <c r="Y18" s="465"/>
      <c r="Z18" s="465"/>
      <c r="AA18" s="465"/>
      <c r="AB18" s="456"/>
      <c r="AC18" s="562">
        <v>54.4</v>
      </c>
      <c r="AD18" s="563"/>
      <c r="AE18" s="563"/>
      <c r="AF18" s="563"/>
      <c r="AG18" s="564"/>
      <c r="AH18" s="562">
        <v>52.6</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2875512</v>
      </c>
      <c r="BO18" s="447"/>
      <c r="BP18" s="447"/>
      <c r="BQ18" s="447"/>
      <c r="BR18" s="447"/>
      <c r="BS18" s="447"/>
      <c r="BT18" s="447"/>
      <c r="BU18" s="448"/>
      <c r="BV18" s="446">
        <v>2797547</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151</v>
      </c>
      <c r="C19" s="489"/>
      <c r="D19" s="489"/>
      <c r="E19" s="558"/>
      <c r="F19" s="558"/>
      <c r="G19" s="558"/>
      <c r="H19" s="558"/>
      <c r="I19" s="558"/>
      <c r="J19" s="558"/>
      <c r="K19" s="558"/>
      <c r="L19" s="566">
        <v>380</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3752574</v>
      </c>
      <c r="BO19" s="447"/>
      <c r="BP19" s="447"/>
      <c r="BQ19" s="447"/>
      <c r="BR19" s="447"/>
      <c r="BS19" s="447"/>
      <c r="BT19" s="447"/>
      <c r="BU19" s="448"/>
      <c r="BV19" s="446">
        <v>3968244</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153</v>
      </c>
      <c r="C20" s="489"/>
      <c r="D20" s="489"/>
      <c r="E20" s="558"/>
      <c r="F20" s="558"/>
      <c r="G20" s="558"/>
      <c r="H20" s="558"/>
      <c r="I20" s="558"/>
      <c r="J20" s="558"/>
      <c r="K20" s="558"/>
      <c r="L20" s="566">
        <v>2894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3671045</v>
      </c>
      <c r="BO23" s="447"/>
      <c r="BP23" s="447"/>
      <c r="BQ23" s="447"/>
      <c r="BR23" s="447"/>
      <c r="BS23" s="447"/>
      <c r="BT23" s="447"/>
      <c r="BU23" s="448"/>
      <c r="BV23" s="446">
        <v>3718417</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162</v>
      </c>
      <c r="F24" s="476"/>
      <c r="G24" s="476"/>
      <c r="H24" s="476"/>
      <c r="I24" s="476"/>
      <c r="J24" s="476"/>
      <c r="K24" s="477"/>
      <c r="L24" s="497">
        <v>1</v>
      </c>
      <c r="M24" s="498"/>
      <c r="N24" s="498"/>
      <c r="O24" s="498"/>
      <c r="P24" s="537"/>
      <c r="Q24" s="497">
        <v>7180</v>
      </c>
      <c r="R24" s="498"/>
      <c r="S24" s="498"/>
      <c r="T24" s="498"/>
      <c r="U24" s="498"/>
      <c r="V24" s="537"/>
      <c r="W24" s="596"/>
      <c r="X24" s="584"/>
      <c r="Y24" s="585"/>
      <c r="Z24" s="496" t="s">
        <v>163</v>
      </c>
      <c r="AA24" s="476"/>
      <c r="AB24" s="476"/>
      <c r="AC24" s="476"/>
      <c r="AD24" s="476"/>
      <c r="AE24" s="476"/>
      <c r="AF24" s="476"/>
      <c r="AG24" s="477"/>
      <c r="AH24" s="497">
        <v>85</v>
      </c>
      <c r="AI24" s="498"/>
      <c r="AJ24" s="498"/>
      <c r="AK24" s="498"/>
      <c r="AL24" s="537"/>
      <c r="AM24" s="497">
        <v>260440</v>
      </c>
      <c r="AN24" s="498"/>
      <c r="AO24" s="498"/>
      <c r="AP24" s="498"/>
      <c r="AQ24" s="498"/>
      <c r="AR24" s="537"/>
      <c r="AS24" s="497">
        <v>3064</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2444977</v>
      </c>
      <c r="BO24" s="447"/>
      <c r="BP24" s="447"/>
      <c r="BQ24" s="447"/>
      <c r="BR24" s="447"/>
      <c r="BS24" s="447"/>
      <c r="BT24" s="447"/>
      <c r="BU24" s="448"/>
      <c r="BV24" s="446">
        <v>2465187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165</v>
      </c>
      <c r="F25" s="476"/>
      <c r="G25" s="476"/>
      <c r="H25" s="476"/>
      <c r="I25" s="476"/>
      <c r="J25" s="476"/>
      <c r="K25" s="477"/>
      <c r="L25" s="497">
        <v>1</v>
      </c>
      <c r="M25" s="498"/>
      <c r="N25" s="498"/>
      <c r="O25" s="498"/>
      <c r="P25" s="537"/>
      <c r="Q25" s="497">
        <v>6220</v>
      </c>
      <c r="R25" s="498"/>
      <c r="S25" s="498"/>
      <c r="T25" s="498"/>
      <c r="U25" s="498"/>
      <c r="V25" s="537"/>
      <c r="W25" s="596"/>
      <c r="X25" s="584"/>
      <c r="Y25" s="585"/>
      <c r="Z25" s="496" t="s">
        <v>166</v>
      </c>
      <c r="AA25" s="476"/>
      <c r="AB25" s="476"/>
      <c r="AC25" s="476"/>
      <c r="AD25" s="476"/>
      <c r="AE25" s="476"/>
      <c r="AF25" s="476"/>
      <c r="AG25" s="477"/>
      <c r="AH25" s="497" t="s">
        <v>121</v>
      </c>
      <c r="AI25" s="498"/>
      <c r="AJ25" s="498"/>
      <c r="AK25" s="498"/>
      <c r="AL25" s="537"/>
      <c r="AM25" s="497" t="s">
        <v>167</v>
      </c>
      <c r="AN25" s="498"/>
      <c r="AO25" s="498"/>
      <c r="AP25" s="498"/>
      <c r="AQ25" s="498"/>
      <c r="AR25" s="537"/>
      <c r="AS25" s="497" t="s">
        <v>167</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960919</v>
      </c>
      <c r="BO25" s="410"/>
      <c r="BP25" s="410"/>
      <c r="BQ25" s="410"/>
      <c r="BR25" s="410"/>
      <c r="BS25" s="410"/>
      <c r="BT25" s="410"/>
      <c r="BU25" s="411"/>
      <c r="BV25" s="409">
        <v>302695</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5410</v>
      </c>
      <c r="R26" s="498"/>
      <c r="S26" s="498"/>
      <c r="T26" s="498"/>
      <c r="U26" s="498"/>
      <c r="V26" s="537"/>
      <c r="W26" s="596"/>
      <c r="X26" s="584"/>
      <c r="Y26" s="585"/>
      <c r="Z26" s="496" t="s">
        <v>170</v>
      </c>
      <c r="AA26" s="606"/>
      <c r="AB26" s="606"/>
      <c r="AC26" s="606"/>
      <c r="AD26" s="606"/>
      <c r="AE26" s="606"/>
      <c r="AF26" s="606"/>
      <c r="AG26" s="607"/>
      <c r="AH26" s="497" t="s">
        <v>171</v>
      </c>
      <c r="AI26" s="498"/>
      <c r="AJ26" s="498"/>
      <c r="AK26" s="498"/>
      <c r="AL26" s="537"/>
      <c r="AM26" s="497" t="s">
        <v>167</v>
      </c>
      <c r="AN26" s="498"/>
      <c r="AO26" s="498"/>
      <c r="AP26" s="498"/>
      <c r="AQ26" s="498"/>
      <c r="AR26" s="537"/>
      <c r="AS26" s="497" t="s">
        <v>167</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167</v>
      </c>
      <c r="BO26" s="447"/>
      <c r="BP26" s="447"/>
      <c r="BQ26" s="447"/>
      <c r="BR26" s="447"/>
      <c r="BS26" s="447"/>
      <c r="BT26" s="447"/>
      <c r="BU26" s="448"/>
      <c r="BV26" s="446" t="s">
        <v>167</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173</v>
      </c>
      <c r="F27" s="476"/>
      <c r="G27" s="476"/>
      <c r="H27" s="476"/>
      <c r="I27" s="476"/>
      <c r="J27" s="476"/>
      <c r="K27" s="477"/>
      <c r="L27" s="497">
        <v>1</v>
      </c>
      <c r="M27" s="498"/>
      <c r="N27" s="498"/>
      <c r="O27" s="498"/>
      <c r="P27" s="537"/>
      <c r="Q27" s="497">
        <v>3550</v>
      </c>
      <c r="R27" s="498"/>
      <c r="S27" s="498"/>
      <c r="T27" s="498"/>
      <c r="U27" s="498"/>
      <c r="V27" s="537"/>
      <c r="W27" s="596"/>
      <c r="X27" s="584"/>
      <c r="Y27" s="585"/>
      <c r="Z27" s="496" t="s">
        <v>174</v>
      </c>
      <c r="AA27" s="476"/>
      <c r="AB27" s="476"/>
      <c r="AC27" s="476"/>
      <c r="AD27" s="476"/>
      <c r="AE27" s="476"/>
      <c r="AF27" s="476"/>
      <c r="AG27" s="477"/>
      <c r="AH27" s="497" t="s">
        <v>122</v>
      </c>
      <c r="AI27" s="498"/>
      <c r="AJ27" s="498"/>
      <c r="AK27" s="498"/>
      <c r="AL27" s="537"/>
      <c r="AM27" s="497" t="s">
        <v>122</v>
      </c>
      <c r="AN27" s="498"/>
      <c r="AO27" s="498"/>
      <c r="AP27" s="498"/>
      <c r="AQ27" s="498"/>
      <c r="AR27" s="537"/>
      <c r="AS27" s="497" t="s">
        <v>122</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129205</v>
      </c>
      <c r="BO27" s="620"/>
      <c r="BP27" s="620"/>
      <c r="BQ27" s="620"/>
      <c r="BR27" s="620"/>
      <c r="BS27" s="620"/>
      <c r="BT27" s="620"/>
      <c r="BU27" s="621"/>
      <c r="BV27" s="619">
        <v>129089</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176</v>
      </c>
      <c r="F28" s="476"/>
      <c r="G28" s="476"/>
      <c r="H28" s="476"/>
      <c r="I28" s="476"/>
      <c r="J28" s="476"/>
      <c r="K28" s="477"/>
      <c r="L28" s="497">
        <v>1</v>
      </c>
      <c r="M28" s="498"/>
      <c r="N28" s="498"/>
      <c r="O28" s="498"/>
      <c r="P28" s="537"/>
      <c r="Q28" s="497">
        <v>3160</v>
      </c>
      <c r="R28" s="498"/>
      <c r="S28" s="498"/>
      <c r="T28" s="498"/>
      <c r="U28" s="498"/>
      <c r="V28" s="537"/>
      <c r="W28" s="596"/>
      <c r="X28" s="584"/>
      <c r="Y28" s="585"/>
      <c r="Z28" s="496" t="s">
        <v>177</v>
      </c>
      <c r="AA28" s="476"/>
      <c r="AB28" s="476"/>
      <c r="AC28" s="476"/>
      <c r="AD28" s="476"/>
      <c r="AE28" s="476"/>
      <c r="AF28" s="476"/>
      <c r="AG28" s="477"/>
      <c r="AH28" s="497" t="s">
        <v>122</v>
      </c>
      <c r="AI28" s="498"/>
      <c r="AJ28" s="498"/>
      <c r="AK28" s="498"/>
      <c r="AL28" s="537"/>
      <c r="AM28" s="497" t="s">
        <v>121</v>
      </c>
      <c r="AN28" s="498"/>
      <c r="AO28" s="498"/>
      <c r="AP28" s="498"/>
      <c r="AQ28" s="498"/>
      <c r="AR28" s="537"/>
      <c r="AS28" s="497" t="s">
        <v>167</v>
      </c>
      <c r="AT28" s="498"/>
      <c r="AU28" s="498"/>
      <c r="AV28" s="498"/>
      <c r="AW28" s="498"/>
      <c r="AX28" s="499"/>
      <c r="AY28" s="622" t="s">
        <v>178</v>
      </c>
      <c r="AZ28" s="623"/>
      <c r="BA28" s="623"/>
      <c r="BB28" s="624"/>
      <c r="BC28" s="406" t="s">
        <v>41</v>
      </c>
      <c r="BD28" s="407"/>
      <c r="BE28" s="407"/>
      <c r="BF28" s="407"/>
      <c r="BG28" s="407"/>
      <c r="BH28" s="407"/>
      <c r="BI28" s="407"/>
      <c r="BJ28" s="407"/>
      <c r="BK28" s="407"/>
      <c r="BL28" s="407"/>
      <c r="BM28" s="408"/>
      <c r="BN28" s="409">
        <v>1389838</v>
      </c>
      <c r="BO28" s="410"/>
      <c r="BP28" s="410"/>
      <c r="BQ28" s="410"/>
      <c r="BR28" s="410"/>
      <c r="BS28" s="410"/>
      <c r="BT28" s="410"/>
      <c r="BU28" s="411"/>
      <c r="BV28" s="409">
        <v>1388746</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179</v>
      </c>
      <c r="F29" s="476"/>
      <c r="G29" s="476"/>
      <c r="H29" s="476"/>
      <c r="I29" s="476"/>
      <c r="J29" s="476"/>
      <c r="K29" s="477"/>
      <c r="L29" s="497">
        <v>8</v>
      </c>
      <c r="M29" s="498"/>
      <c r="N29" s="498"/>
      <c r="O29" s="498"/>
      <c r="P29" s="537"/>
      <c r="Q29" s="497">
        <v>3010</v>
      </c>
      <c r="R29" s="498"/>
      <c r="S29" s="498"/>
      <c r="T29" s="498"/>
      <c r="U29" s="498"/>
      <c r="V29" s="537"/>
      <c r="W29" s="597"/>
      <c r="X29" s="598"/>
      <c r="Y29" s="599"/>
      <c r="Z29" s="496" t="s">
        <v>180</v>
      </c>
      <c r="AA29" s="476"/>
      <c r="AB29" s="476"/>
      <c r="AC29" s="476"/>
      <c r="AD29" s="476"/>
      <c r="AE29" s="476"/>
      <c r="AF29" s="476"/>
      <c r="AG29" s="477"/>
      <c r="AH29" s="497">
        <v>85</v>
      </c>
      <c r="AI29" s="498"/>
      <c r="AJ29" s="498"/>
      <c r="AK29" s="498"/>
      <c r="AL29" s="537"/>
      <c r="AM29" s="497">
        <v>260440</v>
      </c>
      <c r="AN29" s="498"/>
      <c r="AO29" s="498"/>
      <c r="AP29" s="498"/>
      <c r="AQ29" s="498"/>
      <c r="AR29" s="537"/>
      <c r="AS29" s="497">
        <v>3064</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83286</v>
      </c>
      <c r="BO29" s="447"/>
      <c r="BP29" s="447"/>
      <c r="BQ29" s="447"/>
      <c r="BR29" s="447"/>
      <c r="BS29" s="447"/>
      <c r="BT29" s="447"/>
      <c r="BU29" s="448"/>
      <c r="BV29" s="446">
        <v>83273</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97.2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1049327</v>
      </c>
      <c r="BO30" s="620"/>
      <c r="BP30" s="620"/>
      <c r="BQ30" s="620"/>
      <c r="BR30" s="620"/>
      <c r="BS30" s="620"/>
      <c r="BT30" s="620"/>
      <c r="BU30" s="621"/>
      <c r="BV30" s="619">
        <v>865632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189</v>
      </c>
      <c r="V33" s="470"/>
      <c r="W33" s="435" t="s">
        <v>190</v>
      </c>
      <c r="X33" s="435"/>
      <c r="Y33" s="435"/>
      <c r="Z33" s="435"/>
      <c r="AA33" s="435"/>
      <c r="AB33" s="435"/>
      <c r="AC33" s="435"/>
      <c r="AD33" s="435"/>
      <c r="AE33" s="435"/>
      <c r="AF33" s="435"/>
      <c r="AG33" s="435"/>
      <c r="AH33" s="435"/>
      <c r="AI33" s="435"/>
      <c r="AJ33" s="435"/>
      <c r="AK33" s="435"/>
      <c r="AL33" s="195"/>
      <c r="AM33" s="470" t="s">
        <v>191</v>
      </c>
      <c r="AN33" s="470"/>
      <c r="AO33" s="435" t="s">
        <v>190</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195</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茨城県市町村総合事務組合（一般会計）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五霞まちづくり交流センター</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IF('各会計、関係団体の財政状況及び健全化判断比率'!B33="","",'各会計、関係団体の財政状況及び健全化判断比率'!B33)</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茨城県市町村総合事務組合（県民交通災害共済事業特別会計）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茨城租税債権管理機構（一般会計）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茨城県後期高齢者医療広域連合（一般会計）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茨城県後期高齢者医療広域連合（後期高齢医療特別会計）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さしま環境管理事務組合（一般会計）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さしま環境管理事務組合（清水丘聖地霊園管理事業特別会計）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茨城西南地方広域市町村圏事務組合（一般会計）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茨城西南地方広域市町村圏事務組合（利根老人ホーム事業特別会計）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17</v>
      </c>
      <c r="BX43" s="632"/>
      <c r="BY43" s="633" t="str">
        <f>IF('各会計、関係団体の財政状況及び健全化判断比率'!B77="","",'各会計、関係団体の財政状況及び健全化判断比率'!B77)</f>
        <v>茨城西南地方広域市町村圏事務組合（特殊湛水防除事業特別会計）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kn6J5TNjanS+6Yd2OPMGmrMmfF45Tv68Keuix6pFsKSdoH0DEEdb8BEF5BCAcCDnDXse1LE4PBv5IJN/Gqjpw==" saltValue="WO0w84AexmRccPwVZBf0r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24" t="s">
        <v>565</v>
      </c>
      <c r="D34" s="1224"/>
      <c r="E34" s="1225"/>
      <c r="F34" s="32">
        <v>15.03</v>
      </c>
      <c r="G34" s="33">
        <v>13.68</v>
      </c>
      <c r="H34" s="33">
        <v>10.49</v>
      </c>
      <c r="I34" s="33">
        <v>8.99</v>
      </c>
      <c r="J34" s="34">
        <v>6.39</v>
      </c>
      <c r="K34" s="22"/>
      <c r="L34" s="22"/>
      <c r="M34" s="22"/>
      <c r="N34" s="22"/>
      <c r="O34" s="22"/>
      <c r="P34" s="22"/>
    </row>
    <row r="35" spans="1:16" ht="39" customHeight="1" x14ac:dyDescent="0.15">
      <c r="A35" s="22"/>
      <c r="B35" s="35"/>
      <c r="C35" s="1218" t="s">
        <v>566</v>
      </c>
      <c r="D35" s="1219"/>
      <c r="E35" s="1220"/>
      <c r="F35" s="36">
        <v>10.96</v>
      </c>
      <c r="G35" s="37">
        <v>12.55</v>
      </c>
      <c r="H35" s="37">
        <v>15.23</v>
      </c>
      <c r="I35" s="37">
        <v>10.64</v>
      </c>
      <c r="J35" s="38">
        <v>5.25</v>
      </c>
      <c r="K35" s="22"/>
      <c r="L35" s="22"/>
      <c r="M35" s="22"/>
      <c r="N35" s="22"/>
      <c r="O35" s="22"/>
      <c r="P35" s="22"/>
    </row>
    <row r="36" spans="1:16" ht="39" customHeight="1" x14ac:dyDescent="0.15">
      <c r="A36" s="22"/>
      <c r="B36" s="35"/>
      <c r="C36" s="1218" t="s">
        <v>567</v>
      </c>
      <c r="D36" s="1219"/>
      <c r="E36" s="1220"/>
      <c r="F36" s="36">
        <v>1.81</v>
      </c>
      <c r="G36" s="37">
        <v>1.02</v>
      </c>
      <c r="H36" s="37">
        <v>0.62</v>
      </c>
      <c r="I36" s="37">
        <v>2.54</v>
      </c>
      <c r="J36" s="38">
        <v>2.92</v>
      </c>
      <c r="K36" s="22"/>
      <c r="L36" s="22"/>
      <c r="M36" s="22"/>
      <c r="N36" s="22"/>
      <c r="O36" s="22"/>
      <c r="P36" s="22"/>
    </row>
    <row r="37" spans="1:16" ht="39" customHeight="1" x14ac:dyDescent="0.15">
      <c r="A37" s="22"/>
      <c r="B37" s="35"/>
      <c r="C37" s="1218" t="s">
        <v>568</v>
      </c>
      <c r="D37" s="1219"/>
      <c r="E37" s="1220"/>
      <c r="F37" s="36">
        <v>0.21</v>
      </c>
      <c r="G37" s="37">
        <v>0.02</v>
      </c>
      <c r="H37" s="37">
        <v>0.73</v>
      </c>
      <c r="I37" s="37">
        <v>0.1</v>
      </c>
      <c r="J37" s="38">
        <v>0.31</v>
      </c>
      <c r="K37" s="22"/>
      <c r="L37" s="22"/>
      <c r="M37" s="22"/>
      <c r="N37" s="22"/>
      <c r="O37" s="22"/>
      <c r="P37" s="22"/>
    </row>
    <row r="38" spans="1:16" ht="39" customHeight="1" x14ac:dyDescent="0.15">
      <c r="A38" s="22"/>
      <c r="B38" s="35"/>
      <c r="C38" s="1218" t="s">
        <v>569</v>
      </c>
      <c r="D38" s="1219"/>
      <c r="E38" s="1220"/>
      <c r="F38" s="36">
        <v>0.18</v>
      </c>
      <c r="G38" s="37">
        <v>0.18</v>
      </c>
      <c r="H38" s="37">
        <v>0.18</v>
      </c>
      <c r="I38" s="37">
        <v>0.2</v>
      </c>
      <c r="J38" s="38">
        <v>0.18</v>
      </c>
      <c r="K38" s="22"/>
      <c r="L38" s="22"/>
      <c r="M38" s="22"/>
      <c r="N38" s="22"/>
      <c r="O38" s="22"/>
      <c r="P38" s="22"/>
    </row>
    <row r="39" spans="1:16" ht="39" customHeight="1" x14ac:dyDescent="0.15">
      <c r="A39" s="22"/>
      <c r="B39" s="35"/>
      <c r="C39" s="1218" t="s">
        <v>570</v>
      </c>
      <c r="D39" s="1219"/>
      <c r="E39" s="1220"/>
      <c r="F39" s="36">
        <v>0.03</v>
      </c>
      <c r="G39" s="37">
        <v>0.03</v>
      </c>
      <c r="H39" s="37">
        <v>0.03</v>
      </c>
      <c r="I39" s="37">
        <v>0.03</v>
      </c>
      <c r="J39" s="38">
        <v>0.03</v>
      </c>
      <c r="K39" s="22"/>
      <c r="L39" s="22"/>
      <c r="M39" s="22"/>
      <c r="N39" s="22"/>
      <c r="O39" s="22"/>
      <c r="P39" s="22"/>
    </row>
    <row r="40" spans="1:16" ht="39" customHeight="1" x14ac:dyDescent="0.15">
      <c r="A40" s="22"/>
      <c r="B40" s="35"/>
      <c r="C40" s="1218" t="s">
        <v>571</v>
      </c>
      <c r="D40" s="1219"/>
      <c r="E40" s="1220"/>
      <c r="F40" s="36">
        <v>0.01</v>
      </c>
      <c r="G40" s="37">
        <v>0.01</v>
      </c>
      <c r="H40" s="37">
        <v>0</v>
      </c>
      <c r="I40" s="37">
        <v>0.01</v>
      </c>
      <c r="J40" s="38">
        <v>0.01</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572</v>
      </c>
      <c r="D42" s="1219"/>
      <c r="E42" s="1220"/>
      <c r="F42" s="36" t="s">
        <v>516</v>
      </c>
      <c r="G42" s="37" t="s">
        <v>516</v>
      </c>
      <c r="H42" s="37" t="s">
        <v>516</v>
      </c>
      <c r="I42" s="37" t="s">
        <v>516</v>
      </c>
      <c r="J42" s="38" t="s">
        <v>516</v>
      </c>
      <c r="K42" s="22"/>
      <c r="L42" s="22"/>
      <c r="M42" s="22"/>
      <c r="N42" s="22"/>
      <c r="O42" s="22"/>
      <c r="P42" s="22"/>
    </row>
    <row r="43" spans="1:16" ht="39" customHeight="1" thickBot="1" x14ac:dyDescent="0.2">
      <c r="A43" s="22"/>
      <c r="B43" s="40"/>
      <c r="C43" s="1221" t="s">
        <v>573</v>
      </c>
      <c r="D43" s="1222"/>
      <c r="E43" s="1223"/>
      <c r="F43" s="41" t="s">
        <v>516</v>
      </c>
      <c r="G43" s="42" t="s">
        <v>516</v>
      </c>
      <c r="H43" s="42" t="s">
        <v>516</v>
      </c>
      <c r="I43" s="42" t="s">
        <v>516</v>
      </c>
      <c r="J43" s="43" t="s">
        <v>516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7ku1VPBhmVPm9RG0tIT0I2p/+fDWAKHuZYz3zQvYx4233jpVSKyIAmH7caJsX3sxZHIES7OiCoEwIBWmFWaPQ==" saltValue="R27zXpSVs/wiSnel0zhW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433</v>
      </c>
      <c r="L45" s="60">
        <v>433</v>
      </c>
      <c r="M45" s="60">
        <v>332</v>
      </c>
      <c r="N45" s="60">
        <v>304</v>
      </c>
      <c r="O45" s="61">
        <v>318</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516</v>
      </c>
      <c r="L46" s="64" t="s">
        <v>516</v>
      </c>
      <c r="M46" s="64" t="s">
        <v>516</v>
      </c>
      <c r="N46" s="64" t="s">
        <v>516</v>
      </c>
      <c r="O46" s="65" t="s">
        <v>516</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516</v>
      </c>
      <c r="L47" s="64" t="s">
        <v>516</v>
      </c>
      <c r="M47" s="64" t="s">
        <v>516</v>
      </c>
      <c r="N47" s="64" t="s">
        <v>516</v>
      </c>
      <c r="O47" s="65" t="s">
        <v>516</v>
      </c>
      <c r="P47" s="48"/>
      <c r="Q47" s="48"/>
      <c r="R47" s="48"/>
      <c r="S47" s="48"/>
      <c r="T47" s="48"/>
      <c r="U47" s="48"/>
    </row>
    <row r="48" spans="1:21" ht="30.75" customHeight="1" x14ac:dyDescent="0.15">
      <c r="A48" s="48"/>
      <c r="B48" s="1236"/>
      <c r="C48" s="1237"/>
      <c r="D48" s="62"/>
      <c r="E48" s="1228" t="s">
        <v>14</v>
      </c>
      <c r="F48" s="1228"/>
      <c r="G48" s="1228"/>
      <c r="H48" s="1228"/>
      <c r="I48" s="1228"/>
      <c r="J48" s="1229"/>
      <c r="K48" s="63">
        <v>300</v>
      </c>
      <c r="L48" s="64">
        <v>283</v>
      </c>
      <c r="M48" s="64">
        <v>267</v>
      </c>
      <c r="N48" s="64">
        <v>316</v>
      </c>
      <c r="O48" s="65">
        <v>276</v>
      </c>
      <c r="P48" s="48"/>
      <c r="Q48" s="48"/>
      <c r="R48" s="48"/>
      <c r="S48" s="48"/>
      <c r="T48" s="48"/>
      <c r="U48" s="48"/>
    </row>
    <row r="49" spans="1:21" ht="30.75" customHeight="1" x14ac:dyDescent="0.15">
      <c r="A49" s="48"/>
      <c r="B49" s="1236"/>
      <c r="C49" s="1237"/>
      <c r="D49" s="62"/>
      <c r="E49" s="1228" t="s">
        <v>15</v>
      </c>
      <c r="F49" s="1228"/>
      <c r="G49" s="1228"/>
      <c r="H49" s="1228"/>
      <c r="I49" s="1228"/>
      <c r="J49" s="1229"/>
      <c r="K49" s="63">
        <v>64</v>
      </c>
      <c r="L49" s="64">
        <v>60</v>
      </c>
      <c r="M49" s="64">
        <v>61</v>
      </c>
      <c r="N49" s="64">
        <v>62</v>
      </c>
      <c r="O49" s="65">
        <v>61</v>
      </c>
      <c r="P49" s="48"/>
      <c r="Q49" s="48"/>
      <c r="R49" s="48"/>
      <c r="S49" s="48"/>
      <c r="T49" s="48"/>
      <c r="U49" s="48"/>
    </row>
    <row r="50" spans="1:21" ht="30.75" customHeight="1" x14ac:dyDescent="0.15">
      <c r="A50" s="48"/>
      <c r="B50" s="1236"/>
      <c r="C50" s="1237"/>
      <c r="D50" s="62"/>
      <c r="E50" s="1228" t="s">
        <v>16</v>
      </c>
      <c r="F50" s="1228"/>
      <c r="G50" s="1228"/>
      <c r="H50" s="1228"/>
      <c r="I50" s="1228"/>
      <c r="J50" s="1229"/>
      <c r="K50" s="63" t="s">
        <v>516</v>
      </c>
      <c r="L50" s="64" t="s">
        <v>516</v>
      </c>
      <c r="M50" s="64" t="s">
        <v>516</v>
      </c>
      <c r="N50" s="64" t="s">
        <v>516</v>
      </c>
      <c r="O50" s="65" t="s">
        <v>516</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516</v>
      </c>
      <c r="L51" s="64" t="s">
        <v>516</v>
      </c>
      <c r="M51" s="64" t="s">
        <v>516</v>
      </c>
      <c r="N51" s="64" t="s">
        <v>516</v>
      </c>
      <c r="O51" s="65" t="s">
        <v>516</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450</v>
      </c>
      <c r="L52" s="64">
        <v>464</v>
      </c>
      <c r="M52" s="64">
        <v>436</v>
      </c>
      <c r="N52" s="64">
        <v>441</v>
      </c>
      <c r="O52" s="65">
        <v>445</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347</v>
      </c>
      <c r="L53" s="69">
        <v>312</v>
      </c>
      <c r="M53" s="69">
        <v>224</v>
      </c>
      <c r="N53" s="69">
        <v>241</v>
      </c>
      <c r="O53" s="70">
        <v>210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v5V3j8AVFzjY3Nih8OVc1a8Z2YWEabPIaOVPJz7LBZoZ9zhWsr6M2nRMDZgfB3/tKhYPvETrnrzhuPu0NIUiQ==" saltValue="d5iBE5899k1bDCE6njkFx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34"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559</v>
      </c>
      <c r="J40" s="79" t="s">
        <v>560</v>
      </c>
      <c r="K40" s="79" t="s">
        <v>561</v>
      </c>
      <c r="L40" s="79" t="s">
        <v>562</v>
      </c>
      <c r="M40" s="80" t="s">
        <v>563</v>
      </c>
    </row>
    <row r="41" spans="2:13" ht="27.75" customHeight="1" x14ac:dyDescent="0.15">
      <c r="B41" s="1242" t="s">
        <v>23</v>
      </c>
      <c r="C41" s="1243"/>
      <c r="D41" s="81"/>
      <c r="E41" s="1248" t="s">
        <v>24</v>
      </c>
      <c r="F41" s="1248"/>
      <c r="G41" s="1248"/>
      <c r="H41" s="1249"/>
      <c r="I41" s="82">
        <v>3683</v>
      </c>
      <c r="J41" s="83">
        <v>3551</v>
      </c>
      <c r="K41" s="83">
        <v>3728</v>
      </c>
      <c r="L41" s="83">
        <v>3718</v>
      </c>
      <c r="M41" s="84">
        <v>3671</v>
      </c>
    </row>
    <row r="42" spans="2:13" ht="27.75" customHeight="1" x14ac:dyDescent="0.15">
      <c r="B42" s="1244"/>
      <c r="C42" s="1245"/>
      <c r="D42" s="85"/>
      <c r="E42" s="1250" t="s">
        <v>25</v>
      </c>
      <c r="F42" s="1250"/>
      <c r="G42" s="1250"/>
      <c r="H42" s="1251"/>
      <c r="I42" s="86" t="s">
        <v>516</v>
      </c>
      <c r="J42" s="87" t="s">
        <v>516</v>
      </c>
      <c r="K42" s="87" t="s">
        <v>516</v>
      </c>
      <c r="L42" s="87" t="s">
        <v>516</v>
      </c>
      <c r="M42" s="88" t="s">
        <v>516</v>
      </c>
    </row>
    <row r="43" spans="2:13" ht="27.75" customHeight="1" x14ac:dyDescent="0.15">
      <c r="B43" s="1244"/>
      <c r="C43" s="1245"/>
      <c r="D43" s="85"/>
      <c r="E43" s="1250" t="s">
        <v>26</v>
      </c>
      <c r="F43" s="1250"/>
      <c r="G43" s="1250"/>
      <c r="H43" s="1251"/>
      <c r="I43" s="86">
        <v>4330</v>
      </c>
      <c r="J43" s="87">
        <v>4141</v>
      </c>
      <c r="K43" s="87">
        <v>3788</v>
      </c>
      <c r="L43" s="87">
        <v>3741</v>
      </c>
      <c r="M43" s="88">
        <v>3651</v>
      </c>
    </row>
    <row r="44" spans="2:13" ht="27.75" customHeight="1" x14ac:dyDescent="0.15">
      <c r="B44" s="1244"/>
      <c r="C44" s="1245"/>
      <c r="D44" s="85"/>
      <c r="E44" s="1250" t="s">
        <v>27</v>
      </c>
      <c r="F44" s="1250"/>
      <c r="G44" s="1250"/>
      <c r="H44" s="1251"/>
      <c r="I44" s="86">
        <v>370</v>
      </c>
      <c r="J44" s="87">
        <v>348</v>
      </c>
      <c r="K44" s="87">
        <v>319</v>
      </c>
      <c r="L44" s="87">
        <v>276</v>
      </c>
      <c r="M44" s="88">
        <v>230</v>
      </c>
    </row>
    <row r="45" spans="2:13" ht="27.75" customHeight="1" x14ac:dyDescent="0.15">
      <c r="B45" s="1244"/>
      <c r="C45" s="1245"/>
      <c r="D45" s="85"/>
      <c r="E45" s="1250" t="s">
        <v>28</v>
      </c>
      <c r="F45" s="1250"/>
      <c r="G45" s="1250"/>
      <c r="H45" s="1251"/>
      <c r="I45" s="86">
        <v>942</v>
      </c>
      <c r="J45" s="87">
        <v>960</v>
      </c>
      <c r="K45" s="87">
        <v>986</v>
      </c>
      <c r="L45" s="87">
        <v>888</v>
      </c>
      <c r="M45" s="88">
        <v>828</v>
      </c>
    </row>
    <row r="46" spans="2:13" ht="27.75" customHeight="1" x14ac:dyDescent="0.15">
      <c r="B46" s="1244"/>
      <c r="C46" s="1245"/>
      <c r="D46" s="89"/>
      <c r="E46" s="1250" t="s">
        <v>29</v>
      </c>
      <c r="F46" s="1250"/>
      <c r="G46" s="1250"/>
      <c r="H46" s="1251"/>
      <c r="I46" s="86" t="s">
        <v>516</v>
      </c>
      <c r="J46" s="87" t="s">
        <v>516</v>
      </c>
      <c r="K46" s="87" t="s">
        <v>516</v>
      </c>
      <c r="L46" s="87" t="s">
        <v>516</v>
      </c>
      <c r="M46" s="88" t="s">
        <v>516</v>
      </c>
    </row>
    <row r="47" spans="2:13" ht="27.75" customHeight="1" x14ac:dyDescent="0.15">
      <c r="B47" s="1244"/>
      <c r="C47" s="1245"/>
      <c r="D47" s="90"/>
      <c r="E47" s="1252" t="s">
        <v>30</v>
      </c>
      <c r="F47" s="1253"/>
      <c r="G47" s="1253"/>
      <c r="H47" s="1254"/>
      <c r="I47" s="86" t="s">
        <v>516</v>
      </c>
      <c r="J47" s="87" t="s">
        <v>516</v>
      </c>
      <c r="K47" s="87" t="s">
        <v>516</v>
      </c>
      <c r="L47" s="87" t="s">
        <v>516</v>
      </c>
      <c r="M47" s="88" t="s">
        <v>516</v>
      </c>
    </row>
    <row r="48" spans="2:13" ht="27.75" customHeight="1" x14ac:dyDescent="0.15">
      <c r="B48" s="1244"/>
      <c r="C48" s="1245"/>
      <c r="D48" s="85"/>
      <c r="E48" s="1250" t="s">
        <v>31</v>
      </c>
      <c r="F48" s="1250"/>
      <c r="G48" s="1250"/>
      <c r="H48" s="1251"/>
      <c r="I48" s="86" t="s">
        <v>516</v>
      </c>
      <c r="J48" s="87" t="s">
        <v>516</v>
      </c>
      <c r="K48" s="87" t="s">
        <v>516</v>
      </c>
      <c r="L48" s="87" t="s">
        <v>516</v>
      </c>
      <c r="M48" s="88" t="s">
        <v>516</v>
      </c>
    </row>
    <row r="49" spans="2:13" ht="27.75" customHeight="1" x14ac:dyDescent="0.15">
      <c r="B49" s="1246"/>
      <c r="C49" s="1247"/>
      <c r="D49" s="85"/>
      <c r="E49" s="1250" t="s">
        <v>32</v>
      </c>
      <c r="F49" s="1250"/>
      <c r="G49" s="1250"/>
      <c r="H49" s="1251"/>
      <c r="I49" s="86" t="s">
        <v>516</v>
      </c>
      <c r="J49" s="87" t="s">
        <v>516</v>
      </c>
      <c r="K49" s="87" t="s">
        <v>516</v>
      </c>
      <c r="L49" s="87" t="s">
        <v>516</v>
      </c>
      <c r="M49" s="88" t="s">
        <v>516</v>
      </c>
    </row>
    <row r="50" spans="2:13" ht="27.75" customHeight="1" x14ac:dyDescent="0.15">
      <c r="B50" s="1255" t="s">
        <v>33</v>
      </c>
      <c r="C50" s="1256"/>
      <c r="D50" s="91"/>
      <c r="E50" s="1250" t="s">
        <v>34</v>
      </c>
      <c r="F50" s="1250"/>
      <c r="G50" s="1250"/>
      <c r="H50" s="1251"/>
      <c r="I50" s="86">
        <v>2449</v>
      </c>
      <c r="J50" s="87">
        <v>2600</v>
      </c>
      <c r="K50" s="87">
        <v>2556</v>
      </c>
      <c r="L50" s="87">
        <v>2568</v>
      </c>
      <c r="M50" s="88">
        <v>2783</v>
      </c>
    </row>
    <row r="51" spans="2:13" ht="27.75" customHeight="1" x14ac:dyDescent="0.15">
      <c r="B51" s="1244"/>
      <c r="C51" s="1245"/>
      <c r="D51" s="85"/>
      <c r="E51" s="1250" t="s">
        <v>35</v>
      </c>
      <c r="F51" s="1250"/>
      <c r="G51" s="1250"/>
      <c r="H51" s="1251"/>
      <c r="I51" s="86">
        <v>29</v>
      </c>
      <c r="J51" s="87">
        <v>23</v>
      </c>
      <c r="K51" s="87">
        <v>18</v>
      </c>
      <c r="L51" s="87">
        <v>14</v>
      </c>
      <c r="M51" s="88">
        <v>1</v>
      </c>
    </row>
    <row r="52" spans="2:13" ht="27.75" customHeight="1" x14ac:dyDescent="0.15">
      <c r="B52" s="1246"/>
      <c r="C52" s="1247"/>
      <c r="D52" s="85"/>
      <c r="E52" s="1250" t="s">
        <v>36</v>
      </c>
      <c r="F52" s="1250"/>
      <c r="G52" s="1250"/>
      <c r="H52" s="1251"/>
      <c r="I52" s="86">
        <v>5621</v>
      </c>
      <c r="J52" s="87">
        <v>5524</v>
      </c>
      <c r="K52" s="87">
        <v>5533</v>
      </c>
      <c r="L52" s="87">
        <v>5372</v>
      </c>
      <c r="M52" s="88">
        <v>5261</v>
      </c>
    </row>
    <row r="53" spans="2:13" ht="27.75" customHeight="1" thickBot="1" x14ac:dyDescent="0.2">
      <c r="B53" s="1257" t="s">
        <v>37</v>
      </c>
      <c r="C53" s="1258"/>
      <c r="D53" s="92"/>
      <c r="E53" s="1259" t="s">
        <v>38</v>
      </c>
      <c r="F53" s="1259"/>
      <c r="G53" s="1259"/>
      <c r="H53" s="1260"/>
      <c r="I53" s="93">
        <v>1226</v>
      </c>
      <c r="J53" s="94">
        <v>853</v>
      </c>
      <c r="K53" s="94">
        <v>714</v>
      </c>
      <c r="L53" s="94">
        <v>670</v>
      </c>
      <c r="M53" s="95">
        <v>336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eX896vKQkZAbvm3XniyPLCcrlcgnJF/kdpNylcRNiJyx2tRjczTbf6QSUfyVWVUZa5tYjmeB0+Zwp8NK72WXQ==" saltValue="LosW1sgz2skCiEm9zUF5G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561</v>
      </c>
      <c r="G54" s="104" t="s">
        <v>562</v>
      </c>
      <c r="H54" s="105" t="s">
        <v>563</v>
      </c>
    </row>
    <row r="55" spans="2:8" ht="52.5" customHeight="1" x14ac:dyDescent="0.15">
      <c r="B55" s="106"/>
      <c r="C55" s="1269" t="s">
        <v>41</v>
      </c>
      <c r="D55" s="1269"/>
      <c r="E55" s="1270"/>
      <c r="F55" s="107">
        <v>1225</v>
      </c>
      <c r="G55" s="107">
        <v>1389</v>
      </c>
      <c r="H55" s="108">
        <v>1390</v>
      </c>
    </row>
    <row r="56" spans="2:8" ht="52.5" customHeight="1" x14ac:dyDescent="0.15">
      <c r="B56" s="109"/>
      <c r="C56" s="1271" t="s">
        <v>42</v>
      </c>
      <c r="D56" s="1271"/>
      <c r="E56" s="1272"/>
      <c r="F56" s="110">
        <v>83</v>
      </c>
      <c r="G56" s="110">
        <v>83</v>
      </c>
      <c r="H56" s="111">
        <v>83</v>
      </c>
    </row>
    <row r="57" spans="2:8" ht="53.25" customHeight="1" x14ac:dyDescent="0.15">
      <c r="B57" s="109"/>
      <c r="C57" s="1273" t="s">
        <v>43</v>
      </c>
      <c r="D57" s="1273"/>
      <c r="E57" s="1274"/>
      <c r="F57" s="112">
        <v>1053</v>
      </c>
      <c r="G57" s="112">
        <v>866</v>
      </c>
      <c r="H57" s="113">
        <v>1049</v>
      </c>
    </row>
    <row r="58" spans="2:8" ht="45.75" customHeight="1" x14ac:dyDescent="0.15">
      <c r="B58" s="114"/>
      <c r="C58" s="1261" t="s">
        <v>574</v>
      </c>
      <c r="D58" s="1262"/>
      <c r="E58" s="1263"/>
      <c r="F58" s="115">
        <v>816</v>
      </c>
      <c r="G58" s="115">
        <v>623</v>
      </c>
      <c r="H58" s="116">
        <v>581</v>
      </c>
    </row>
    <row r="59" spans="2:8" ht="45.75" customHeight="1" x14ac:dyDescent="0.15">
      <c r="B59" s="114"/>
      <c r="C59" s="1261" t="s">
        <v>575</v>
      </c>
      <c r="D59" s="1262"/>
      <c r="E59" s="1263"/>
      <c r="F59" s="115">
        <v>0</v>
      </c>
      <c r="G59" s="115">
        <v>0</v>
      </c>
      <c r="H59" s="116">
        <v>200</v>
      </c>
    </row>
    <row r="60" spans="2:8" ht="45.75" customHeight="1" x14ac:dyDescent="0.15">
      <c r="B60" s="114"/>
      <c r="C60" s="1261" t="s">
        <v>576</v>
      </c>
      <c r="D60" s="1262"/>
      <c r="E60" s="1263"/>
      <c r="F60" s="115">
        <v>168</v>
      </c>
      <c r="G60" s="115">
        <v>168</v>
      </c>
      <c r="H60" s="116">
        <v>168</v>
      </c>
    </row>
    <row r="61" spans="2:8" ht="45.75" customHeight="1" x14ac:dyDescent="0.15">
      <c r="B61" s="114"/>
      <c r="C61" s="1261" t="s">
        <v>577</v>
      </c>
      <c r="D61" s="1262"/>
      <c r="E61" s="1263"/>
      <c r="F61" s="115">
        <v>37</v>
      </c>
      <c r="G61" s="115">
        <v>37</v>
      </c>
      <c r="H61" s="116">
        <v>37</v>
      </c>
    </row>
    <row r="62" spans="2:8" ht="45.75" customHeight="1" thickBot="1" x14ac:dyDescent="0.2">
      <c r="B62" s="117"/>
      <c r="C62" s="1264" t="s">
        <v>578</v>
      </c>
      <c r="D62" s="1265"/>
      <c r="E62" s="1266"/>
      <c r="F62" s="118">
        <v>2</v>
      </c>
      <c r="G62" s="118">
        <v>8</v>
      </c>
      <c r="H62" s="119">
        <v>35</v>
      </c>
    </row>
    <row r="63" spans="2:8" ht="52.5" customHeight="1" thickBot="1" x14ac:dyDescent="0.2">
      <c r="B63" s="120"/>
      <c r="C63" s="1267" t="s">
        <v>44</v>
      </c>
      <c r="D63" s="1267"/>
      <c r="E63" s="1268"/>
      <c r="F63" s="121">
        <v>2360</v>
      </c>
      <c r="G63" s="121">
        <v>2338</v>
      </c>
      <c r="H63" s="122">
        <v>2522</v>
      </c>
    </row>
    <row r="64" spans="2:8" ht="15" customHeight="1" x14ac:dyDescent="0.15"/>
    <row r="65" ht="0" hidden="1" customHeight="1" x14ac:dyDescent="0.15"/>
    <row r="66" ht="0" hidden="1" customHeight="1" x14ac:dyDescent="0.15"/>
  </sheetData>
  <sheetProtection algorithmName="SHA-512" hashValue="wRVUD75tMtJUugy1s0GfH9AJypfRwwcN+cFrWYYhjOfvVdTZFbL1Zcv/pzHRsfe5eMFfRY2kTWkHSIw4kRpGwQ==" saltValue="VDfP5OICNB0HMUqIeJwA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Y44" zoomScale="75" zoomScaleNormal="7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597</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597</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98" t="s">
        <v>607</v>
      </c>
      <c r="AO43" s="1299"/>
      <c r="AP43" s="1299"/>
      <c r="AQ43" s="1299"/>
      <c r="AR43" s="1299"/>
      <c r="AS43" s="1299"/>
      <c r="AT43" s="1299"/>
      <c r="AU43" s="1299"/>
      <c r="AV43" s="1299"/>
      <c r="AW43" s="1299"/>
      <c r="AX43" s="1299"/>
      <c r="AY43" s="1299"/>
      <c r="AZ43" s="1299"/>
      <c r="BA43" s="1299"/>
      <c r="BB43" s="1299"/>
      <c r="BC43" s="1299"/>
      <c r="BD43" s="1299"/>
      <c r="BE43" s="1299"/>
      <c r="BF43" s="1299"/>
      <c r="BG43" s="1299"/>
      <c r="BH43" s="1299"/>
      <c r="BI43" s="1299"/>
      <c r="BJ43" s="1299"/>
      <c r="BK43" s="1299"/>
      <c r="BL43" s="1299"/>
      <c r="BM43" s="1299"/>
      <c r="BN43" s="1299"/>
      <c r="BO43" s="1299"/>
      <c r="BP43" s="1299"/>
      <c r="BQ43" s="1299"/>
      <c r="BR43" s="1299"/>
      <c r="BS43" s="1299"/>
      <c r="BT43" s="1299"/>
      <c r="BU43" s="1299"/>
      <c r="BV43" s="1299"/>
      <c r="BW43" s="1299"/>
      <c r="BX43" s="1299"/>
      <c r="BY43" s="1299"/>
      <c r="BZ43" s="1299"/>
      <c r="CA43" s="1299"/>
      <c r="CB43" s="1299"/>
      <c r="CC43" s="1299"/>
      <c r="CD43" s="1299"/>
      <c r="CE43" s="1299"/>
      <c r="CF43" s="1299"/>
      <c r="CG43" s="1299"/>
      <c r="CH43" s="1299"/>
      <c r="CI43" s="1299"/>
      <c r="CJ43" s="1299"/>
      <c r="CK43" s="1299"/>
      <c r="CL43" s="1299"/>
      <c r="CM43" s="1299"/>
      <c r="CN43" s="1299"/>
      <c r="CO43" s="1299"/>
      <c r="CP43" s="1299"/>
      <c r="CQ43" s="1299"/>
      <c r="CR43" s="1299"/>
      <c r="CS43" s="1299"/>
      <c r="CT43" s="1299"/>
      <c r="CU43" s="1299"/>
      <c r="CV43" s="1299"/>
      <c r="CW43" s="1299"/>
      <c r="CX43" s="1299"/>
      <c r="CY43" s="1299"/>
      <c r="CZ43" s="1299"/>
      <c r="DA43" s="1299"/>
      <c r="DB43" s="1299"/>
      <c r="DC43" s="1300"/>
    </row>
    <row r="44" spans="2:109" x14ac:dyDescent="0.15">
      <c r="B44" s="374"/>
      <c r="AN44" s="1301"/>
      <c r="AO44" s="1302"/>
      <c r="AP44" s="1302"/>
      <c r="AQ44" s="1302"/>
      <c r="AR44" s="1302"/>
      <c r="AS44" s="1302"/>
      <c r="AT44" s="1302"/>
      <c r="AU44" s="1302"/>
      <c r="AV44" s="1302"/>
      <c r="AW44" s="1302"/>
      <c r="AX44" s="1302"/>
      <c r="AY44" s="1302"/>
      <c r="AZ44" s="1302"/>
      <c r="BA44" s="1302"/>
      <c r="BB44" s="1302"/>
      <c r="BC44" s="1302"/>
      <c r="BD44" s="1302"/>
      <c r="BE44" s="1302"/>
      <c r="BF44" s="1302"/>
      <c r="BG44" s="1302"/>
      <c r="BH44" s="1302"/>
      <c r="BI44" s="1302"/>
      <c r="BJ44" s="1302"/>
      <c r="BK44" s="1302"/>
      <c r="BL44" s="1302"/>
      <c r="BM44" s="1302"/>
      <c r="BN44" s="1302"/>
      <c r="BO44" s="1302"/>
      <c r="BP44" s="1302"/>
      <c r="BQ44" s="1302"/>
      <c r="BR44" s="1302"/>
      <c r="BS44" s="1302"/>
      <c r="BT44" s="1302"/>
      <c r="BU44" s="1302"/>
      <c r="BV44" s="1302"/>
      <c r="BW44" s="1302"/>
      <c r="BX44" s="1302"/>
      <c r="BY44" s="1302"/>
      <c r="BZ44" s="1302"/>
      <c r="CA44" s="1302"/>
      <c r="CB44" s="1302"/>
      <c r="CC44" s="1302"/>
      <c r="CD44" s="1302"/>
      <c r="CE44" s="1302"/>
      <c r="CF44" s="1302"/>
      <c r="CG44" s="1302"/>
      <c r="CH44" s="1302"/>
      <c r="CI44" s="1302"/>
      <c r="CJ44" s="1302"/>
      <c r="CK44" s="1302"/>
      <c r="CL44" s="1302"/>
      <c r="CM44" s="1302"/>
      <c r="CN44" s="1302"/>
      <c r="CO44" s="1302"/>
      <c r="CP44" s="1302"/>
      <c r="CQ44" s="1302"/>
      <c r="CR44" s="1302"/>
      <c r="CS44" s="1302"/>
      <c r="CT44" s="1302"/>
      <c r="CU44" s="1302"/>
      <c r="CV44" s="1302"/>
      <c r="CW44" s="1302"/>
      <c r="CX44" s="1302"/>
      <c r="CY44" s="1302"/>
      <c r="CZ44" s="1302"/>
      <c r="DA44" s="1302"/>
      <c r="DB44" s="1302"/>
      <c r="DC44" s="1303"/>
    </row>
    <row r="45" spans="2:109" x14ac:dyDescent="0.15">
      <c r="B45" s="374"/>
      <c r="AN45" s="1301"/>
      <c r="AO45" s="1302"/>
      <c r="AP45" s="1302"/>
      <c r="AQ45" s="1302"/>
      <c r="AR45" s="1302"/>
      <c r="AS45" s="1302"/>
      <c r="AT45" s="1302"/>
      <c r="AU45" s="1302"/>
      <c r="AV45" s="1302"/>
      <c r="AW45" s="1302"/>
      <c r="AX45" s="1302"/>
      <c r="AY45" s="1302"/>
      <c r="AZ45" s="1302"/>
      <c r="BA45" s="1302"/>
      <c r="BB45" s="1302"/>
      <c r="BC45" s="1302"/>
      <c r="BD45" s="1302"/>
      <c r="BE45" s="1302"/>
      <c r="BF45" s="1302"/>
      <c r="BG45" s="1302"/>
      <c r="BH45" s="1302"/>
      <c r="BI45" s="1302"/>
      <c r="BJ45" s="1302"/>
      <c r="BK45" s="1302"/>
      <c r="BL45" s="1302"/>
      <c r="BM45" s="1302"/>
      <c r="BN45" s="1302"/>
      <c r="BO45" s="1302"/>
      <c r="BP45" s="1302"/>
      <c r="BQ45" s="1302"/>
      <c r="BR45" s="1302"/>
      <c r="BS45" s="1302"/>
      <c r="BT45" s="1302"/>
      <c r="BU45" s="1302"/>
      <c r="BV45" s="1302"/>
      <c r="BW45" s="1302"/>
      <c r="BX45" s="1302"/>
      <c r="BY45" s="1302"/>
      <c r="BZ45" s="1302"/>
      <c r="CA45" s="1302"/>
      <c r="CB45" s="1302"/>
      <c r="CC45" s="1302"/>
      <c r="CD45" s="1302"/>
      <c r="CE45" s="1302"/>
      <c r="CF45" s="1302"/>
      <c r="CG45" s="1302"/>
      <c r="CH45" s="1302"/>
      <c r="CI45" s="1302"/>
      <c r="CJ45" s="1302"/>
      <c r="CK45" s="1302"/>
      <c r="CL45" s="1302"/>
      <c r="CM45" s="1302"/>
      <c r="CN45" s="1302"/>
      <c r="CO45" s="1302"/>
      <c r="CP45" s="1302"/>
      <c r="CQ45" s="1302"/>
      <c r="CR45" s="1302"/>
      <c r="CS45" s="1302"/>
      <c r="CT45" s="1302"/>
      <c r="CU45" s="1302"/>
      <c r="CV45" s="1302"/>
      <c r="CW45" s="1302"/>
      <c r="CX45" s="1302"/>
      <c r="CY45" s="1302"/>
      <c r="CZ45" s="1302"/>
      <c r="DA45" s="1302"/>
      <c r="DB45" s="1302"/>
      <c r="DC45" s="1303"/>
    </row>
    <row r="46" spans="2:109" x14ac:dyDescent="0.15">
      <c r="B46" s="374"/>
      <c r="AN46" s="1301"/>
      <c r="AO46" s="1302"/>
      <c r="AP46" s="1302"/>
      <c r="AQ46" s="1302"/>
      <c r="AR46" s="1302"/>
      <c r="AS46" s="1302"/>
      <c r="AT46" s="1302"/>
      <c r="AU46" s="1302"/>
      <c r="AV46" s="1302"/>
      <c r="AW46" s="1302"/>
      <c r="AX46" s="1302"/>
      <c r="AY46" s="1302"/>
      <c r="AZ46" s="1302"/>
      <c r="BA46" s="1302"/>
      <c r="BB46" s="1302"/>
      <c r="BC46" s="1302"/>
      <c r="BD46" s="1302"/>
      <c r="BE46" s="1302"/>
      <c r="BF46" s="1302"/>
      <c r="BG46" s="1302"/>
      <c r="BH46" s="1302"/>
      <c r="BI46" s="1302"/>
      <c r="BJ46" s="1302"/>
      <c r="BK46" s="1302"/>
      <c r="BL46" s="1302"/>
      <c r="BM46" s="1302"/>
      <c r="BN46" s="1302"/>
      <c r="BO46" s="1302"/>
      <c r="BP46" s="1302"/>
      <c r="BQ46" s="1302"/>
      <c r="BR46" s="1302"/>
      <c r="BS46" s="1302"/>
      <c r="BT46" s="1302"/>
      <c r="BU46" s="1302"/>
      <c r="BV46" s="1302"/>
      <c r="BW46" s="1302"/>
      <c r="BX46" s="1302"/>
      <c r="BY46" s="1302"/>
      <c r="BZ46" s="1302"/>
      <c r="CA46" s="1302"/>
      <c r="CB46" s="1302"/>
      <c r="CC46" s="1302"/>
      <c r="CD46" s="1302"/>
      <c r="CE46" s="1302"/>
      <c r="CF46" s="1302"/>
      <c r="CG46" s="1302"/>
      <c r="CH46" s="1302"/>
      <c r="CI46" s="1302"/>
      <c r="CJ46" s="1302"/>
      <c r="CK46" s="1302"/>
      <c r="CL46" s="1302"/>
      <c r="CM46" s="1302"/>
      <c r="CN46" s="1302"/>
      <c r="CO46" s="1302"/>
      <c r="CP46" s="1302"/>
      <c r="CQ46" s="1302"/>
      <c r="CR46" s="1302"/>
      <c r="CS46" s="1302"/>
      <c r="CT46" s="1302"/>
      <c r="CU46" s="1302"/>
      <c r="CV46" s="1302"/>
      <c r="CW46" s="1302"/>
      <c r="CX46" s="1302"/>
      <c r="CY46" s="1302"/>
      <c r="CZ46" s="1302"/>
      <c r="DA46" s="1302"/>
      <c r="DB46" s="1302"/>
      <c r="DC46" s="1303"/>
    </row>
    <row r="47" spans="2:109" x14ac:dyDescent="0.15">
      <c r="B47" s="374"/>
      <c r="AN47" s="1304"/>
      <c r="AO47" s="1305"/>
      <c r="AP47" s="1305"/>
      <c r="AQ47" s="1305"/>
      <c r="AR47" s="1305"/>
      <c r="AS47" s="1305"/>
      <c r="AT47" s="1305"/>
      <c r="AU47" s="1305"/>
      <c r="AV47" s="1305"/>
      <c r="AW47" s="1305"/>
      <c r="AX47" s="1305"/>
      <c r="AY47" s="1305"/>
      <c r="AZ47" s="1305"/>
      <c r="BA47" s="1305"/>
      <c r="BB47" s="1305"/>
      <c r="BC47" s="1305"/>
      <c r="BD47" s="1305"/>
      <c r="BE47" s="1305"/>
      <c r="BF47" s="1305"/>
      <c r="BG47" s="1305"/>
      <c r="BH47" s="1305"/>
      <c r="BI47" s="1305"/>
      <c r="BJ47" s="1305"/>
      <c r="BK47" s="1305"/>
      <c r="BL47" s="1305"/>
      <c r="BM47" s="1305"/>
      <c r="BN47" s="1305"/>
      <c r="BO47" s="1305"/>
      <c r="BP47" s="1305"/>
      <c r="BQ47" s="1305"/>
      <c r="BR47" s="1305"/>
      <c r="BS47" s="1305"/>
      <c r="BT47" s="1305"/>
      <c r="BU47" s="1305"/>
      <c r="BV47" s="1305"/>
      <c r="BW47" s="1305"/>
      <c r="BX47" s="1305"/>
      <c r="BY47" s="1305"/>
      <c r="BZ47" s="1305"/>
      <c r="CA47" s="1305"/>
      <c r="CB47" s="1305"/>
      <c r="CC47" s="1305"/>
      <c r="CD47" s="1305"/>
      <c r="CE47" s="1305"/>
      <c r="CF47" s="1305"/>
      <c r="CG47" s="1305"/>
      <c r="CH47" s="1305"/>
      <c r="CI47" s="1305"/>
      <c r="CJ47" s="1305"/>
      <c r="CK47" s="1305"/>
      <c r="CL47" s="1305"/>
      <c r="CM47" s="1305"/>
      <c r="CN47" s="1305"/>
      <c r="CO47" s="1305"/>
      <c r="CP47" s="1305"/>
      <c r="CQ47" s="1305"/>
      <c r="CR47" s="1305"/>
      <c r="CS47" s="1305"/>
      <c r="CT47" s="1305"/>
      <c r="CU47" s="1305"/>
      <c r="CV47" s="1305"/>
      <c r="CW47" s="1305"/>
      <c r="CX47" s="1305"/>
      <c r="CY47" s="1305"/>
      <c r="CZ47" s="1305"/>
      <c r="DA47" s="1305"/>
      <c r="DB47" s="1305"/>
      <c r="DC47" s="130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600</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559</v>
      </c>
      <c r="BQ50" s="1281"/>
      <c r="BR50" s="1281"/>
      <c r="BS50" s="1281"/>
      <c r="BT50" s="1281"/>
      <c r="BU50" s="1281"/>
      <c r="BV50" s="1281"/>
      <c r="BW50" s="1281"/>
      <c r="BX50" s="1281" t="s">
        <v>560</v>
      </c>
      <c r="BY50" s="1281"/>
      <c r="BZ50" s="1281"/>
      <c r="CA50" s="1281"/>
      <c r="CB50" s="1281"/>
      <c r="CC50" s="1281"/>
      <c r="CD50" s="1281"/>
      <c r="CE50" s="1281"/>
      <c r="CF50" s="1281" t="s">
        <v>561</v>
      </c>
      <c r="CG50" s="1281"/>
      <c r="CH50" s="1281"/>
      <c r="CI50" s="1281"/>
      <c r="CJ50" s="1281"/>
      <c r="CK50" s="1281"/>
      <c r="CL50" s="1281"/>
      <c r="CM50" s="1281"/>
      <c r="CN50" s="1281" t="s">
        <v>562</v>
      </c>
      <c r="CO50" s="1281"/>
      <c r="CP50" s="1281"/>
      <c r="CQ50" s="1281"/>
      <c r="CR50" s="1281"/>
      <c r="CS50" s="1281"/>
      <c r="CT50" s="1281"/>
      <c r="CU50" s="1281"/>
      <c r="CV50" s="1281" t="s">
        <v>563</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601</v>
      </c>
      <c r="AO51" s="1280"/>
      <c r="AP51" s="1280"/>
      <c r="AQ51" s="1280"/>
      <c r="AR51" s="1280"/>
      <c r="AS51" s="1280"/>
      <c r="AT51" s="1280"/>
      <c r="AU51" s="1280"/>
      <c r="AV51" s="1280"/>
      <c r="AW51" s="1280"/>
      <c r="AX51" s="1280"/>
      <c r="AY51" s="1280"/>
      <c r="AZ51" s="1280"/>
      <c r="BA51" s="1280"/>
      <c r="BB51" s="1280" t="s">
        <v>602</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92"/>
      <c r="CO51" s="1277"/>
      <c r="CP51" s="1277"/>
      <c r="CQ51" s="1277"/>
      <c r="CR51" s="1277"/>
      <c r="CS51" s="1277"/>
      <c r="CT51" s="1277"/>
      <c r="CU51" s="1277"/>
      <c r="CV51" s="1277">
        <v>13.3</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603</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92"/>
      <c r="CO53" s="1277"/>
      <c r="CP53" s="1277"/>
      <c r="CQ53" s="1277"/>
      <c r="CR53" s="1277"/>
      <c r="CS53" s="1277"/>
      <c r="CT53" s="1277"/>
      <c r="CU53" s="1277"/>
      <c r="CV53" s="1277">
        <v>36.700000000000003</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604</v>
      </c>
      <c r="AO55" s="1281"/>
      <c r="AP55" s="1281"/>
      <c r="AQ55" s="1281"/>
      <c r="AR55" s="1281"/>
      <c r="AS55" s="1281"/>
      <c r="AT55" s="1281"/>
      <c r="AU55" s="1281"/>
      <c r="AV55" s="1281"/>
      <c r="AW55" s="1281"/>
      <c r="AX55" s="1281"/>
      <c r="AY55" s="1281"/>
      <c r="AZ55" s="1281"/>
      <c r="BA55" s="1281"/>
      <c r="BB55" s="1280" t="s">
        <v>602</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92"/>
      <c r="CO55" s="1277"/>
      <c r="CP55" s="1277"/>
      <c r="CQ55" s="1277"/>
      <c r="CR55" s="1277"/>
      <c r="CS55" s="1277"/>
      <c r="CT55" s="1277"/>
      <c r="CU55" s="1277"/>
      <c r="CV55" s="1277">
        <v>0</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603</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92"/>
      <c r="CO57" s="1277"/>
      <c r="CP57" s="1277"/>
      <c r="CQ57" s="1277"/>
      <c r="CR57" s="1277"/>
      <c r="CS57" s="1277"/>
      <c r="CT57" s="1277"/>
      <c r="CU57" s="1277"/>
      <c r="CV57" s="1277">
        <v>60.3</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605</v>
      </c>
    </row>
    <row r="64" spans="1:109" x14ac:dyDescent="0.15">
      <c r="B64" s="374"/>
      <c r="G64" s="381"/>
      <c r="I64" s="394"/>
      <c r="J64" s="394"/>
      <c r="K64" s="394"/>
      <c r="L64" s="394"/>
      <c r="M64" s="394"/>
      <c r="N64" s="395"/>
      <c r="AM64" s="381"/>
      <c r="AN64" s="381" t="s">
        <v>599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608</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600</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559</v>
      </c>
      <c r="BQ72" s="1281"/>
      <c r="BR72" s="1281"/>
      <c r="BS72" s="1281"/>
      <c r="BT72" s="1281"/>
      <c r="BU72" s="1281"/>
      <c r="BV72" s="1281"/>
      <c r="BW72" s="1281"/>
      <c r="BX72" s="1281" t="s">
        <v>560</v>
      </c>
      <c r="BY72" s="1281"/>
      <c r="BZ72" s="1281"/>
      <c r="CA72" s="1281"/>
      <c r="CB72" s="1281"/>
      <c r="CC72" s="1281"/>
      <c r="CD72" s="1281"/>
      <c r="CE72" s="1281"/>
      <c r="CF72" s="1281" t="s">
        <v>561</v>
      </c>
      <c r="CG72" s="1281"/>
      <c r="CH72" s="1281"/>
      <c r="CI72" s="1281"/>
      <c r="CJ72" s="1281"/>
      <c r="CK72" s="1281"/>
      <c r="CL72" s="1281"/>
      <c r="CM72" s="1281"/>
      <c r="CN72" s="1281" t="s">
        <v>562</v>
      </c>
      <c r="CO72" s="1281"/>
      <c r="CP72" s="1281"/>
      <c r="CQ72" s="1281"/>
      <c r="CR72" s="1281"/>
      <c r="CS72" s="1281"/>
      <c r="CT72" s="1281"/>
      <c r="CU72" s="1281"/>
      <c r="CV72" s="1281" t="s">
        <v>563</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601</v>
      </c>
      <c r="AO73" s="1280"/>
      <c r="AP73" s="1280"/>
      <c r="AQ73" s="1280"/>
      <c r="AR73" s="1280"/>
      <c r="AS73" s="1280"/>
      <c r="AT73" s="1280"/>
      <c r="AU73" s="1280"/>
      <c r="AV73" s="1280"/>
      <c r="AW73" s="1280"/>
      <c r="AX73" s="1280"/>
      <c r="AY73" s="1280"/>
      <c r="AZ73" s="1280"/>
      <c r="BA73" s="1280"/>
      <c r="BB73" s="1280" t="s">
        <v>602</v>
      </c>
      <c r="BC73" s="1280"/>
      <c r="BD73" s="1280"/>
      <c r="BE73" s="1280"/>
      <c r="BF73" s="1280"/>
      <c r="BG73" s="1280"/>
      <c r="BH73" s="1280"/>
      <c r="BI73" s="1280"/>
      <c r="BJ73" s="1280"/>
      <c r="BK73" s="1280"/>
      <c r="BL73" s="1280"/>
      <c r="BM73" s="1280"/>
      <c r="BN73" s="1280"/>
      <c r="BO73" s="1280"/>
      <c r="BP73" s="1277">
        <v>48.6</v>
      </c>
      <c r="BQ73" s="1277"/>
      <c r="BR73" s="1277"/>
      <c r="BS73" s="1277"/>
      <c r="BT73" s="1277"/>
      <c r="BU73" s="1277"/>
      <c r="BV73" s="1277"/>
      <c r="BW73" s="1277"/>
      <c r="BX73" s="1277">
        <v>34.1</v>
      </c>
      <c r="BY73" s="1277"/>
      <c r="BZ73" s="1277"/>
      <c r="CA73" s="1277"/>
      <c r="CB73" s="1277"/>
      <c r="CC73" s="1277"/>
      <c r="CD73" s="1277"/>
      <c r="CE73" s="1277"/>
      <c r="CF73" s="1277">
        <v>27.7</v>
      </c>
      <c r="CG73" s="1277"/>
      <c r="CH73" s="1277"/>
      <c r="CI73" s="1277"/>
      <c r="CJ73" s="1277"/>
      <c r="CK73" s="1277"/>
      <c r="CL73" s="1277"/>
      <c r="CM73" s="1277"/>
      <c r="CN73" s="1277">
        <v>26.3</v>
      </c>
      <c r="CO73" s="1277"/>
      <c r="CP73" s="1277"/>
      <c r="CQ73" s="1277"/>
      <c r="CR73" s="1277"/>
      <c r="CS73" s="1277"/>
      <c r="CT73" s="1277"/>
      <c r="CU73" s="1277"/>
      <c r="CV73" s="1277">
        <v>13.3</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606</v>
      </c>
      <c r="BC75" s="1280"/>
      <c r="BD75" s="1280"/>
      <c r="BE75" s="1280"/>
      <c r="BF75" s="1280"/>
      <c r="BG75" s="1280"/>
      <c r="BH75" s="1280"/>
      <c r="BI75" s="1280"/>
      <c r="BJ75" s="1280"/>
      <c r="BK75" s="1280"/>
      <c r="BL75" s="1280"/>
      <c r="BM75" s="1280"/>
      <c r="BN75" s="1280"/>
      <c r="BO75" s="1280"/>
      <c r="BP75" s="1277">
        <v>14.5</v>
      </c>
      <c r="BQ75" s="1277"/>
      <c r="BR75" s="1277"/>
      <c r="BS75" s="1277"/>
      <c r="BT75" s="1277"/>
      <c r="BU75" s="1277"/>
      <c r="BV75" s="1277"/>
      <c r="BW75" s="1277"/>
      <c r="BX75" s="1277">
        <v>13.9</v>
      </c>
      <c r="BY75" s="1277"/>
      <c r="BZ75" s="1277"/>
      <c r="CA75" s="1277"/>
      <c r="CB75" s="1277"/>
      <c r="CC75" s="1277"/>
      <c r="CD75" s="1277"/>
      <c r="CE75" s="1277"/>
      <c r="CF75" s="1277">
        <v>11.6</v>
      </c>
      <c r="CG75" s="1277"/>
      <c r="CH75" s="1277"/>
      <c r="CI75" s="1277"/>
      <c r="CJ75" s="1277"/>
      <c r="CK75" s="1277"/>
      <c r="CL75" s="1277"/>
      <c r="CM75" s="1277"/>
      <c r="CN75" s="1277">
        <v>10.199999999999999</v>
      </c>
      <c r="CO75" s="1277"/>
      <c r="CP75" s="1277"/>
      <c r="CQ75" s="1277"/>
      <c r="CR75" s="1277"/>
      <c r="CS75" s="1277"/>
      <c r="CT75" s="1277"/>
      <c r="CU75" s="1277"/>
      <c r="CV75" s="1277">
        <v>8.8000000000000007</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604</v>
      </c>
      <c r="AO77" s="1281"/>
      <c r="AP77" s="1281"/>
      <c r="AQ77" s="1281"/>
      <c r="AR77" s="1281"/>
      <c r="AS77" s="1281"/>
      <c r="AT77" s="1281"/>
      <c r="AU77" s="1281"/>
      <c r="AV77" s="1281"/>
      <c r="AW77" s="1281"/>
      <c r="AX77" s="1281"/>
      <c r="AY77" s="1281"/>
      <c r="AZ77" s="1281"/>
      <c r="BA77" s="1281"/>
      <c r="BB77" s="1280" t="s">
        <v>602</v>
      </c>
      <c r="BC77" s="1280"/>
      <c r="BD77" s="1280"/>
      <c r="BE77" s="1280"/>
      <c r="BF77" s="1280"/>
      <c r="BG77" s="1280"/>
      <c r="BH77" s="1280"/>
      <c r="BI77" s="1280"/>
      <c r="BJ77" s="1280"/>
      <c r="BK77" s="1280"/>
      <c r="BL77" s="1280"/>
      <c r="BM77" s="1280"/>
      <c r="BN77" s="1280"/>
      <c r="BO77" s="1280"/>
      <c r="BP77" s="1277">
        <v>12.9</v>
      </c>
      <c r="BQ77" s="1277"/>
      <c r="BR77" s="1277"/>
      <c r="BS77" s="1277"/>
      <c r="BT77" s="1277"/>
      <c r="BU77" s="1277"/>
      <c r="BV77" s="1277"/>
      <c r="BW77" s="1277"/>
      <c r="BX77" s="1277">
        <v>22.6</v>
      </c>
      <c r="BY77" s="1277"/>
      <c r="BZ77" s="1277"/>
      <c r="CA77" s="1277"/>
      <c r="CB77" s="1277"/>
      <c r="CC77" s="1277"/>
      <c r="CD77" s="1277"/>
      <c r="CE77" s="1277"/>
      <c r="CF77" s="1277">
        <v>0.8</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606</v>
      </c>
      <c r="BC79" s="1280"/>
      <c r="BD79" s="1280"/>
      <c r="BE79" s="1280"/>
      <c r="BF79" s="1280"/>
      <c r="BG79" s="1280"/>
      <c r="BH79" s="1280"/>
      <c r="BI79" s="1280"/>
      <c r="BJ79" s="1280"/>
      <c r="BK79" s="1280"/>
      <c r="BL79" s="1280"/>
      <c r="BM79" s="1280"/>
      <c r="BN79" s="1280"/>
      <c r="BO79" s="1280"/>
      <c r="BP79" s="1277">
        <v>10</v>
      </c>
      <c r="BQ79" s="1277"/>
      <c r="BR79" s="1277"/>
      <c r="BS79" s="1277"/>
      <c r="BT79" s="1277"/>
      <c r="BU79" s="1277"/>
      <c r="BV79" s="1277"/>
      <c r="BW79" s="1277"/>
      <c r="BX79" s="1277">
        <v>9.5</v>
      </c>
      <c r="BY79" s="1277"/>
      <c r="BZ79" s="1277"/>
      <c r="CA79" s="1277"/>
      <c r="CB79" s="1277"/>
      <c r="CC79" s="1277"/>
      <c r="CD79" s="1277"/>
      <c r="CE79" s="1277"/>
      <c r="CF79" s="1277">
        <v>8.1</v>
      </c>
      <c r="CG79" s="1277"/>
      <c r="CH79" s="1277"/>
      <c r="CI79" s="1277"/>
      <c r="CJ79" s="1277"/>
      <c r="CK79" s="1277"/>
      <c r="CL79" s="1277"/>
      <c r="CM79" s="1277"/>
      <c r="CN79" s="1277">
        <v>7.3</v>
      </c>
      <c r="CO79" s="1277"/>
      <c r="CP79" s="1277"/>
      <c r="CQ79" s="1277"/>
      <c r="CR79" s="1277"/>
      <c r="CS79" s="1277"/>
      <c r="CT79" s="1277"/>
      <c r="CU79" s="1277"/>
      <c r="CV79" s="1277">
        <v>7.2</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HV+dP/5uy8a6PT9j+BzP4OynXzBNLuReJ+D8qJrizvAwLk0up3vtiOyB2EjKOEnZWrsxsB9QK5TMaw/zeo12w==" saltValue="w/IVHs6O//Wkd6pl4Bjta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pageMargins left="0" right="0" top="0.39370078740157483" bottom="0.39370078740157483" header="0.19685039370078741" footer="0.19685039370078741"/>
  <pageSetup paperSize="9" scale="49"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7" zoomScale="75" zoomScaleNormal="7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Yr8MDHEyPVD30oZKiPFW2Lqd1aaEoqYUS1c1KBRbjsASjOZIeB8ClSC2rNK1ewz1e067+hmAu8dR0u2lIXZXQ==" saltValue="4BPtz4wKA+hNFjMTLp/zVw==" spinCount="100000" sheet="1" objects="1" scenarios="1"/>
  <dataConsolidate/>
  <phoneticPr fontId="2"/>
  <printOptions horizontalCentered="1"/>
  <pageMargins left="0" right="0" top="0.39370078740157483" bottom="0.39370078740157483" header="0.19685039370078741" footer="0.19685039370078741"/>
  <pageSetup paperSize="9" scale="33"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9" zoomScale="75" zoomScaleNormal="7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T9t1dQSAq9xlL4FXpjxmbxruwIMeuQP+yUndfk72gQV3Cod0QWXODsaxSizIzPCBBmaUyQlAK4daz6wriXn/w==" saltValue="iiNznhQuemkoYh9LHCklAg==" spinCount="100000" sheet="1" objects="1" scenarios="1"/>
  <dataConsolidate/>
  <phoneticPr fontId="2"/>
  <printOptions horizontalCentered="1"/>
  <pageMargins left="0" right="0" top="0.39370078740157483" bottom="0.39370078740157483" header="0.19685039370078741" footer="0.19685039370078741"/>
  <pageSetup paperSize="9" scale="33" orientation="landscape" cellComments="asDisplayed" horizontalDpi="300" verticalDpi="300"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556</v>
      </c>
      <c r="G2" s="136"/>
      <c r="H2" s="137"/>
    </row>
    <row r="3" spans="1:8" x14ac:dyDescent="0.15">
      <c r="A3" s="133" t="s">
        <v>549</v>
      </c>
      <c r="B3" s="138"/>
      <c r="C3" s="139"/>
      <c r="D3" s="140">
        <v>23785</v>
      </c>
      <c r="E3" s="141"/>
      <c r="F3" s="142">
        <v>118223</v>
      </c>
      <c r="G3" s="143"/>
      <c r="H3" s="144"/>
    </row>
    <row r="4" spans="1:8" x14ac:dyDescent="0.15">
      <c r="A4" s="145"/>
      <c r="B4" s="146"/>
      <c r="C4" s="147"/>
      <c r="D4" s="148">
        <v>14445</v>
      </c>
      <c r="E4" s="149"/>
      <c r="F4" s="150">
        <v>57106</v>
      </c>
      <c r="G4" s="151"/>
      <c r="H4" s="152"/>
    </row>
    <row r="5" spans="1:8" x14ac:dyDescent="0.15">
      <c r="A5" s="133" t="s">
        <v>551</v>
      </c>
      <c r="B5" s="138"/>
      <c r="C5" s="139"/>
      <c r="D5" s="140">
        <v>17858</v>
      </c>
      <c r="E5" s="141"/>
      <c r="F5" s="142">
        <v>128485</v>
      </c>
      <c r="G5" s="143"/>
      <c r="H5" s="144"/>
    </row>
    <row r="6" spans="1:8" x14ac:dyDescent="0.15">
      <c r="A6" s="145"/>
      <c r="B6" s="146"/>
      <c r="C6" s="147"/>
      <c r="D6" s="148">
        <v>15609</v>
      </c>
      <c r="E6" s="149"/>
      <c r="F6" s="150">
        <v>62765</v>
      </c>
      <c r="G6" s="151"/>
      <c r="H6" s="152"/>
    </row>
    <row r="7" spans="1:8" x14ac:dyDescent="0.15">
      <c r="A7" s="133" t="s">
        <v>552</v>
      </c>
      <c r="B7" s="138"/>
      <c r="C7" s="139"/>
      <c r="D7" s="140">
        <v>65160</v>
      </c>
      <c r="E7" s="141"/>
      <c r="F7" s="142">
        <v>128611</v>
      </c>
      <c r="G7" s="143"/>
      <c r="H7" s="144"/>
    </row>
    <row r="8" spans="1:8" x14ac:dyDescent="0.15">
      <c r="A8" s="145"/>
      <c r="B8" s="146"/>
      <c r="C8" s="147"/>
      <c r="D8" s="148">
        <v>28742</v>
      </c>
      <c r="E8" s="149"/>
      <c r="F8" s="150">
        <v>61552</v>
      </c>
      <c r="G8" s="151"/>
      <c r="H8" s="152"/>
    </row>
    <row r="9" spans="1:8" x14ac:dyDescent="0.15">
      <c r="A9" s="133" t="s">
        <v>553</v>
      </c>
      <c r="B9" s="138"/>
      <c r="C9" s="139"/>
      <c r="D9" s="140">
        <v>54288</v>
      </c>
      <c r="E9" s="141"/>
      <c r="F9" s="142">
        <v>138651</v>
      </c>
      <c r="G9" s="143"/>
      <c r="H9" s="144"/>
    </row>
    <row r="10" spans="1:8" x14ac:dyDescent="0.15">
      <c r="A10" s="145"/>
      <c r="B10" s="146"/>
      <c r="C10" s="147"/>
      <c r="D10" s="148">
        <v>28521</v>
      </c>
      <c r="E10" s="149"/>
      <c r="F10" s="150">
        <v>71211</v>
      </c>
      <c r="G10" s="151"/>
      <c r="H10" s="152"/>
    </row>
    <row r="11" spans="1:8" x14ac:dyDescent="0.15">
      <c r="A11" s="133" t="s">
        <v>554</v>
      </c>
      <c r="B11" s="138"/>
      <c r="C11" s="139"/>
      <c r="D11" s="140">
        <v>27144</v>
      </c>
      <c r="E11" s="141"/>
      <c r="F11" s="142">
        <v>122882</v>
      </c>
      <c r="G11" s="143"/>
      <c r="H11" s="144"/>
    </row>
    <row r="12" spans="1:8" x14ac:dyDescent="0.15">
      <c r="A12" s="145"/>
      <c r="B12" s="146"/>
      <c r="C12" s="153"/>
      <c r="D12" s="148">
        <v>9824</v>
      </c>
      <c r="E12" s="149"/>
      <c r="F12" s="150">
        <v>65785</v>
      </c>
      <c r="G12" s="151"/>
      <c r="H12" s="152"/>
    </row>
    <row r="13" spans="1:8" x14ac:dyDescent="0.15">
      <c r="A13" s="133"/>
      <c r="B13" s="138"/>
      <c r="C13" s="154"/>
      <c r="D13" s="155">
        <v>37647</v>
      </c>
      <c r="E13" s="156"/>
      <c r="F13" s="157">
        <v>127370</v>
      </c>
      <c r="G13" s="158"/>
      <c r="H13" s="144"/>
    </row>
    <row r="14" spans="1:8" x14ac:dyDescent="0.15">
      <c r="A14" s="145"/>
      <c r="B14" s="146"/>
      <c r="C14" s="147"/>
      <c r="D14" s="148">
        <v>19428</v>
      </c>
      <c r="E14" s="149"/>
      <c r="F14" s="150">
        <v>63684</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10.97</v>
      </c>
      <c r="C19" s="159">
        <f>ROUND(VALUE(SUBSTITUTE(実質収支比率等に係る経年分析!G$48,"▲","-")),2)</f>
        <v>12.56</v>
      </c>
      <c r="D19" s="159">
        <f>ROUND(VALUE(SUBSTITUTE(実質収支比率等に係る経年分析!H$48,"▲","-")),2)</f>
        <v>15.24</v>
      </c>
      <c r="E19" s="159">
        <f>ROUND(VALUE(SUBSTITUTE(実質収支比率等に係る経年分析!I$48,"▲","-")),2)</f>
        <v>10.64</v>
      </c>
      <c r="F19" s="159">
        <f>ROUND(VALUE(SUBSTITUTE(実質収支比率等に係る経年分析!J$48,"▲","-")),2)</f>
        <v>5.26</v>
      </c>
    </row>
    <row r="20" spans="1:11" x14ac:dyDescent="0.15">
      <c r="A20" s="159" t="s">
        <v>48</v>
      </c>
      <c r="B20" s="159">
        <f>ROUND(VALUE(SUBSTITUTE(実質収支比率等に係る経年分析!F$47,"▲","-")),2)</f>
        <v>37.090000000000003</v>
      </c>
      <c r="C20" s="159">
        <f>ROUND(VALUE(SUBSTITUTE(実質収支比率等に係る経年分析!G$47,"▲","-")),2)</f>
        <v>41.35</v>
      </c>
      <c r="D20" s="159">
        <f>ROUND(VALUE(SUBSTITUTE(実質収支比率等に係る経年分析!H$47,"▲","-")),2)</f>
        <v>40.65</v>
      </c>
      <c r="E20" s="159">
        <f>ROUND(VALUE(SUBSTITUTE(実質収支比率等に係る経年分析!I$47,"▲","-")),2)</f>
        <v>46.57</v>
      </c>
      <c r="F20" s="159">
        <f>ROUND(VALUE(SUBSTITUTE(実質収支比率等に係る経年分析!J$47,"▲","-")),2)</f>
        <v>47.04</v>
      </c>
    </row>
    <row r="21" spans="1:11" x14ac:dyDescent="0.15">
      <c r="A21" s="159" t="s">
        <v>49</v>
      </c>
      <c r="B21" s="159">
        <f>IF(ISNUMBER(VALUE(SUBSTITUTE(実質収支比率等に係る経年分析!F$49,"▲","-"))),ROUND(VALUE(SUBSTITUTE(実質収支比率等に係る経年分析!F$49,"▲","-")),2),NA())</f>
        <v>7.81</v>
      </c>
      <c r="C21" s="159">
        <f>IF(ISNUMBER(VALUE(SUBSTITUTE(実質収支比率等に係る経年分析!G$49,"▲","-"))),ROUND(VALUE(SUBSTITUTE(実質収支比率等に係る経年分析!G$49,"▲","-")),2),NA())</f>
        <v>5.67</v>
      </c>
      <c r="D21" s="159">
        <f>IF(ISNUMBER(VALUE(SUBSTITUTE(実質収支比率等に係る経年分析!H$49,"▲","-"))),ROUND(VALUE(SUBSTITUTE(実質収支比率等に係る経年分析!H$49,"▲","-")),2),NA())</f>
        <v>2.96</v>
      </c>
      <c r="E21" s="159">
        <f>IF(ISNUMBER(VALUE(SUBSTITUTE(実質収支比率等に係る経年分析!I$49,"▲","-"))),ROUND(VALUE(SUBSTITUTE(実質収支比率等に係る経年分析!I$49,"▲","-")),2),NA())</f>
        <v>0.75</v>
      </c>
      <c r="F21" s="159">
        <f>IF(ISNUMBER(VALUE(SUBSTITUTE(実質収支比率等に係る経年分析!J$49,"▲","-"))),ROUND(VALUE(SUBSTITUTE(実質収支比率等に係る経年分析!J$49,"▲","-")),2),NA())</f>
        <v>-5.44</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0.03</v>
      </c>
    </row>
    <row r="32" spans="1:11" x14ac:dyDescent="0.15">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0.18</v>
      </c>
    </row>
    <row r="33" spans="1:16" x14ac:dyDescent="0.15">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0.31</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1.81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1.02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0.62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2.54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2.92</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10.96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12.55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15.23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10.64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5.25</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15.03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13.68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10.49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8.99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6.39</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450</v>
      </c>
      <c r="E42" s="161"/>
      <c r="F42" s="161"/>
      <c r="G42" s="161">
        <f>'実質公債費比率（分子）の構造'!L$52</f>
        <v>464</v>
      </c>
      <c r="H42" s="161"/>
      <c r="I42" s="161"/>
      <c r="J42" s="161">
        <f>'実質公債費比率（分子）の構造'!M$52</f>
        <v>436</v>
      </c>
      <c r="K42" s="161"/>
      <c r="L42" s="161"/>
      <c r="M42" s="161">
        <f>'実質公債費比率（分子）の構造'!N$52</f>
        <v>441</v>
      </c>
      <c r="N42" s="161"/>
      <c r="O42" s="161"/>
      <c r="P42" s="161">
        <f>'実質公債費比率（分子）の構造'!O$52</f>
        <v>445</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64</v>
      </c>
      <c r="C45" s="161"/>
      <c r="D45" s="161"/>
      <c r="E45" s="161">
        <f>'実質公債費比率（分子）の構造'!L$49</f>
        <v>60</v>
      </c>
      <c r="F45" s="161"/>
      <c r="G45" s="161"/>
      <c r="H45" s="161">
        <f>'実質公債費比率（分子）の構造'!M$49</f>
        <v>61</v>
      </c>
      <c r="I45" s="161"/>
      <c r="J45" s="161"/>
      <c r="K45" s="161">
        <f>'実質公債費比率（分子）の構造'!N$49</f>
        <v>62</v>
      </c>
      <c r="L45" s="161"/>
      <c r="M45" s="161"/>
      <c r="N45" s="161">
        <f>'実質公債費比率（分子）の構造'!O$49</f>
        <v>61</v>
      </c>
      <c r="O45" s="161"/>
      <c r="P45" s="161"/>
    </row>
    <row r="46" spans="1:16" x14ac:dyDescent="0.15">
      <c r="A46" s="161" t="s">
        <v>60</v>
      </c>
      <c r="B46" s="161">
        <f>'実質公債費比率（分子）の構造'!K$48</f>
        <v>300</v>
      </c>
      <c r="C46" s="161"/>
      <c r="D46" s="161"/>
      <c r="E46" s="161">
        <f>'実質公債費比率（分子）の構造'!L$48</f>
        <v>283</v>
      </c>
      <c r="F46" s="161"/>
      <c r="G46" s="161"/>
      <c r="H46" s="161">
        <f>'実質公債費比率（分子）の構造'!M$48</f>
        <v>267</v>
      </c>
      <c r="I46" s="161"/>
      <c r="J46" s="161"/>
      <c r="K46" s="161">
        <f>'実質公債費比率（分子）の構造'!N$48</f>
        <v>316</v>
      </c>
      <c r="L46" s="161"/>
      <c r="M46" s="161"/>
      <c r="N46" s="161">
        <f>'実質公債費比率（分子）の構造'!O$48</f>
        <v>276</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433</v>
      </c>
      <c r="C49" s="161"/>
      <c r="D49" s="161"/>
      <c r="E49" s="161">
        <f>'実質公債費比率（分子）の構造'!L$45</f>
        <v>433</v>
      </c>
      <c r="F49" s="161"/>
      <c r="G49" s="161"/>
      <c r="H49" s="161">
        <f>'実質公債費比率（分子）の構造'!M$45</f>
        <v>332</v>
      </c>
      <c r="I49" s="161"/>
      <c r="J49" s="161"/>
      <c r="K49" s="161">
        <f>'実質公債費比率（分子）の構造'!N$45</f>
        <v>304</v>
      </c>
      <c r="L49" s="161"/>
      <c r="M49" s="161"/>
      <c r="N49" s="161">
        <f>'実質公債費比率（分子）の構造'!O$45</f>
        <v>318</v>
      </c>
      <c r="O49" s="161"/>
      <c r="P49" s="161"/>
    </row>
    <row r="50" spans="1:16" x14ac:dyDescent="0.15">
      <c r="A50" s="161" t="s">
        <v>64</v>
      </c>
      <c r="B50" s="161" t="e">
        <f>NA()</f>
        <v>#N/A</v>
      </c>
      <c r="C50" s="161">
        <f>IF(ISNUMBER('実質公債費比率（分子）の構造'!K$53),'実質公債費比率（分子）の構造'!K$53,NA())</f>
        <v>347</v>
      </c>
      <c r="D50" s="161" t="e">
        <f>NA()</f>
        <v>#N/A</v>
      </c>
      <c r="E50" s="161" t="e">
        <f>NA()</f>
        <v>#N/A</v>
      </c>
      <c r="F50" s="161">
        <f>IF(ISNUMBER('実質公債費比率（分子）の構造'!L$53),'実質公債費比率（分子）の構造'!L$53,NA())</f>
        <v>312</v>
      </c>
      <c r="G50" s="161" t="e">
        <f>NA()</f>
        <v>#N/A</v>
      </c>
      <c r="H50" s="161" t="e">
        <f>NA()</f>
        <v>#N/A</v>
      </c>
      <c r="I50" s="161">
        <f>IF(ISNUMBER('実質公債費比率（分子）の構造'!M$53),'実質公債費比率（分子）の構造'!M$53,NA())</f>
        <v>224</v>
      </c>
      <c r="J50" s="161" t="e">
        <f>NA()</f>
        <v>#N/A</v>
      </c>
      <c r="K50" s="161" t="e">
        <f>NA()</f>
        <v>#N/A</v>
      </c>
      <c r="L50" s="161">
        <f>IF(ISNUMBER('実質公債費比率（分子）の構造'!N$53),'実質公債費比率（分子）の構造'!N$53,NA())</f>
        <v>241</v>
      </c>
      <c r="M50" s="161" t="e">
        <f>NA()</f>
        <v>#N/A</v>
      </c>
      <c r="N50" s="161" t="e">
        <f>NA()</f>
        <v>#N/A</v>
      </c>
      <c r="O50" s="161">
        <f>IF(ISNUMBER('実質公債費比率（分子）の構造'!O$53),'実質公債費比率（分子）の構造'!O$53,NA())</f>
        <v>210</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5621</v>
      </c>
      <c r="E56" s="160"/>
      <c r="F56" s="160"/>
      <c r="G56" s="160">
        <f>'将来負担比率（分子）の構造'!J$52</f>
        <v>5524</v>
      </c>
      <c r="H56" s="160"/>
      <c r="I56" s="160"/>
      <c r="J56" s="160">
        <f>'将来負担比率（分子）の構造'!K$52</f>
        <v>5533</v>
      </c>
      <c r="K56" s="160"/>
      <c r="L56" s="160"/>
      <c r="M56" s="160">
        <f>'将来負担比率（分子）の構造'!L$52</f>
        <v>5372</v>
      </c>
      <c r="N56" s="160"/>
      <c r="O56" s="160"/>
      <c r="P56" s="160">
        <f>'将来負担比率（分子）の構造'!M$52</f>
        <v>5261</v>
      </c>
    </row>
    <row r="57" spans="1:16" x14ac:dyDescent="0.15">
      <c r="A57" s="160" t="s">
        <v>35</v>
      </c>
      <c r="B57" s="160"/>
      <c r="C57" s="160"/>
      <c r="D57" s="160">
        <f>'将来負担比率（分子）の構造'!I$51</f>
        <v>29</v>
      </c>
      <c r="E57" s="160"/>
      <c r="F57" s="160"/>
      <c r="G57" s="160">
        <f>'将来負担比率（分子）の構造'!J$51</f>
        <v>23</v>
      </c>
      <c r="H57" s="160"/>
      <c r="I57" s="160"/>
      <c r="J57" s="160">
        <f>'将来負担比率（分子）の構造'!K$51</f>
        <v>18</v>
      </c>
      <c r="K57" s="160"/>
      <c r="L57" s="160"/>
      <c r="M57" s="160">
        <f>'将来負担比率（分子）の構造'!L$51</f>
        <v>14</v>
      </c>
      <c r="N57" s="160"/>
      <c r="O57" s="160"/>
      <c r="P57" s="160">
        <f>'将来負担比率（分子）の構造'!M$51</f>
        <v>1</v>
      </c>
    </row>
    <row r="58" spans="1:16" x14ac:dyDescent="0.15">
      <c r="A58" s="160" t="s">
        <v>34</v>
      </c>
      <c r="B58" s="160"/>
      <c r="C58" s="160"/>
      <c r="D58" s="160">
        <f>'将来負担比率（分子）の構造'!I$50</f>
        <v>2449</v>
      </c>
      <c r="E58" s="160"/>
      <c r="F58" s="160"/>
      <c r="G58" s="160">
        <f>'将来負担比率（分子）の構造'!J$50</f>
        <v>2600</v>
      </c>
      <c r="H58" s="160"/>
      <c r="I58" s="160"/>
      <c r="J58" s="160">
        <f>'将来負担比率（分子）の構造'!K$50</f>
        <v>2556</v>
      </c>
      <c r="K58" s="160"/>
      <c r="L58" s="160"/>
      <c r="M58" s="160">
        <f>'将来負担比率（分子）の構造'!L$50</f>
        <v>2568</v>
      </c>
      <c r="N58" s="160"/>
      <c r="O58" s="160"/>
      <c r="P58" s="160">
        <f>'将来負担比率（分子）の構造'!M$50</f>
        <v>2783</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942</v>
      </c>
      <c r="C62" s="160"/>
      <c r="D62" s="160"/>
      <c r="E62" s="160">
        <f>'将来負担比率（分子）の構造'!J$45</f>
        <v>960</v>
      </c>
      <c r="F62" s="160"/>
      <c r="G62" s="160"/>
      <c r="H62" s="160">
        <f>'将来負担比率（分子）の構造'!K$45</f>
        <v>986</v>
      </c>
      <c r="I62" s="160"/>
      <c r="J62" s="160"/>
      <c r="K62" s="160">
        <f>'将来負担比率（分子）の構造'!L$45</f>
        <v>888</v>
      </c>
      <c r="L62" s="160"/>
      <c r="M62" s="160"/>
      <c r="N62" s="160">
        <f>'将来負担比率（分子）の構造'!M$45</f>
        <v>828</v>
      </c>
      <c r="O62" s="160"/>
      <c r="P62" s="160"/>
    </row>
    <row r="63" spans="1:16" x14ac:dyDescent="0.15">
      <c r="A63" s="160" t="s">
        <v>27</v>
      </c>
      <c r="B63" s="160">
        <f>'将来負担比率（分子）の構造'!I$44</f>
        <v>370</v>
      </c>
      <c r="C63" s="160"/>
      <c r="D63" s="160"/>
      <c r="E63" s="160">
        <f>'将来負担比率（分子）の構造'!J$44</f>
        <v>348</v>
      </c>
      <c r="F63" s="160"/>
      <c r="G63" s="160"/>
      <c r="H63" s="160">
        <f>'将来負担比率（分子）の構造'!K$44</f>
        <v>319</v>
      </c>
      <c r="I63" s="160"/>
      <c r="J63" s="160"/>
      <c r="K63" s="160">
        <f>'将来負担比率（分子）の構造'!L$44</f>
        <v>276</v>
      </c>
      <c r="L63" s="160"/>
      <c r="M63" s="160"/>
      <c r="N63" s="160">
        <f>'将来負担比率（分子）の構造'!M$44</f>
        <v>230</v>
      </c>
      <c r="O63" s="160"/>
      <c r="P63" s="160"/>
    </row>
    <row r="64" spans="1:16" x14ac:dyDescent="0.15">
      <c r="A64" s="160" t="s">
        <v>26</v>
      </c>
      <c r="B64" s="160">
        <f>'将来負担比率（分子）の構造'!I$43</f>
        <v>4330</v>
      </c>
      <c r="C64" s="160"/>
      <c r="D64" s="160"/>
      <c r="E64" s="160">
        <f>'将来負担比率（分子）の構造'!J$43</f>
        <v>4141</v>
      </c>
      <c r="F64" s="160"/>
      <c r="G64" s="160"/>
      <c r="H64" s="160">
        <f>'将来負担比率（分子）の構造'!K$43</f>
        <v>3788</v>
      </c>
      <c r="I64" s="160"/>
      <c r="J64" s="160"/>
      <c r="K64" s="160">
        <f>'将来負担比率（分子）の構造'!L$43</f>
        <v>3741</v>
      </c>
      <c r="L64" s="160"/>
      <c r="M64" s="160"/>
      <c r="N64" s="160">
        <f>'将来負担比率（分子）の構造'!M$43</f>
        <v>3651</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3683</v>
      </c>
      <c r="C66" s="160"/>
      <c r="D66" s="160"/>
      <c r="E66" s="160">
        <f>'将来負担比率（分子）の構造'!J$41</f>
        <v>3551</v>
      </c>
      <c r="F66" s="160"/>
      <c r="G66" s="160"/>
      <c r="H66" s="160">
        <f>'将来負担比率（分子）の構造'!K$41</f>
        <v>3728</v>
      </c>
      <c r="I66" s="160"/>
      <c r="J66" s="160"/>
      <c r="K66" s="160">
        <f>'将来負担比率（分子）の構造'!L$41</f>
        <v>3718</v>
      </c>
      <c r="L66" s="160"/>
      <c r="M66" s="160"/>
      <c r="N66" s="160">
        <f>'将来負担比率（分子）の構造'!M$41</f>
        <v>3671</v>
      </c>
      <c r="O66" s="160"/>
      <c r="P66" s="160"/>
    </row>
    <row r="67" spans="1:16" x14ac:dyDescent="0.15">
      <c r="A67" s="160" t="s">
        <v>68</v>
      </c>
      <c r="B67" s="160" t="e">
        <f>NA()</f>
        <v>#N/A</v>
      </c>
      <c r="C67" s="160">
        <f>IF(ISNUMBER('将来負担比率（分子）の構造'!I$53), IF('将来負担比率（分子）の構造'!I$53 &lt; 0, 0, '将来負担比率（分子）の構造'!I$53), NA())</f>
        <v>1226</v>
      </c>
      <c r="D67" s="160" t="e">
        <f>NA()</f>
        <v>#N/A</v>
      </c>
      <c r="E67" s="160" t="e">
        <f>NA()</f>
        <v>#N/A</v>
      </c>
      <c r="F67" s="160">
        <f>IF(ISNUMBER('将来負担比率（分子）の構造'!J$53), IF('将来負担比率（分子）の構造'!J$53 &lt; 0, 0, '将来負担比率（分子）の構造'!J$53), NA())</f>
        <v>853</v>
      </c>
      <c r="G67" s="160" t="e">
        <f>NA()</f>
        <v>#N/A</v>
      </c>
      <c r="H67" s="160" t="e">
        <f>NA()</f>
        <v>#N/A</v>
      </c>
      <c r="I67" s="160">
        <f>IF(ISNUMBER('将来負担比率（分子）の構造'!K$53), IF('将来負担比率（分子）の構造'!K$53 &lt; 0, 0, '将来負担比率（分子）の構造'!K$53), NA())</f>
        <v>714</v>
      </c>
      <c r="J67" s="160" t="e">
        <f>NA()</f>
        <v>#N/A</v>
      </c>
      <c r="K67" s="160" t="e">
        <f>NA()</f>
        <v>#N/A</v>
      </c>
      <c r="L67" s="160">
        <f>IF(ISNUMBER('将来負担比率（分子）の構造'!L$53), IF('将来負担比率（分子）の構造'!L$53 &lt; 0, 0, '将来負担比率（分子）の構造'!L$53), NA())</f>
        <v>670</v>
      </c>
      <c r="M67" s="160" t="e">
        <f>NA()</f>
        <v>#N/A</v>
      </c>
      <c r="N67" s="160" t="e">
        <f>NA()</f>
        <v>#N/A</v>
      </c>
      <c r="O67" s="160">
        <f>IF(ISNUMBER('将来負担比率（分子）の構造'!M$53), IF('将来負担比率（分子）の構造'!M$53 &lt; 0, 0, '将来負担比率（分子）の構造'!M$53), NA())</f>
        <v>336</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1225</v>
      </c>
      <c r="C72" s="164">
        <f>基金残高に係る経年分析!G55</f>
        <v>1389</v>
      </c>
      <c r="D72" s="164">
        <f>基金残高に係る経年分析!H55</f>
        <v>1390</v>
      </c>
    </row>
    <row r="73" spans="1:16" x14ac:dyDescent="0.15">
      <c r="A73" s="163" t="s">
        <v>71</v>
      </c>
      <c r="B73" s="164">
        <f>基金残高に係る経年分析!F56</f>
        <v>83</v>
      </c>
      <c r="C73" s="164">
        <f>基金残高に係る経年分析!G56</f>
        <v>83</v>
      </c>
      <c r="D73" s="164">
        <f>基金残高に係る経年分析!H56</f>
        <v>83</v>
      </c>
    </row>
    <row r="74" spans="1:16" x14ac:dyDescent="0.15">
      <c r="A74" s="163" t="s">
        <v>72</v>
      </c>
      <c r="B74" s="164">
        <f>基金残高に係る経年分析!F57</f>
        <v>1053</v>
      </c>
      <c r="C74" s="164">
        <f>基金残高に係る経年分析!G57</f>
        <v>866</v>
      </c>
      <c r="D74" s="164">
        <f>基金残高に係る経年分析!H57</f>
        <v>1049</v>
      </c>
    </row>
  </sheetData>
  <sheetProtection algorithmName="SHA-512" hashValue="cupIWFJMpc6nk21qtpnxRJ7k5jEKmoJaQjttJIOYaEuMLugV88UGUlj0gn6TCIqwxZ6+OZ5241N1VH6z+rmQOA==" saltValue="Zl8ir0PaFPfMF8vevHgu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220</v>
      </c>
      <c r="C5" s="646"/>
      <c r="D5" s="646"/>
      <c r="E5" s="646"/>
      <c r="F5" s="646"/>
      <c r="G5" s="646"/>
      <c r="H5" s="646"/>
      <c r="I5" s="646"/>
      <c r="J5" s="646"/>
      <c r="K5" s="646"/>
      <c r="L5" s="646"/>
      <c r="M5" s="646"/>
      <c r="N5" s="646"/>
      <c r="O5" s="646"/>
      <c r="P5" s="646"/>
      <c r="Q5" s="647"/>
      <c r="R5" s="648">
        <v>2132344</v>
      </c>
      <c r="S5" s="649"/>
      <c r="T5" s="649"/>
      <c r="U5" s="649"/>
      <c r="V5" s="649"/>
      <c r="W5" s="649"/>
      <c r="X5" s="649"/>
      <c r="Y5" s="650"/>
      <c r="Z5" s="651">
        <v>46.1</v>
      </c>
      <c r="AA5" s="651"/>
      <c r="AB5" s="651"/>
      <c r="AC5" s="651"/>
      <c r="AD5" s="652">
        <v>2132344</v>
      </c>
      <c r="AE5" s="652"/>
      <c r="AF5" s="652"/>
      <c r="AG5" s="652"/>
      <c r="AH5" s="652"/>
      <c r="AI5" s="652"/>
      <c r="AJ5" s="652"/>
      <c r="AK5" s="652"/>
      <c r="AL5" s="653">
        <v>75.900000000000006</v>
      </c>
      <c r="AM5" s="654"/>
      <c r="AN5" s="654"/>
      <c r="AO5" s="655"/>
      <c r="AP5" s="645" t="s">
        <v>221</v>
      </c>
      <c r="AQ5" s="646"/>
      <c r="AR5" s="646"/>
      <c r="AS5" s="646"/>
      <c r="AT5" s="646"/>
      <c r="AU5" s="646"/>
      <c r="AV5" s="646"/>
      <c r="AW5" s="646"/>
      <c r="AX5" s="646"/>
      <c r="AY5" s="646"/>
      <c r="AZ5" s="646"/>
      <c r="BA5" s="646"/>
      <c r="BB5" s="646"/>
      <c r="BC5" s="646"/>
      <c r="BD5" s="646"/>
      <c r="BE5" s="646"/>
      <c r="BF5" s="647"/>
      <c r="BG5" s="659">
        <v>2132344</v>
      </c>
      <c r="BH5" s="660"/>
      <c r="BI5" s="660"/>
      <c r="BJ5" s="660"/>
      <c r="BK5" s="660"/>
      <c r="BL5" s="660"/>
      <c r="BM5" s="660"/>
      <c r="BN5" s="661"/>
      <c r="BO5" s="662">
        <v>100</v>
      </c>
      <c r="BP5" s="662"/>
      <c r="BQ5" s="662"/>
      <c r="BR5" s="662"/>
      <c r="BS5" s="663">
        <v>58469</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x14ac:dyDescent="0.15">
      <c r="B6" s="656" t="s">
        <v>225</v>
      </c>
      <c r="C6" s="657"/>
      <c r="D6" s="657"/>
      <c r="E6" s="657"/>
      <c r="F6" s="657"/>
      <c r="G6" s="657"/>
      <c r="H6" s="657"/>
      <c r="I6" s="657"/>
      <c r="J6" s="657"/>
      <c r="K6" s="657"/>
      <c r="L6" s="657"/>
      <c r="M6" s="657"/>
      <c r="N6" s="657"/>
      <c r="O6" s="657"/>
      <c r="P6" s="657"/>
      <c r="Q6" s="658"/>
      <c r="R6" s="659">
        <v>56740</v>
      </c>
      <c r="S6" s="660"/>
      <c r="T6" s="660"/>
      <c r="U6" s="660"/>
      <c r="V6" s="660"/>
      <c r="W6" s="660"/>
      <c r="X6" s="660"/>
      <c r="Y6" s="661"/>
      <c r="Z6" s="662">
        <v>1.2</v>
      </c>
      <c r="AA6" s="662"/>
      <c r="AB6" s="662"/>
      <c r="AC6" s="662"/>
      <c r="AD6" s="663">
        <v>56740</v>
      </c>
      <c r="AE6" s="663"/>
      <c r="AF6" s="663"/>
      <c r="AG6" s="663"/>
      <c r="AH6" s="663"/>
      <c r="AI6" s="663"/>
      <c r="AJ6" s="663"/>
      <c r="AK6" s="663"/>
      <c r="AL6" s="664">
        <v>2</v>
      </c>
      <c r="AM6" s="665"/>
      <c r="AN6" s="665"/>
      <c r="AO6" s="666"/>
      <c r="AP6" s="656" t="s">
        <v>226</v>
      </c>
      <c r="AQ6" s="657"/>
      <c r="AR6" s="657"/>
      <c r="AS6" s="657"/>
      <c r="AT6" s="657"/>
      <c r="AU6" s="657"/>
      <c r="AV6" s="657"/>
      <c r="AW6" s="657"/>
      <c r="AX6" s="657"/>
      <c r="AY6" s="657"/>
      <c r="AZ6" s="657"/>
      <c r="BA6" s="657"/>
      <c r="BB6" s="657"/>
      <c r="BC6" s="657"/>
      <c r="BD6" s="657"/>
      <c r="BE6" s="657"/>
      <c r="BF6" s="658"/>
      <c r="BG6" s="659">
        <v>2132344</v>
      </c>
      <c r="BH6" s="660"/>
      <c r="BI6" s="660"/>
      <c r="BJ6" s="660"/>
      <c r="BK6" s="660"/>
      <c r="BL6" s="660"/>
      <c r="BM6" s="660"/>
      <c r="BN6" s="661"/>
      <c r="BO6" s="662">
        <v>100</v>
      </c>
      <c r="BP6" s="662"/>
      <c r="BQ6" s="662"/>
      <c r="BR6" s="662"/>
      <c r="BS6" s="663">
        <v>58469</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82158</v>
      </c>
      <c r="CS6" s="660"/>
      <c r="CT6" s="660"/>
      <c r="CU6" s="660"/>
      <c r="CV6" s="660"/>
      <c r="CW6" s="660"/>
      <c r="CX6" s="660"/>
      <c r="CY6" s="661"/>
      <c r="CZ6" s="653">
        <v>1.9</v>
      </c>
      <c r="DA6" s="654"/>
      <c r="DB6" s="654"/>
      <c r="DC6" s="673"/>
      <c r="DD6" s="668" t="s">
        <v>228</v>
      </c>
      <c r="DE6" s="660"/>
      <c r="DF6" s="660"/>
      <c r="DG6" s="660"/>
      <c r="DH6" s="660"/>
      <c r="DI6" s="660"/>
      <c r="DJ6" s="660"/>
      <c r="DK6" s="660"/>
      <c r="DL6" s="660"/>
      <c r="DM6" s="660"/>
      <c r="DN6" s="660"/>
      <c r="DO6" s="660"/>
      <c r="DP6" s="661"/>
      <c r="DQ6" s="668">
        <v>82158</v>
      </c>
      <c r="DR6" s="660"/>
      <c r="DS6" s="660"/>
      <c r="DT6" s="660"/>
      <c r="DU6" s="660"/>
      <c r="DV6" s="660"/>
      <c r="DW6" s="660"/>
      <c r="DX6" s="660"/>
      <c r="DY6" s="660"/>
      <c r="DZ6" s="660"/>
      <c r="EA6" s="660"/>
      <c r="EB6" s="660"/>
      <c r="EC6" s="669"/>
    </row>
    <row r="7" spans="2:143" ht="11.25" customHeight="1" x14ac:dyDescent="0.15">
      <c r="B7" s="656" t="s">
        <v>229</v>
      </c>
      <c r="C7" s="657"/>
      <c r="D7" s="657"/>
      <c r="E7" s="657"/>
      <c r="F7" s="657"/>
      <c r="G7" s="657"/>
      <c r="H7" s="657"/>
      <c r="I7" s="657"/>
      <c r="J7" s="657"/>
      <c r="K7" s="657"/>
      <c r="L7" s="657"/>
      <c r="M7" s="657"/>
      <c r="N7" s="657"/>
      <c r="O7" s="657"/>
      <c r="P7" s="657"/>
      <c r="Q7" s="658"/>
      <c r="R7" s="659">
        <v>1645</v>
      </c>
      <c r="S7" s="660"/>
      <c r="T7" s="660"/>
      <c r="U7" s="660"/>
      <c r="V7" s="660"/>
      <c r="W7" s="660"/>
      <c r="X7" s="660"/>
      <c r="Y7" s="661"/>
      <c r="Z7" s="662">
        <v>0</v>
      </c>
      <c r="AA7" s="662"/>
      <c r="AB7" s="662"/>
      <c r="AC7" s="662"/>
      <c r="AD7" s="663">
        <v>1645</v>
      </c>
      <c r="AE7" s="663"/>
      <c r="AF7" s="663"/>
      <c r="AG7" s="663"/>
      <c r="AH7" s="663"/>
      <c r="AI7" s="663"/>
      <c r="AJ7" s="663"/>
      <c r="AK7" s="663"/>
      <c r="AL7" s="664">
        <v>0.1</v>
      </c>
      <c r="AM7" s="665"/>
      <c r="AN7" s="665"/>
      <c r="AO7" s="666"/>
      <c r="AP7" s="656" t="s">
        <v>230</v>
      </c>
      <c r="AQ7" s="657"/>
      <c r="AR7" s="657"/>
      <c r="AS7" s="657"/>
      <c r="AT7" s="657"/>
      <c r="AU7" s="657"/>
      <c r="AV7" s="657"/>
      <c r="AW7" s="657"/>
      <c r="AX7" s="657"/>
      <c r="AY7" s="657"/>
      <c r="AZ7" s="657"/>
      <c r="BA7" s="657"/>
      <c r="BB7" s="657"/>
      <c r="BC7" s="657"/>
      <c r="BD7" s="657"/>
      <c r="BE7" s="657"/>
      <c r="BF7" s="658"/>
      <c r="BG7" s="659">
        <v>705029</v>
      </c>
      <c r="BH7" s="660"/>
      <c r="BI7" s="660"/>
      <c r="BJ7" s="660"/>
      <c r="BK7" s="660"/>
      <c r="BL7" s="660"/>
      <c r="BM7" s="660"/>
      <c r="BN7" s="661"/>
      <c r="BO7" s="662">
        <v>33.1</v>
      </c>
      <c r="BP7" s="662"/>
      <c r="BQ7" s="662"/>
      <c r="BR7" s="662"/>
      <c r="BS7" s="663">
        <v>58469</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770881</v>
      </c>
      <c r="CS7" s="660"/>
      <c r="CT7" s="660"/>
      <c r="CU7" s="660"/>
      <c r="CV7" s="660"/>
      <c r="CW7" s="660"/>
      <c r="CX7" s="660"/>
      <c r="CY7" s="661"/>
      <c r="CZ7" s="662">
        <v>17.399999999999999</v>
      </c>
      <c r="DA7" s="662"/>
      <c r="DB7" s="662"/>
      <c r="DC7" s="662"/>
      <c r="DD7" s="668">
        <v>1441</v>
      </c>
      <c r="DE7" s="660"/>
      <c r="DF7" s="660"/>
      <c r="DG7" s="660"/>
      <c r="DH7" s="660"/>
      <c r="DI7" s="660"/>
      <c r="DJ7" s="660"/>
      <c r="DK7" s="660"/>
      <c r="DL7" s="660"/>
      <c r="DM7" s="660"/>
      <c r="DN7" s="660"/>
      <c r="DO7" s="660"/>
      <c r="DP7" s="661"/>
      <c r="DQ7" s="668">
        <v>726980</v>
      </c>
      <c r="DR7" s="660"/>
      <c r="DS7" s="660"/>
      <c r="DT7" s="660"/>
      <c r="DU7" s="660"/>
      <c r="DV7" s="660"/>
      <c r="DW7" s="660"/>
      <c r="DX7" s="660"/>
      <c r="DY7" s="660"/>
      <c r="DZ7" s="660"/>
      <c r="EA7" s="660"/>
      <c r="EB7" s="660"/>
      <c r="EC7" s="669"/>
    </row>
    <row r="8" spans="2:143" ht="11.25" customHeight="1" x14ac:dyDescent="0.15">
      <c r="B8" s="656" t="s">
        <v>232</v>
      </c>
      <c r="C8" s="657"/>
      <c r="D8" s="657"/>
      <c r="E8" s="657"/>
      <c r="F8" s="657"/>
      <c r="G8" s="657"/>
      <c r="H8" s="657"/>
      <c r="I8" s="657"/>
      <c r="J8" s="657"/>
      <c r="K8" s="657"/>
      <c r="L8" s="657"/>
      <c r="M8" s="657"/>
      <c r="N8" s="657"/>
      <c r="O8" s="657"/>
      <c r="P8" s="657"/>
      <c r="Q8" s="658"/>
      <c r="R8" s="659">
        <v>4998</v>
      </c>
      <c r="S8" s="660"/>
      <c r="T8" s="660"/>
      <c r="U8" s="660"/>
      <c r="V8" s="660"/>
      <c r="W8" s="660"/>
      <c r="X8" s="660"/>
      <c r="Y8" s="661"/>
      <c r="Z8" s="662">
        <v>0.1</v>
      </c>
      <c r="AA8" s="662"/>
      <c r="AB8" s="662"/>
      <c r="AC8" s="662"/>
      <c r="AD8" s="663">
        <v>4998</v>
      </c>
      <c r="AE8" s="663"/>
      <c r="AF8" s="663"/>
      <c r="AG8" s="663"/>
      <c r="AH8" s="663"/>
      <c r="AI8" s="663"/>
      <c r="AJ8" s="663"/>
      <c r="AK8" s="663"/>
      <c r="AL8" s="664">
        <v>0.2</v>
      </c>
      <c r="AM8" s="665"/>
      <c r="AN8" s="665"/>
      <c r="AO8" s="666"/>
      <c r="AP8" s="656" t="s">
        <v>233</v>
      </c>
      <c r="AQ8" s="657"/>
      <c r="AR8" s="657"/>
      <c r="AS8" s="657"/>
      <c r="AT8" s="657"/>
      <c r="AU8" s="657"/>
      <c r="AV8" s="657"/>
      <c r="AW8" s="657"/>
      <c r="AX8" s="657"/>
      <c r="AY8" s="657"/>
      <c r="AZ8" s="657"/>
      <c r="BA8" s="657"/>
      <c r="BB8" s="657"/>
      <c r="BC8" s="657"/>
      <c r="BD8" s="657"/>
      <c r="BE8" s="657"/>
      <c r="BF8" s="658"/>
      <c r="BG8" s="659">
        <v>15843</v>
      </c>
      <c r="BH8" s="660"/>
      <c r="BI8" s="660"/>
      <c r="BJ8" s="660"/>
      <c r="BK8" s="660"/>
      <c r="BL8" s="660"/>
      <c r="BM8" s="660"/>
      <c r="BN8" s="661"/>
      <c r="BO8" s="662">
        <v>0.7</v>
      </c>
      <c r="BP8" s="662"/>
      <c r="BQ8" s="662"/>
      <c r="BR8" s="662"/>
      <c r="BS8" s="668" t="s">
        <v>122</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1096253</v>
      </c>
      <c r="CS8" s="660"/>
      <c r="CT8" s="660"/>
      <c r="CU8" s="660"/>
      <c r="CV8" s="660"/>
      <c r="CW8" s="660"/>
      <c r="CX8" s="660"/>
      <c r="CY8" s="661"/>
      <c r="CZ8" s="662">
        <v>24.8</v>
      </c>
      <c r="DA8" s="662"/>
      <c r="DB8" s="662"/>
      <c r="DC8" s="662"/>
      <c r="DD8" s="668" t="s">
        <v>228</v>
      </c>
      <c r="DE8" s="660"/>
      <c r="DF8" s="660"/>
      <c r="DG8" s="660"/>
      <c r="DH8" s="660"/>
      <c r="DI8" s="660"/>
      <c r="DJ8" s="660"/>
      <c r="DK8" s="660"/>
      <c r="DL8" s="660"/>
      <c r="DM8" s="660"/>
      <c r="DN8" s="660"/>
      <c r="DO8" s="660"/>
      <c r="DP8" s="661"/>
      <c r="DQ8" s="668">
        <v>632292</v>
      </c>
      <c r="DR8" s="660"/>
      <c r="DS8" s="660"/>
      <c r="DT8" s="660"/>
      <c r="DU8" s="660"/>
      <c r="DV8" s="660"/>
      <c r="DW8" s="660"/>
      <c r="DX8" s="660"/>
      <c r="DY8" s="660"/>
      <c r="DZ8" s="660"/>
      <c r="EA8" s="660"/>
      <c r="EB8" s="660"/>
      <c r="EC8" s="669"/>
    </row>
    <row r="9" spans="2:143" ht="11.25" customHeight="1" x14ac:dyDescent="0.15">
      <c r="B9" s="656" t="s">
        <v>235</v>
      </c>
      <c r="C9" s="657"/>
      <c r="D9" s="657"/>
      <c r="E9" s="657"/>
      <c r="F9" s="657"/>
      <c r="G9" s="657"/>
      <c r="H9" s="657"/>
      <c r="I9" s="657"/>
      <c r="J9" s="657"/>
      <c r="K9" s="657"/>
      <c r="L9" s="657"/>
      <c r="M9" s="657"/>
      <c r="N9" s="657"/>
      <c r="O9" s="657"/>
      <c r="P9" s="657"/>
      <c r="Q9" s="658"/>
      <c r="R9" s="659">
        <v>4973</v>
      </c>
      <c r="S9" s="660"/>
      <c r="T9" s="660"/>
      <c r="U9" s="660"/>
      <c r="V9" s="660"/>
      <c r="W9" s="660"/>
      <c r="X9" s="660"/>
      <c r="Y9" s="661"/>
      <c r="Z9" s="662">
        <v>0.1</v>
      </c>
      <c r="AA9" s="662"/>
      <c r="AB9" s="662"/>
      <c r="AC9" s="662"/>
      <c r="AD9" s="663">
        <v>4973</v>
      </c>
      <c r="AE9" s="663"/>
      <c r="AF9" s="663"/>
      <c r="AG9" s="663"/>
      <c r="AH9" s="663"/>
      <c r="AI9" s="663"/>
      <c r="AJ9" s="663"/>
      <c r="AK9" s="663"/>
      <c r="AL9" s="664">
        <v>0.2</v>
      </c>
      <c r="AM9" s="665"/>
      <c r="AN9" s="665"/>
      <c r="AO9" s="666"/>
      <c r="AP9" s="656" t="s">
        <v>236</v>
      </c>
      <c r="AQ9" s="657"/>
      <c r="AR9" s="657"/>
      <c r="AS9" s="657"/>
      <c r="AT9" s="657"/>
      <c r="AU9" s="657"/>
      <c r="AV9" s="657"/>
      <c r="AW9" s="657"/>
      <c r="AX9" s="657"/>
      <c r="AY9" s="657"/>
      <c r="AZ9" s="657"/>
      <c r="BA9" s="657"/>
      <c r="BB9" s="657"/>
      <c r="BC9" s="657"/>
      <c r="BD9" s="657"/>
      <c r="BE9" s="657"/>
      <c r="BF9" s="658"/>
      <c r="BG9" s="659">
        <v>385132</v>
      </c>
      <c r="BH9" s="660"/>
      <c r="BI9" s="660"/>
      <c r="BJ9" s="660"/>
      <c r="BK9" s="660"/>
      <c r="BL9" s="660"/>
      <c r="BM9" s="660"/>
      <c r="BN9" s="661"/>
      <c r="BO9" s="662">
        <v>18.100000000000001</v>
      </c>
      <c r="BP9" s="662"/>
      <c r="BQ9" s="662"/>
      <c r="BR9" s="662"/>
      <c r="BS9" s="668" t="s">
        <v>122</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428564</v>
      </c>
      <c r="CS9" s="660"/>
      <c r="CT9" s="660"/>
      <c r="CU9" s="660"/>
      <c r="CV9" s="660"/>
      <c r="CW9" s="660"/>
      <c r="CX9" s="660"/>
      <c r="CY9" s="661"/>
      <c r="CZ9" s="662">
        <v>9.6999999999999993</v>
      </c>
      <c r="DA9" s="662"/>
      <c r="DB9" s="662"/>
      <c r="DC9" s="662"/>
      <c r="DD9" s="668" t="s">
        <v>122</v>
      </c>
      <c r="DE9" s="660"/>
      <c r="DF9" s="660"/>
      <c r="DG9" s="660"/>
      <c r="DH9" s="660"/>
      <c r="DI9" s="660"/>
      <c r="DJ9" s="660"/>
      <c r="DK9" s="660"/>
      <c r="DL9" s="660"/>
      <c r="DM9" s="660"/>
      <c r="DN9" s="660"/>
      <c r="DO9" s="660"/>
      <c r="DP9" s="661"/>
      <c r="DQ9" s="668">
        <v>419248</v>
      </c>
      <c r="DR9" s="660"/>
      <c r="DS9" s="660"/>
      <c r="DT9" s="660"/>
      <c r="DU9" s="660"/>
      <c r="DV9" s="660"/>
      <c r="DW9" s="660"/>
      <c r="DX9" s="660"/>
      <c r="DY9" s="660"/>
      <c r="DZ9" s="660"/>
      <c r="EA9" s="660"/>
      <c r="EB9" s="660"/>
      <c r="EC9" s="669"/>
    </row>
    <row r="10" spans="2:143" ht="11.25" customHeight="1" x14ac:dyDescent="0.15">
      <c r="B10" s="656" t="s">
        <v>238</v>
      </c>
      <c r="C10" s="657"/>
      <c r="D10" s="657"/>
      <c r="E10" s="657"/>
      <c r="F10" s="657"/>
      <c r="G10" s="657"/>
      <c r="H10" s="657"/>
      <c r="I10" s="657"/>
      <c r="J10" s="657"/>
      <c r="K10" s="657"/>
      <c r="L10" s="657"/>
      <c r="M10" s="657"/>
      <c r="N10" s="657"/>
      <c r="O10" s="657"/>
      <c r="P10" s="657"/>
      <c r="Q10" s="658"/>
      <c r="R10" s="659" t="s">
        <v>228</v>
      </c>
      <c r="S10" s="660"/>
      <c r="T10" s="660"/>
      <c r="U10" s="660"/>
      <c r="V10" s="660"/>
      <c r="W10" s="660"/>
      <c r="X10" s="660"/>
      <c r="Y10" s="661"/>
      <c r="Z10" s="662" t="s">
        <v>122</v>
      </c>
      <c r="AA10" s="662"/>
      <c r="AB10" s="662"/>
      <c r="AC10" s="662"/>
      <c r="AD10" s="663" t="s">
        <v>228</v>
      </c>
      <c r="AE10" s="663"/>
      <c r="AF10" s="663"/>
      <c r="AG10" s="663"/>
      <c r="AH10" s="663"/>
      <c r="AI10" s="663"/>
      <c r="AJ10" s="663"/>
      <c r="AK10" s="663"/>
      <c r="AL10" s="664" t="s">
        <v>122</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65788</v>
      </c>
      <c r="BH10" s="660"/>
      <c r="BI10" s="660"/>
      <c r="BJ10" s="660"/>
      <c r="BK10" s="660"/>
      <c r="BL10" s="660"/>
      <c r="BM10" s="660"/>
      <c r="BN10" s="661"/>
      <c r="BO10" s="662">
        <v>3.1</v>
      </c>
      <c r="BP10" s="662"/>
      <c r="BQ10" s="662"/>
      <c r="BR10" s="662"/>
      <c r="BS10" s="668">
        <v>10961</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v>90</v>
      </c>
      <c r="CS10" s="660"/>
      <c r="CT10" s="660"/>
      <c r="CU10" s="660"/>
      <c r="CV10" s="660"/>
      <c r="CW10" s="660"/>
      <c r="CX10" s="660"/>
      <c r="CY10" s="661"/>
      <c r="CZ10" s="662">
        <v>0</v>
      </c>
      <c r="DA10" s="662"/>
      <c r="DB10" s="662"/>
      <c r="DC10" s="662"/>
      <c r="DD10" s="668" t="s">
        <v>228</v>
      </c>
      <c r="DE10" s="660"/>
      <c r="DF10" s="660"/>
      <c r="DG10" s="660"/>
      <c r="DH10" s="660"/>
      <c r="DI10" s="660"/>
      <c r="DJ10" s="660"/>
      <c r="DK10" s="660"/>
      <c r="DL10" s="660"/>
      <c r="DM10" s="660"/>
      <c r="DN10" s="660"/>
      <c r="DO10" s="660"/>
      <c r="DP10" s="661"/>
      <c r="DQ10" s="668">
        <v>90</v>
      </c>
      <c r="DR10" s="660"/>
      <c r="DS10" s="660"/>
      <c r="DT10" s="660"/>
      <c r="DU10" s="660"/>
      <c r="DV10" s="660"/>
      <c r="DW10" s="660"/>
      <c r="DX10" s="660"/>
      <c r="DY10" s="660"/>
      <c r="DZ10" s="660"/>
      <c r="EA10" s="660"/>
      <c r="EB10" s="660"/>
      <c r="EC10" s="669"/>
    </row>
    <row r="11" spans="2:143" ht="11.25" customHeight="1" x14ac:dyDescent="0.15">
      <c r="B11" s="656" t="s">
        <v>241</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228</v>
      </c>
      <c r="AA11" s="662"/>
      <c r="AB11" s="662"/>
      <c r="AC11" s="662"/>
      <c r="AD11" s="663" t="s">
        <v>122</v>
      </c>
      <c r="AE11" s="663"/>
      <c r="AF11" s="663"/>
      <c r="AG11" s="663"/>
      <c r="AH11" s="663"/>
      <c r="AI11" s="663"/>
      <c r="AJ11" s="663"/>
      <c r="AK11" s="663"/>
      <c r="AL11" s="664" t="s">
        <v>122</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238266</v>
      </c>
      <c r="BH11" s="660"/>
      <c r="BI11" s="660"/>
      <c r="BJ11" s="660"/>
      <c r="BK11" s="660"/>
      <c r="BL11" s="660"/>
      <c r="BM11" s="660"/>
      <c r="BN11" s="661"/>
      <c r="BO11" s="662">
        <v>11.2</v>
      </c>
      <c r="BP11" s="662"/>
      <c r="BQ11" s="662"/>
      <c r="BR11" s="662"/>
      <c r="BS11" s="668">
        <v>47508</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231386</v>
      </c>
      <c r="CS11" s="660"/>
      <c r="CT11" s="660"/>
      <c r="CU11" s="660"/>
      <c r="CV11" s="660"/>
      <c r="CW11" s="660"/>
      <c r="CX11" s="660"/>
      <c r="CY11" s="661"/>
      <c r="CZ11" s="662">
        <v>5.2</v>
      </c>
      <c r="DA11" s="662"/>
      <c r="DB11" s="662"/>
      <c r="DC11" s="662"/>
      <c r="DD11" s="668">
        <v>1800</v>
      </c>
      <c r="DE11" s="660"/>
      <c r="DF11" s="660"/>
      <c r="DG11" s="660"/>
      <c r="DH11" s="660"/>
      <c r="DI11" s="660"/>
      <c r="DJ11" s="660"/>
      <c r="DK11" s="660"/>
      <c r="DL11" s="660"/>
      <c r="DM11" s="660"/>
      <c r="DN11" s="660"/>
      <c r="DO11" s="660"/>
      <c r="DP11" s="661"/>
      <c r="DQ11" s="668">
        <v>206533</v>
      </c>
      <c r="DR11" s="660"/>
      <c r="DS11" s="660"/>
      <c r="DT11" s="660"/>
      <c r="DU11" s="660"/>
      <c r="DV11" s="660"/>
      <c r="DW11" s="660"/>
      <c r="DX11" s="660"/>
      <c r="DY11" s="660"/>
      <c r="DZ11" s="660"/>
      <c r="EA11" s="660"/>
      <c r="EB11" s="660"/>
      <c r="EC11" s="669"/>
    </row>
    <row r="12" spans="2:143" ht="11.25" customHeight="1" x14ac:dyDescent="0.15">
      <c r="B12" s="656" t="s">
        <v>244</v>
      </c>
      <c r="C12" s="657"/>
      <c r="D12" s="657"/>
      <c r="E12" s="657"/>
      <c r="F12" s="657"/>
      <c r="G12" s="657"/>
      <c r="H12" s="657"/>
      <c r="I12" s="657"/>
      <c r="J12" s="657"/>
      <c r="K12" s="657"/>
      <c r="L12" s="657"/>
      <c r="M12" s="657"/>
      <c r="N12" s="657"/>
      <c r="O12" s="657"/>
      <c r="P12" s="657"/>
      <c r="Q12" s="658"/>
      <c r="R12" s="659">
        <v>200103</v>
      </c>
      <c r="S12" s="660"/>
      <c r="T12" s="660"/>
      <c r="U12" s="660"/>
      <c r="V12" s="660"/>
      <c r="W12" s="660"/>
      <c r="X12" s="660"/>
      <c r="Y12" s="661"/>
      <c r="Z12" s="662">
        <v>4.3</v>
      </c>
      <c r="AA12" s="662"/>
      <c r="AB12" s="662"/>
      <c r="AC12" s="662"/>
      <c r="AD12" s="663">
        <v>200103</v>
      </c>
      <c r="AE12" s="663"/>
      <c r="AF12" s="663"/>
      <c r="AG12" s="663"/>
      <c r="AH12" s="663"/>
      <c r="AI12" s="663"/>
      <c r="AJ12" s="663"/>
      <c r="AK12" s="663"/>
      <c r="AL12" s="664">
        <v>7.1</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1315772</v>
      </c>
      <c r="BH12" s="660"/>
      <c r="BI12" s="660"/>
      <c r="BJ12" s="660"/>
      <c r="BK12" s="660"/>
      <c r="BL12" s="660"/>
      <c r="BM12" s="660"/>
      <c r="BN12" s="661"/>
      <c r="BO12" s="662">
        <v>61.7</v>
      </c>
      <c r="BP12" s="662"/>
      <c r="BQ12" s="662"/>
      <c r="BR12" s="662"/>
      <c r="BS12" s="668" t="s">
        <v>122</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5706</v>
      </c>
      <c r="CS12" s="660"/>
      <c r="CT12" s="660"/>
      <c r="CU12" s="660"/>
      <c r="CV12" s="660"/>
      <c r="CW12" s="660"/>
      <c r="CX12" s="660"/>
      <c r="CY12" s="661"/>
      <c r="CZ12" s="662">
        <v>0.1</v>
      </c>
      <c r="DA12" s="662"/>
      <c r="DB12" s="662"/>
      <c r="DC12" s="662"/>
      <c r="DD12" s="668" t="s">
        <v>122</v>
      </c>
      <c r="DE12" s="660"/>
      <c r="DF12" s="660"/>
      <c r="DG12" s="660"/>
      <c r="DH12" s="660"/>
      <c r="DI12" s="660"/>
      <c r="DJ12" s="660"/>
      <c r="DK12" s="660"/>
      <c r="DL12" s="660"/>
      <c r="DM12" s="660"/>
      <c r="DN12" s="660"/>
      <c r="DO12" s="660"/>
      <c r="DP12" s="661"/>
      <c r="DQ12" s="668">
        <v>4656</v>
      </c>
      <c r="DR12" s="660"/>
      <c r="DS12" s="660"/>
      <c r="DT12" s="660"/>
      <c r="DU12" s="660"/>
      <c r="DV12" s="660"/>
      <c r="DW12" s="660"/>
      <c r="DX12" s="660"/>
      <c r="DY12" s="660"/>
      <c r="DZ12" s="660"/>
      <c r="EA12" s="660"/>
      <c r="EB12" s="660"/>
      <c r="EC12" s="669"/>
    </row>
    <row r="13" spans="2:143" ht="11.25" customHeight="1" x14ac:dyDescent="0.15">
      <c r="B13" s="656" t="s">
        <v>247</v>
      </c>
      <c r="C13" s="657"/>
      <c r="D13" s="657"/>
      <c r="E13" s="657"/>
      <c r="F13" s="657"/>
      <c r="G13" s="657"/>
      <c r="H13" s="657"/>
      <c r="I13" s="657"/>
      <c r="J13" s="657"/>
      <c r="K13" s="657"/>
      <c r="L13" s="657"/>
      <c r="M13" s="657"/>
      <c r="N13" s="657"/>
      <c r="O13" s="657"/>
      <c r="P13" s="657"/>
      <c r="Q13" s="658"/>
      <c r="R13" s="659" t="s">
        <v>228</v>
      </c>
      <c r="S13" s="660"/>
      <c r="T13" s="660"/>
      <c r="U13" s="660"/>
      <c r="V13" s="660"/>
      <c r="W13" s="660"/>
      <c r="X13" s="660"/>
      <c r="Y13" s="661"/>
      <c r="Z13" s="662" t="s">
        <v>122</v>
      </c>
      <c r="AA13" s="662"/>
      <c r="AB13" s="662"/>
      <c r="AC13" s="662"/>
      <c r="AD13" s="663" t="s">
        <v>122</v>
      </c>
      <c r="AE13" s="663"/>
      <c r="AF13" s="663"/>
      <c r="AG13" s="663"/>
      <c r="AH13" s="663"/>
      <c r="AI13" s="663"/>
      <c r="AJ13" s="663"/>
      <c r="AK13" s="663"/>
      <c r="AL13" s="664" t="s">
        <v>228</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1315765</v>
      </c>
      <c r="BH13" s="660"/>
      <c r="BI13" s="660"/>
      <c r="BJ13" s="660"/>
      <c r="BK13" s="660"/>
      <c r="BL13" s="660"/>
      <c r="BM13" s="660"/>
      <c r="BN13" s="661"/>
      <c r="BO13" s="662">
        <v>61.7</v>
      </c>
      <c r="BP13" s="662"/>
      <c r="BQ13" s="662"/>
      <c r="BR13" s="662"/>
      <c r="BS13" s="668" t="s">
        <v>122</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828464</v>
      </c>
      <c r="CS13" s="660"/>
      <c r="CT13" s="660"/>
      <c r="CU13" s="660"/>
      <c r="CV13" s="660"/>
      <c r="CW13" s="660"/>
      <c r="CX13" s="660"/>
      <c r="CY13" s="661"/>
      <c r="CZ13" s="662">
        <v>18.7</v>
      </c>
      <c r="DA13" s="662"/>
      <c r="DB13" s="662"/>
      <c r="DC13" s="662"/>
      <c r="DD13" s="668">
        <v>130947</v>
      </c>
      <c r="DE13" s="660"/>
      <c r="DF13" s="660"/>
      <c r="DG13" s="660"/>
      <c r="DH13" s="660"/>
      <c r="DI13" s="660"/>
      <c r="DJ13" s="660"/>
      <c r="DK13" s="660"/>
      <c r="DL13" s="660"/>
      <c r="DM13" s="660"/>
      <c r="DN13" s="660"/>
      <c r="DO13" s="660"/>
      <c r="DP13" s="661"/>
      <c r="DQ13" s="668">
        <v>558639</v>
      </c>
      <c r="DR13" s="660"/>
      <c r="DS13" s="660"/>
      <c r="DT13" s="660"/>
      <c r="DU13" s="660"/>
      <c r="DV13" s="660"/>
      <c r="DW13" s="660"/>
      <c r="DX13" s="660"/>
      <c r="DY13" s="660"/>
      <c r="DZ13" s="660"/>
      <c r="EA13" s="660"/>
      <c r="EB13" s="660"/>
      <c r="EC13" s="669"/>
    </row>
    <row r="14" spans="2:143" ht="11.25" customHeight="1" x14ac:dyDescent="0.15">
      <c r="B14" s="656" t="s">
        <v>250</v>
      </c>
      <c r="C14" s="657"/>
      <c r="D14" s="657"/>
      <c r="E14" s="657"/>
      <c r="F14" s="657"/>
      <c r="G14" s="657"/>
      <c r="H14" s="657"/>
      <c r="I14" s="657"/>
      <c r="J14" s="657"/>
      <c r="K14" s="657"/>
      <c r="L14" s="657"/>
      <c r="M14" s="657"/>
      <c r="N14" s="657"/>
      <c r="O14" s="657"/>
      <c r="P14" s="657"/>
      <c r="Q14" s="658"/>
      <c r="R14" s="659" t="s">
        <v>122</v>
      </c>
      <c r="S14" s="660"/>
      <c r="T14" s="660"/>
      <c r="U14" s="660"/>
      <c r="V14" s="660"/>
      <c r="W14" s="660"/>
      <c r="X14" s="660"/>
      <c r="Y14" s="661"/>
      <c r="Z14" s="662" t="s">
        <v>122</v>
      </c>
      <c r="AA14" s="662"/>
      <c r="AB14" s="662"/>
      <c r="AC14" s="662"/>
      <c r="AD14" s="663" t="s">
        <v>122</v>
      </c>
      <c r="AE14" s="663"/>
      <c r="AF14" s="663"/>
      <c r="AG14" s="663"/>
      <c r="AH14" s="663"/>
      <c r="AI14" s="663"/>
      <c r="AJ14" s="663"/>
      <c r="AK14" s="663"/>
      <c r="AL14" s="664" t="s">
        <v>122</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29267</v>
      </c>
      <c r="BH14" s="660"/>
      <c r="BI14" s="660"/>
      <c r="BJ14" s="660"/>
      <c r="BK14" s="660"/>
      <c r="BL14" s="660"/>
      <c r="BM14" s="660"/>
      <c r="BN14" s="661"/>
      <c r="BO14" s="662">
        <v>1.4</v>
      </c>
      <c r="BP14" s="662"/>
      <c r="BQ14" s="662"/>
      <c r="BR14" s="662"/>
      <c r="BS14" s="668" t="s">
        <v>228</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208420</v>
      </c>
      <c r="CS14" s="660"/>
      <c r="CT14" s="660"/>
      <c r="CU14" s="660"/>
      <c r="CV14" s="660"/>
      <c r="CW14" s="660"/>
      <c r="CX14" s="660"/>
      <c r="CY14" s="661"/>
      <c r="CZ14" s="662">
        <v>4.7</v>
      </c>
      <c r="DA14" s="662"/>
      <c r="DB14" s="662"/>
      <c r="DC14" s="662"/>
      <c r="DD14" s="668">
        <v>156</v>
      </c>
      <c r="DE14" s="660"/>
      <c r="DF14" s="660"/>
      <c r="DG14" s="660"/>
      <c r="DH14" s="660"/>
      <c r="DI14" s="660"/>
      <c r="DJ14" s="660"/>
      <c r="DK14" s="660"/>
      <c r="DL14" s="660"/>
      <c r="DM14" s="660"/>
      <c r="DN14" s="660"/>
      <c r="DO14" s="660"/>
      <c r="DP14" s="661"/>
      <c r="DQ14" s="668">
        <v>205618</v>
      </c>
      <c r="DR14" s="660"/>
      <c r="DS14" s="660"/>
      <c r="DT14" s="660"/>
      <c r="DU14" s="660"/>
      <c r="DV14" s="660"/>
      <c r="DW14" s="660"/>
      <c r="DX14" s="660"/>
      <c r="DY14" s="660"/>
      <c r="DZ14" s="660"/>
      <c r="EA14" s="660"/>
      <c r="EB14" s="660"/>
      <c r="EC14" s="669"/>
    </row>
    <row r="15" spans="2:143" ht="11.25" customHeight="1" x14ac:dyDescent="0.15">
      <c r="B15" s="656" t="s">
        <v>253</v>
      </c>
      <c r="C15" s="657"/>
      <c r="D15" s="657"/>
      <c r="E15" s="657"/>
      <c r="F15" s="657"/>
      <c r="G15" s="657"/>
      <c r="H15" s="657"/>
      <c r="I15" s="657"/>
      <c r="J15" s="657"/>
      <c r="K15" s="657"/>
      <c r="L15" s="657"/>
      <c r="M15" s="657"/>
      <c r="N15" s="657"/>
      <c r="O15" s="657"/>
      <c r="P15" s="657"/>
      <c r="Q15" s="658"/>
      <c r="R15" s="659">
        <v>15562</v>
      </c>
      <c r="S15" s="660"/>
      <c r="T15" s="660"/>
      <c r="U15" s="660"/>
      <c r="V15" s="660"/>
      <c r="W15" s="660"/>
      <c r="X15" s="660"/>
      <c r="Y15" s="661"/>
      <c r="Z15" s="662">
        <v>0.3</v>
      </c>
      <c r="AA15" s="662"/>
      <c r="AB15" s="662"/>
      <c r="AC15" s="662"/>
      <c r="AD15" s="663">
        <v>15562</v>
      </c>
      <c r="AE15" s="663"/>
      <c r="AF15" s="663"/>
      <c r="AG15" s="663"/>
      <c r="AH15" s="663"/>
      <c r="AI15" s="663"/>
      <c r="AJ15" s="663"/>
      <c r="AK15" s="663"/>
      <c r="AL15" s="664">
        <v>0.6</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82276</v>
      </c>
      <c r="BH15" s="660"/>
      <c r="BI15" s="660"/>
      <c r="BJ15" s="660"/>
      <c r="BK15" s="660"/>
      <c r="BL15" s="660"/>
      <c r="BM15" s="660"/>
      <c r="BN15" s="661"/>
      <c r="BO15" s="662">
        <v>3.9</v>
      </c>
      <c r="BP15" s="662"/>
      <c r="BQ15" s="662"/>
      <c r="BR15" s="662"/>
      <c r="BS15" s="668" t="s">
        <v>122</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428618</v>
      </c>
      <c r="CS15" s="660"/>
      <c r="CT15" s="660"/>
      <c r="CU15" s="660"/>
      <c r="CV15" s="660"/>
      <c r="CW15" s="660"/>
      <c r="CX15" s="660"/>
      <c r="CY15" s="661"/>
      <c r="CZ15" s="662">
        <v>9.6999999999999993</v>
      </c>
      <c r="DA15" s="662"/>
      <c r="DB15" s="662"/>
      <c r="DC15" s="662"/>
      <c r="DD15" s="668">
        <v>102896</v>
      </c>
      <c r="DE15" s="660"/>
      <c r="DF15" s="660"/>
      <c r="DG15" s="660"/>
      <c r="DH15" s="660"/>
      <c r="DI15" s="660"/>
      <c r="DJ15" s="660"/>
      <c r="DK15" s="660"/>
      <c r="DL15" s="660"/>
      <c r="DM15" s="660"/>
      <c r="DN15" s="660"/>
      <c r="DO15" s="660"/>
      <c r="DP15" s="661"/>
      <c r="DQ15" s="668">
        <v>373153</v>
      </c>
      <c r="DR15" s="660"/>
      <c r="DS15" s="660"/>
      <c r="DT15" s="660"/>
      <c r="DU15" s="660"/>
      <c r="DV15" s="660"/>
      <c r="DW15" s="660"/>
      <c r="DX15" s="660"/>
      <c r="DY15" s="660"/>
      <c r="DZ15" s="660"/>
      <c r="EA15" s="660"/>
      <c r="EB15" s="660"/>
      <c r="EC15" s="669"/>
    </row>
    <row r="16" spans="2:143" ht="11.25" customHeight="1" x14ac:dyDescent="0.15">
      <c r="B16" s="656" t="s">
        <v>256</v>
      </c>
      <c r="C16" s="657"/>
      <c r="D16" s="657"/>
      <c r="E16" s="657"/>
      <c r="F16" s="657"/>
      <c r="G16" s="657"/>
      <c r="H16" s="657"/>
      <c r="I16" s="657"/>
      <c r="J16" s="657"/>
      <c r="K16" s="657"/>
      <c r="L16" s="657"/>
      <c r="M16" s="657"/>
      <c r="N16" s="657"/>
      <c r="O16" s="657"/>
      <c r="P16" s="657"/>
      <c r="Q16" s="658"/>
      <c r="R16" s="659" t="s">
        <v>122</v>
      </c>
      <c r="S16" s="660"/>
      <c r="T16" s="660"/>
      <c r="U16" s="660"/>
      <c r="V16" s="660"/>
      <c r="W16" s="660"/>
      <c r="X16" s="660"/>
      <c r="Y16" s="661"/>
      <c r="Z16" s="662" t="s">
        <v>228</v>
      </c>
      <c r="AA16" s="662"/>
      <c r="AB16" s="662"/>
      <c r="AC16" s="662"/>
      <c r="AD16" s="663" t="s">
        <v>228</v>
      </c>
      <c r="AE16" s="663"/>
      <c r="AF16" s="663"/>
      <c r="AG16" s="663"/>
      <c r="AH16" s="663"/>
      <c r="AI16" s="663"/>
      <c r="AJ16" s="663"/>
      <c r="AK16" s="663"/>
      <c r="AL16" s="664" t="s">
        <v>228</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228</v>
      </c>
      <c r="BH16" s="660"/>
      <c r="BI16" s="660"/>
      <c r="BJ16" s="660"/>
      <c r="BK16" s="660"/>
      <c r="BL16" s="660"/>
      <c r="BM16" s="660"/>
      <c r="BN16" s="661"/>
      <c r="BO16" s="662" t="s">
        <v>228</v>
      </c>
      <c r="BP16" s="662"/>
      <c r="BQ16" s="662"/>
      <c r="BR16" s="662"/>
      <c r="BS16" s="668" t="s">
        <v>122</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t="s">
        <v>228</v>
      </c>
      <c r="CS16" s="660"/>
      <c r="CT16" s="660"/>
      <c r="CU16" s="660"/>
      <c r="CV16" s="660"/>
      <c r="CW16" s="660"/>
      <c r="CX16" s="660"/>
      <c r="CY16" s="661"/>
      <c r="CZ16" s="662" t="s">
        <v>228</v>
      </c>
      <c r="DA16" s="662"/>
      <c r="DB16" s="662"/>
      <c r="DC16" s="662"/>
      <c r="DD16" s="668" t="s">
        <v>228</v>
      </c>
      <c r="DE16" s="660"/>
      <c r="DF16" s="660"/>
      <c r="DG16" s="660"/>
      <c r="DH16" s="660"/>
      <c r="DI16" s="660"/>
      <c r="DJ16" s="660"/>
      <c r="DK16" s="660"/>
      <c r="DL16" s="660"/>
      <c r="DM16" s="660"/>
      <c r="DN16" s="660"/>
      <c r="DO16" s="660"/>
      <c r="DP16" s="661"/>
      <c r="DQ16" s="668" t="s">
        <v>122</v>
      </c>
      <c r="DR16" s="660"/>
      <c r="DS16" s="660"/>
      <c r="DT16" s="660"/>
      <c r="DU16" s="660"/>
      <c r="DV16" s="660"/>
      <c r="DW16" s="660"/>
      <c r="DX16" s="660"/>
      <c r="DY16" s="660"/>
      <c r="DZ16" s="660"/>
      <c r="EA16" s="660"/>
      <c r="EB16" s="660"/>
      <c r="EC16" s="669"/>
    </row>
    <row r="17" spans="2:133" ht="11.25" customHeight="1" x14ac:dyDescent="0.15">
      <c r="B17" s="656" t="s">
        <v>259</v>
      </c>
      <c r="C17" s="657"/>
      <c r="D17" s="657"/>
      <c r="E17" s="657"/>
      <c r="F17" s="657"/>
      <c r="G17" s="657"/>
      <c r="H17" s="657"/>
      <c r="I17" s="657"/>
      <c r="J17" s="657"/>
      <c r="K17" s="657"/>
      <c r="L17" s="657"/>
      <c r="M17" s="657"/>
      <c r="N17" s="657"/>
      <c r="O17" s="657"/>
      <c r="P17" s="657"/>
      <c r="Q17" s="658"/>
      <c r="R17" s="659">
        <v>2734</v>
      </c>
      <c r="S17" s="660"/>
      <c r="T17" s="660"/>
      <c r="U17" s="660"/>
      <c r="V17" s="660"/>
      <c r="W17" s="660"/>
      <c r="X17" s="660"/>
      <c r="Y17" s="661"/>
      <c r="Z17" s="662">
        <v>0.1</v>
      </c>
      <c r="AA17" s="662"/>
      <c r="AB17" s="662"/>
      <c r="AC17" s="662"/>
      <c r="AD17" s="663">
        <v>2734</v>
      </c>
      <c r="AE17" s="663"/>
      <c r="AF17" s="663"/>
      <c r="AG17" s="663"/>
      <c r="AH17" s="663"/>
      <c r="AI17" s="663"/>
      <c r="AJ17" s="663"/>
      <c r="AK17" s="663"/>
      <c r="AL17" s="664">
        <v>0.1</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122</v>
      </c>
      <c r="BH17" s="660"/>
      <c r="BI17" s="660"/>
      <c r="BJ17" s="660"/>
      <c r="BK17" s="660"/>
      <c r="BL17" s="660"/>
      <c r="BM17" s="660"/>
      <c r="BN17" s="661"/>
      <c r="BO17" s="662" t="s">
        <v>228</v>
      </c>
      <c r="BP17" s="662"/>
      <c r="BQ17" s="662"/>
      <c r="BR17" s="662"/>
      <c r="BS17" s="668" t="s">
        <v>228</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317652</v>
      </c>
      <c r="CS17" s="660"/>
      <c r="CT17" s="660"/>
      <c r="CU17" s="660"/>
      <c r="CV17" s="660"/>
      <c r="CW17" s="660"/>
      <c r="CX17" s="660"/>
      <c r="CY17" s="661"/>
      <c r="CZ17" s="662">
        <v>7.2</v>
      </c>
      <c r="DA17" s="662"/>
      <c r="DB17" s="662"/>
      <c r="DC17" s="662"/>
      <c r="DD17" s="668" t="s">
        <v>122</v>
      </c>
      <c r="DE17" s="660"/>
      <c r="DF17" s="660"/>
      <c r="DG17" s="660"/>
      <c r="DH17" s="660"/>
      <c r="DI17" s="660"/>
      <c r="DJ17" s="660"/>
      <c r="DK17" s="660"/>
      <c r="DL17" s="660"/>
      <c r="DM17" s="660"/>
      <c r="DN17" s="660"/>
      <c r="DO17" s="660"/>
      <c r="DP17" s="661"/>
      <c r="DQ17" s="668">
        <v>317652</v>
      </c>
      <c r="DR17" s="660"/>
      <c r="DS17" s="660"/>
      <c r="DT17" s="660"/>
      <c r="DU17" s="660"/>
      <c r="DV17" s="660"/>
      <c r="DW17" s="660"/>
      <c r="DX17" s="660"/>
      <c r="DY17" s="660"/>
      <c r="DZ17" s="660"/>
      <c r="EA17" s="660"/>
      <c r="EB17" s="660"/>
      <c r="EC17" s="669"/>
    </row>
    <row r="18" spans="2:133" ht="11.25" customHeight="1" x14ac:dyDescent="0.15">
      <c r="B18" s="656" t="s">
        <v>262</v>
      </c>
      <c r="C18" s="657"/>
      <c r="D18" s="657"/>
      <c r="E18" s="657"/>
      <c r="F18" s="657"/>
      <c r="G18" s="657"/>
      <c r="H18" s="657"/>
      <c r="I18" s="657"/>
      <c r="J18" s="657"/>
      <c r="K18" s="657"/>
      <c r="L18" s="657"/>
      <c r="M18" s="657"/>
      <c r="N18" s="657"/>
      <c r="O18" s="657"/>
      <c r="P18" s="657"/>
      <c r="Q18" s="658"/>
      <c r="R18" s="659">
        <v>477910</v>
      </c>
      <c r="S18" s="660"/>
      <c r="T18" s="660"/>
      <c r="U18" s="660"/>
      <c r="V18" s="660"/>
      <c r="W18" s="660"/>
      <c r="X18" s="660"/>
      <c r="Y18" s="661"/>
      <c r="Z18" s="662">
        <v>10.3</v>
      </c>
      <c r="AA18" s="662"/>
      <c r="AB18" s="662"/>
      <c r="AC18" s="662"/>
      <c r="AD18" s="663">
        <v>385934</v>
      </c>
      <c r="AE18" s="663"/>
      <c r="AF18" s="663"/>
      <c r="AG18" s="663"/>
      <c r="AH18" s="663"/>
      <c r="AI18" s="663"/>
      <c r="AJ18" s="663"/>
      <c r="AK18" s="663"/>
      <c r="AL18" s="664">
        <v>13.7</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122</v>
      </c>
      <c r="BH18" s="660"/>
      <c r="BI18" s="660"/>
      <c r="BJ18" s="660"/>
      <c r="BK18" s="660"/>
      <c r="BL18" s="660"/>
      <c r="BM18" s="660"/>
      <c r="BN18" s="661"/>
      <c r="BO18" s="662" t="s">
        <v>228</v>
      </c>
      <c r="BP18" s="662"/>
      <c r="BQ18" s="662"/>
      <c r="BR18" s="662"/>
      <c r="BS18" s="668" t="s">
        <v>122</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v>26380</v>
      </c>
      <c r="CS18" s="660"/>
      <c r="CT18" s="660"/>
      <c r="CU18" s="660"/>
      <c r="CV18" s="660"/>
      <c r="CW18" s="660"/>
      <c r="CX18" s="660"/>
      <c r="CY18" s="661"/>
      <c r="CZ18" s="662">
        <v>0.6</v>
      </c>
      <c r="DA18" s="662"/>
      <c r="DB18" s="662"/>
      <c r="DC18" s="662"/>
      <c r="DD18" s="668" t="s">
        <v>228</v>
      </c>
      <c r="DE18" s="660"/>
      <c r="DF18" s="660"/>
      <c r="DG18" s="660"/>
      <c r="DH18" s="660"/>
      <c r="DI18" s="660"/>
      <c r="DJ18" s="660"/>
      <c r="DK18" s="660"/>
      <c r="DL18" s="660"/>
      <c r="DM18" s="660"/>
      <c r="DN18" s="660"/>
      <c r="DO18" s="660"/>
      <c r="DP18" s="661"/>
      <c r="DQ18" s="668">
        <v>26380</v>
      </c>
      <c r="DR18" s="660"/>
      <c r="DS18" s="660"/>
      <c r="DT18" s="660"/>
      <c r="DU18" s="660"/>
      <c r="DV18" s="660"/>
      <c r="DW18" s="660"/>
      <c r="DX18" s="660"/>
      <c r="DY18" s="660"/>
      <c r="DZ18" s="660"/>
      <c r="EA18" s="660"/>
      <c r="EB18" s="660"/>
      <c r="EC18" s="669"/>
    </row>
    <row r="19" spans="2:133" ht="11.25" customHeight="1" x14ac:dyDescent="0.15">
      <c r="B19" s="656" t="s">
        <v>265</v>
      </c>
      <c r="C19" s="657"/>
      <c r="D19" s="657"/>
      <c r="E19" s="657"/>
      <c r="F19" s="657"/>
      <c r="G19" s="657"/>
      <c r="H19" s="657"/>
      <c r="I19" s="657"/>
      <c r="J19" s="657"/>
      <c r="K19" s="657"/>
      <c r="L19" s="657"/>
      <c r="M19" s="657"/>
      <c r="N19" s="657"/>
      <c r="O19" s="657"/>
      <c r="P19" s="657"/>
      <c r="Q19" s="658"/>
      <c r="R19" s="659">
        <v>385934</v>
      </c>
      <c r="S19" s="660"/>
      <c r="T19" s="660"/>
      <c r="U19" s="660"/>
      <c r="V19" s="660"/>
      <c r="W19" s="660"/>
      <c r="X19" s="660"/>
      <c r="Y19" s="661"/>
      <c r="Z19" s="662">
        <v>8.3000000000000007</v>
      </c>
      <c r="AA19" s="662"/>
      <c r="AB19" s="662"/>
      <c r="AC19" s="662"/>
      <c r="AD19" s="663">
        <v>385934</v>
      </c>
      <c r="AE19" s="663"/>
      <c r="AF19" s="663"/>
      <c r="AG19" s="663"/>
      <c r="AH19" s="663"/>
      <c r="AI19" s="663"/>
      <c r="AJ19" s="663"/>
      <c r="AK19" s="663"/>
      <c r="AL19" s="664">
        <v>13.7</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t="s">
        <v>122</v>
      </c>
      <c r="BH19" s="660"/>
      <c r="BI19" s="660"/>
      <c r="BJ19" s="660"/>
      <c r="BK19" s="660"/>
      <c r="BL19" s="660"/>
      <c r="BM19" s="660"/>
      <c r="BN19" s="661"/>
      <c r="BO19" s="662" t="s">
        <v>228</v>
      </c>
      <c r="BP19" s="662"/>
      <c r="BQ19" s="662"/>
      <c r="BR19" s="662"/>
      <c r="BS19" s="668" t="s">
        <v>122</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122</v>
      </c>
      <c r="CS19" s="660"/>
      <c r="CT19" s="660"/>
      <c r="CU19" s="660"/>
      <c r="CV19" s="660"/>
      <c r="CW19" s="660"/>
      <c r="CX19" s="660"/>
      <c r="CY19" s="661"/>
      <c r="CZ19" s="662" t="s">
        <v>122</v>
      </c>
      <c r="DA19" s="662"/>
      <c r="DB19" s="662"/>
      <c r="DC19" s="662"/>
      <c r="DD19" s="668" t="s">
        <v>228</v>
      </c>
      <c r="DE19" s="660"/>
      <c r="DF19" s="660"/>
      <c r="DG19" s="660"/>
      <c r="DH19" s="660"/>
      <c r="DI19" s="660"/>
      <c r="DJ19" s="660"/>
      <c r="DK19" s="660"/>
      <c r="DL19" s="660"/>
      <c r="DM19" s="660"/>
      <c r="DN19" s="660"/>
      <c r="DO19" s="660"/>
      <c r="DP19" s="661"/>
      <c r="DQ19" s="668" t="s">
        <v>228</v>
      </c>
      <c r="DR19" s="660"/>
      <c r="DS19" s="660"/>
      <c r="DT19" s="660"/>
      <c r="DU19" s="660"/>
      <c r="DV19" s="660"/>
      <c r="DW19" s="660"/>
      <c r="DX19" s="660"/>
      <c r="DY19" s="660"/>
      <c r="DZ19" s="660"/>
      <c r="EA19" s="660"/>
      <c r="EB19" s="660"/>
      <c r="EC19" s="669"/>
    </row>
    <row r="20" spans="2:133" ht="11.25" customHeight="1" x14ac:dyDescent="0.15">
      <c r="B20" s="656" t="s">
        <v>268</v>
      </c>
      <c r="C20" s="657"/>
      <c r="D20" s="657"/>
      <c r="E20" s="657"/>
      <c r="F20" s="657"/>
      <c r="G20" s="657"/>
      <c r="H20" s="657"/>
      <c r="I20" s="657"/>
      <c r="J20" s="657"/>
      <c r="K20" s="657"/>
      <c r="L20" s="657"/>
      <c r="M20" s="657"/>
      <c r="N20" s="657"/>
      <c r="O20" s="657"/>
      <c r="P20" s="657"/>
      <c r="Q20" s="658"/>
      <c r="R20" s="659">
        <v>91976</v>
      </c>
      <c r="S20" s="660"/>
      <c r="T20" s="660"/>
      <c r="U20" s="660"/>
      <c r="V20" s="660"/>
      <c r="W20" s="660"/>
      <c r="X20" s="660"/>
      <c r="Y20" s="661"/>
      <c r="Z20" s="662">
        <v>2</v>
      </c>
      <c r="AA20" s="662"/>
      <c r="AB20" s="662"/>
      <c r="AC20" s="662"/>
      <c r="AD20" s="663" t="s">
        <v>228</v>
      </c>
      <c r="AE20" s="663"/>
      <c r="AF20" s="663"/>
      <c r="AG20" s="663"/>
      <c r="AH20" s="663"/>
      <c r="AI20" s="663"/>
      <c r="AJ20" s="663"/>
      <c r="AK20" s="663"/>
      <c r="AL20" s="664" t="s">
        <v>122</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t="s">
        <v>228</v>
      </c>
      <c r="BH20" s="660"/>
      <c r="BI20" s="660"/>
      <c r="BJ20" s="660"/>
      <c r="BK20" s="660"/>
      <c r="BL20" s="660"/>
      <c r="BM20" s="660"/>
      <c r="BN20" s="661"/>
      <c r="BO20" s="662" t="s">
        <v>122</v>
      </c>
      <c r="BP20" s="662"/>
      <c r="BQ20" s="662"/>
      <c r="BR20" s="662"/>
      <c r="BS20" s="668" t="s">
        <v>122</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4424572</v>
      </c>
      <c r="CS20" s="660"/>
      <c r="CT20" s="660"/>
      <c r="CU20" s="660"/>
      <c r="CV20" s="660"/>
      <c r="CW20" s="660"/>
      <c r="CX20" s="660"/>
      <c r="CY20" s="661"/>
      <c r="CZ20" s="662">
        <v>100</v>
      </c>
      <c r="DA20" s="662"/>
      <c r="DB20" s="662"/>
      <c r="DC20" s="662"/>
      <c r="DD20" s="668">
        <v>237240</v>
      </c>
      <c r="DE20" s="660"/>
      <c r="DF20" s="660"/>
      <c r="DG20" s="660"/>
      <c r="DH20" s="660"/>
      <c r="DI20" s="660"/>
      <c r="DJ20" s="660"/>
      <c r="DK20" s="660"/>
      <c r="DL20" s="660"/>
      <c r="DM20" s="660"/>
      <c r="DN20" s="660"/>
      <c r="DO20" s="660"/>
      <c r="DP20" s="661"/>
      <c r="DQ20" s="668">
        <v>3553399</v>
      </c>
      <c r="DR20" s="660"/>
      <c r="DS20" s="660"/>
      <c r="DT20" s="660"/>
      <c r="DU20" s="660"/>
      <c r="DV20" s="660"/>
      <c r="DW20" s="660"/>
      <c r="DX20" s="660"/>
      <c r="DY20" s="660"/>
      <c r="DZ20" s="660"/>
      <c r="EA20" s="660"/>
      <c r="EB20" s="660"/>
      <c r="EC20" s="669"/>
    </row>
    <row r="21" spans="2:133" ht="11.25" customHeight="1" x14ac:dyDescent="0.15">
      <c r="B21" s="656" t="s">
        <v>271</v>
      </c>
      <c r="C21" s="657"/>
      <c r="D21" s="657"/>
      <c r="E21" s="657"/>
      <c r="F21" s="657"/>
      <c r="G21" s="657"/>
      <c r="H21" s="657"/>
      <c r="I21" s="657"/>
      <c r="J21" s="657"/>
      <c r="K21" s="657"/>
      <c r="L21" s="657"/>
      <c r="M21" s="657"/>
      <c r="N21" s="657"/>
      <c r="O21" s="657"/>
      <c r="P21" s="657"/>
      <c r="Q21" s="658"/>
      <c r="R21" s="659" t="s">
        <v>228</v>
      </c>
      <c r="S21" s="660"/>
      <c r="T21" s="660"/>
      <c r="U21" s="660"/>
      <c r="V21" s="660"/>
      <c r="W21" s="660"/>
      <c r="X21" s="660"/>
      <c r="Y21" s="661"/>
      <c r="Z21" s="662" t="s">
        <v>122</v>
      </c>
      <c r="AA21" s="662"/>
      <c r="AB21" s="662"/>
      <c r="AC21" s="662"/>
      <c r="AD21" s="663" t="s">
        <v>228</v>
      </c>
      <c r="AE21" s="663"/>
      <c r="AF21" s="663"/>
      <c r="AG21" s="663"/>
      <c r="AH21" s="663"/>
      <c r="AI21" s="663"/>
      <c r="AJ21" s="663"/>
      <c r="AK21" s="663"/>
      <c r="AL21" s="664" t="s">
        <v>122</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t="s">
        <v>122</v>
      </c>
      <c r="BH21" s="660"/>
      <c r="BI21" s="660"/>
      <c r="BJ21" s="660"/>
      <c r="BK21" s="660"/>
      <c r="BL21" s="660"/>
      <c r="BM21" s="660"/>
      <c r="BN21" s="661"/>
      <c r="BO21" s="662" t="s">
        <v>122</v>
      </c>
      <c r="BP21" s="662"/>
      <c r="BQ21" s="662"/>
      <c r="BR21" s="662"/>
      <c r="BS21" s="668" t="s">
        <v>228</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273</v>
      </c>
      <c r="C22" s="657"/>
      <c r="D22" s="657"/>
      <c r="E22" s="657"/>
      <c r="F22" s="657"/>
      <c r="G22" s="657"/>
      <c r="H22" s="657"/>
      <c r="I22" s="657"/>
      <c r="J22" s="657"/>
      <c r="K22" s="657"/>
      <c r="L22" s="657"/>
      <c r="M22" s="657"/>
      <c r="N22" s="657"/>
      <c r="O22" s="657"/>
      <c r="P22" s="657"/>
      <c r="Q22" s="658"/>
      <c r="R22" s="659">
        <v>2897009</v>
      </c>
      <c r="S22" s="660"/>
      <c r="T22" s="660"/>
      <c r="U22" s="660"/>
      <c r="V22" s="660"/>
      <c r="W22" s="660"/>
      <c r="X22" s="660"/>
      <c r="Y22" s="661"/>
      <c r="Z22" s="662">
        <v>62.7</v>
      </c>
      <c r="AA22" s="662"/>
      <c r="AB22" s="662"/>
      <c r="AC22" s="662"/>
      <c r="AD22" s="663">
        <v>2805033</v>
      </c>
      <c r="AE22" s="663"/>
      <c r="AF22" s="663"/>
      <c r="AG22" s="663"/>
      <c r="AH22" s="663"/>
      <c r="AI22" s="663"/>
      <c r="AJ22" s="663"/>
      <c r="AK22" s="663"/>
      <c r="AL22" s="664">
        <v>99.8</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122</v>
      </c>
      <c r="BP22" s="662"/>
      <c r="BQ22" s="662"/>
      <c r="BR22" s="662"/>
      <c r="BS22" s="668" t="s">
        <v>122</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276</v>
      </c>
      <c r="C23" s="657"/>
      <c r="D23" s="657"/>
      <c r="E23" s="657"/>
      <c r="F23" s="657"/>
      <c r="G23" s="657"/>
      <c r="H23" s="657"/>
      <c r="I23" s="657"/>
      <c r="J23" s="657"/>
      <c r="K23" s="657"/>
      <c r="L23" s="657"/>
      <c r="M23" s="657"/>
      <c r="N23" s="657"/>
      <c r="O23" s="657"/>
      <c r="P23" s="657"/>
      <c r="Q23" s="658"/>
      <c r="R23" s="659">
        <v>480</v>
      </c>
      <c r="S23" s="660"/>
      <c r="T23" s="660"/>
      <c r="U23" s="660"/>
      <c r="V23" s="660"/>
      <c r="W23" s="660"/>
      <c r="X23" s="660"/>
      <c r="Y23" s="661"/>
      <c r="Z23" s="662">
        <v>0</v>
      </c>
      <c r="AA23" s="662"/>
      <c r="AB23" s="662"/>
      <c r="AC23" s="662"/>
      <c r="AD23" s="663">
        <v>480</v>
      </c>
      <c r="AE23" s="663"/>
      <c r="AF23" s="663"/>
      <c r="AG23" s="663"/>
      <c r="AH23" s="663"/>
      <c r="AI23" s="663"/>
      <c r="AJ23" s="663"/>
      <c r="AK23" s="663"/>
      <c r="AL23" s="664">
        <v>0</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t="s">
        <v>228</v>
      </c>
      <c r="BH23" s="660"/>
      <c r="BI23" s="660"/>
      <c r="BJ23" s="660"/>
      <c r="BK23" s="660"/>
      <c r="BL23" s="660"/>
      <c r="BM23" s="660"/>
      <c r="BN23" s="661"/>
      <c r="BO23" s="662" t="s">
        <v>228</v>
      </c>
      <c r="BP23" s="662"/>
      <c r="BQ23" s="662"/>
      <c r="BR23" s="662"/>
      <c r="BS23" s="668" t="s">
        <v>122</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x14ac:dyDescent="0.15">
      <c r="B24" s="656" t="s">
        <v>283</v>
      </c>
      <c r="C24" s="657"/>
      <c r="D24" s="657"/>
      <c r="E24" s="657"/>
      <c r="F24" s="657"/>
      <c r="G24" s="657"/>
      <c r="H24" s="657"/>
      <c r="I24" s="657"/>
      <c r="J24" s="657"/>
      <c r="K24" s="657"/>
      <c r="L24" s="657"/>
      <c r="M24" s="657"/>
      <c r="N24" s="657"/>
      <c r="O24" s="657"/>
      <c r="P24" s="657"/>
      <c r="Q24" s="658"/>
      <c r="R24" s="659">
        <v>61513</v>
      </c>
      <c r="S24" s="660"/>
      <c r="T24" s="660"/>
      <c r="U24" s="660"/>
      <c r="V24" s="660"/>
      <c r="W24" s="660"/>
      <c r="X24" s="660"/>
      <c r="Y24" s="661"/>
      <c r="Z24" s="662">
        <v>1.3</v>
      </c>
      <c r="AA24" s="662"/>
      <c r="AB24" s="662"/>
      <c r="AC24" s="662"/>
      <c r="AD24" s="663" t="s">
        <v>228</v>
      </c>
      <c r="AE24" s="663"/>
      <c r="AF24" s="663"/>
      <c r="AG24" s="663"/>
      <c r="AH24" s="663"/>
      <c r="AI24" s="663"/>
      <c r="AJ24" s="663"/>
      <c r="AK24" s="663"/>
      <c r="AL24" s="664" t="s">
        <v>122</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228</v>
      </c>
      <c r="BH24" s="660"/>
      <c r="BI24" s="660"/>
      <c r="BJ24" s="660"/>
      <c r="BK24" s="660"/>
      <c r="BL24" s="660"/>
      <c r="BM24" s="660"/>
      <c r="BN24" s="661"/>
      <c r="BO24" s="662" t="s">
        <v>228</v>
      </c>
      <c r="BP24" s="662"/>
      <c r="BQ24" s="662"/>
      <c r="BR24" s="662"/>
      <c r="BS24" s="668" t="s">
        <v>228</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1742092</v>
      </c>
      <c r="CS24" s="649"/>
      <c r="CT24" s="649"/>
      <c r="CU24" s="649"/>
      <c r="CV24" s="649"/>
      <c r="CW24" s="649"/>
      <c r="CX24" s="649"/>
      <c r="CY24" s="650"/>
      <c r="CZ24" s="653">
        <v>39.4</v>
      </c>
      <c r="DA24" s="654"/>
      <c r="DB24" s="654"/>
      <c r="DC24" s="673"/>
      <c r="DD24" s="692">
        <v>1318311</v>
      </c>
      <c r="DE24" s="649"/>
      <c r="DF24" s="649"/>
      <c r="DG24" s="649"/>
      <c r="DH24" s="649"/>
      <c r="DI24" s="649"/>
      <c r="DJ24" s="649"/>
      <c r="DK24" s="650"/>
      <c r="DL24" s="692">
        <v>1318306</v>
      </c>
      <c r="DM24" s="649"/>
      <c r="DN24" s="649"/>
      <c r="DO24" s="649"/>
      <c r="DP24" s="649"/>
      <c r="DQ24" s="649"/>
      <c r="DR24" s="649"/>
      <c r="DS24" s="649"/>
      <c r="DT24" s="649"/>
      <c r="DU24" s="649"/>
      <c r="DV24" s="650"/>
      <c r="DW24" s="653">
        <v>43.4</v>
      </c>
      <c r="DX24" s="654"/>
      <c r="DY24" s="654"/>
      <c r="DZ24" s="654"/>
      <c r="EA24" s="654"/>
      <c r="EB24" s="654"/>
      <c r="EC24" s="655"/>
    </row>
    <row r="25" spans="2:133" ht="11.25" customHeight="1" x14ac:dyDescent="0.15">
      <c r="B25" s="656" t="s">
        <v>286</v>
      </c>
      <c r="C25" s="657"/>
      <c r="D25" s="657"/>
      <c r="E25" s="657"/>
      <c r="F25" s="657"/>
      <c r="G25" s="657"/>
      <c r="H25" s="657"/>
      <c r="I25" s="657"/>
      <c r="J25" s="657"/>
      <c r="K25" s="657"/>
      <c r="L25" s="657"/>
      <c r="M25" s="657"/>
      <c r="N25" s="657"/>
      <c r="O25" s="657"/>
      <c r="P25" s="657"/>
      <c r="Q25" s="658"/>
      <c r="R25" s="659">
        <v>4489</v>
      </c>
      <c r="S25" s="660"/>
      <c r="T25" s="660"/>
      <c r="U25" s="660"/>
      <c r="V25" s="660"/>
      <c r="W25" s="660"/>
      <c r="X25" s="660"/>
      <c r="Y25" s="661"/>
      <c r="Z25" s="662">
        <v>0.1</v>
      </c>
      <c r="AA25" s="662"/>
      <c r="AB25" s="662"/>
      <c r="AC25" s="662"/>
      <c r="AD25" s="663">
        <v>3647</v>
      </c>
      <c r="AE25" s="663"/>
      <c r="AF25" s="663"/>
      <c r="AG25" s="663"/>
      <c r="AH25" s="663"/>
      <c r="AI25" s="663"/>
      <c r="AJ25" s="663"/>
      <c r="AK25" s="663"/>
      <c r="AL25" s="664">
        <v>0.1</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228</v>
      </c>
      <c r="BH25" s="660"/>
      <c r="BI25" s="660"/>
      <c r="BJ25" s="660"/>
      <c r="BK25" s="660"/>
      <c r="BL25" s="660"/>
      <c r="BM25" s="660"/>
      <c r="BN25" s="661"/>
      <c r="BO25" s="662" t="s">
        <v>228</v>
      </c>
      <c r="BP25" s="662"/>
      <c r="BQ25" s="662"/>
      <c r="BR25" s="662"/>
      <c r="BS25" s="668" t="s">
        <v>228</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836063</v>
      </c>
      <c r="CS25" s="695"/>
      <c r="CT25" s="695"/>
      <c r="CU25" s="695"/>
      <c r="CV25" s="695"/>
      <c r="CW25" s="695"/>
      <c r="CX25" s="695"/>
      <c r="CY25" s="696"/>
      <c r="CZ25" s="664">
        <v>18.899999999999999</v>
      </c>
      <c r="DA25" s="693"/>
      <c r="DB25" s="693"/>
      <c r="DC25" s="697"/>
      <c r="DD25" s="668">
        <v>806287</v>
      </c>
      <c r="DE25" s="695"/>
      <c r="DF25" s="695"/>
      <c r="DG25" s="695"/>
      <c r="DH25" s="695"/>
      <c r="DI25" s="695"/>
      <c r="DJ25" s="695"/>
      <c r="DK25" s="696"/>
      <c r="DL25" s="668">
        <v>806283</v>
      </c>
      <c r="DM25" s="695"/>
      <c r="DN25" s="695"/>
      <c r="DO25" s="695"/>
      <c r="DP25" s="695"/>
      <c r="DQ25" s="695"/>
      <c r="DR25" s="695"/>
      <c r="DS25" s="695"/>
      <c r="DT25" s="695"/>
      <c r="DU25" s="695"/>
      <c r="DV25" s="696"/>
      <c r="DW25" s="664">
        <v>26.6</v>
      </c>
      <c r="DX25" s="693"/>
      <c r="DY25" s="693"/>
      <c r="DZ25" s="693"/>
      <c r="EA25" s="693"/>
      <c r="EB25" s="693"/>
      <c r="EC25" s="694"/>
    </row>
    <row r="26" spans="2:133" ht="11.25" customHeight="1" x14ac:dyDescent="0.15">
      <c r="B26" s="656" t="s">
        <v>289</v>
      </c>
      <c r="C26" s="657"/>
      <c r="D26" s="657"/>
      <c r="E26" s="657"/>
      <c r="F26" s="657"/>
      <c r="G26" s="657"/>
      <c r="H26" s="657"/>
      <c r="I26" s="657"/>
      <c r="J26" s="657"/>
      <c r="K26" s="657"/>
      <c r="L26" s="657"/>
      <c r="M26" s="657"/>
      <c r="N26" s="657"/>
      <c r="O26" s="657"/>
      <c r="P26" s="657"/>
      <c r="Q26" s="658"/>
      <c r="R26" s="659">
        <v>5124</v>
      </c>
      <c r="S26" s="660"/>
      <c r="T26" s="660"/>
      <c r="U26" s="660"/>
      <c r="V26" s="660"/>
      <c r="W26" s="660"/>
      <c r="X26" s="660"/>
      <c r="Y26" s="661"/>
      <c r="Z26" s="662">
        <v>0.1</v>
      </c>
      <c r="AA26" s="662"/>
      <c r="AB26" s="662"/>
      <c r="AC26" s="662"/>
      <c r="AD26" s="663" t="s">
        <v>122</v>
      </c>
      <c r="AE26" s="663"/>
      <c r="AF26" s="663"/>
      <c r="AG26" s="663"/>
      <c r="AH26" s="663"/>
      <c r="AI26" s="663"/>
      <c r="AJ26" s="663"/>
      <c r="AK26" s="663"/>
      <c r="AL26" s="664" t="s">
        <v>122</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228</v>
      </c>
      <c r="BH26" s="660"/>
      <c r="BI26" s="660"/>
      <c r="BJ26" s="660"/>
      <c r="BK26" s="660"/>
      <c r="BL26" s="660"/>
      <c r="BM26" s="660"/>
      <c r="BN26" s="661"/>
      <c r="BO26" s="662" t="s">
        <v>228</v>
      </c>
      <c r="BP26" s="662"/>
      <c r="BQ26" s="662"/>
      <c r="BR26" s="662"/>
      <c r="BS26" s="668" t="s">
        <v>228</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496844</v>
      </c>
      <c r="CS26" s="660"/>
      <c r="CT26" s="660"/>
      <c r="CU26" s="660"/>
      <c r="CV26" s="660"/>
      <c r="CW26" s="660"/>
      <c r="CX26" s="660"/>
      <c r="CY26" s="661"/>
      <c r="CZ26" s="664">
        <v>11.2</v>
      </c>
      <c r="DA26" s="693"/>
      <c r="DB26" s="693"/>
      <c r="DC26" s="697"/>
      <c r="DD26" s="668">
        <v>476986</v>
      </c>
      <c r="DE26" s="660"/>
      <c r="DF26" s="660"/>
      <c r="DG26" s="660"/>
      <c r="DH26" s="660"/>
      <c r="DI26" s="660"/>
      <c r="DJ26" s="660"/>
      <c r="DK26" s="661"/>
      <c r="DL26" s="668" t="s">
        <v>122</v>
      </c>
      <c r="DM26" s="660"/>
      <c r="DN26" s="660"/>
      <c r="DO26" s="660"/>
      <c r="DP26" s="660"/>
      <c r="DQ26" s="660"/>
      <c r="DR26" s="660"/>
      <c r="DS26" s="660"/>
      <c r="DT26" s="660"/>
      <c r="DU26" s="660"/>
      <c r="DV26" s="661"/>
      <c r="DW26" s="664" t="s">
        <v>122</v>
      </c>
      <c r="DX26" s="693"/>
      <c r="DY26" s="693"/>
      <c r="DZ26" s="693"/>
      <c r="EA26" s="693"/>
      <c r="EB26" s="693"/>
      <c r="EC26" s="694"/>
    </row>
    <row r="27" spans="2:133" ht="11.25" customHeight="1" x14ac:dyDescent="0.15">
      <c r="B27" s="656" t="s">
        <v>292</v>
      </c>
      <c r="C27" s="657"/>
      <c r="D27" s="657"/>
      <c r="E27" s="657"/>
      <c r="F27" s="657"/>
      <c r="G27" s="657"/>
      <c r="H27" s="657"/>
      <c r="I27" s="657"/>
      <c r="J27" s="657"/>
      <c r="K27" s="657"/>
      <c r="L27" s="657"/>
      <c r="M27" s="657"/>
      <c r="N27" s="657"/>
      <c r="O27" s="657"/>
      <c r="P27" s="657"/>
      <c r="Q27" s="658"/>
      <c r="R27" s="659">
        <v>500744</v>
      </c>
      <c r="S27" s="660"/>
      <c r="T27" s="660"/>
      <c r="U27" s="660"/>
      <c r="V27" s="660"/>
      <c r="W27" s="660"/>
      <c r="X27" s="660"/>
      <c r="Y27" s="661"/>
      <c r="Z27" s="662">
        <v>10.8</v>
      </c>
      <c r="AA27" s="662"/>
      <c r="AB27" s="662"/>
      <c r="AC27" s="662"/>
      <c r="AD27" s="663" t="s">
        <v>122</v>
      </c>
      <c r="AE27" s="663"/>
      <c r="AF27" s="663"/>
      <c r="AG27" s="663"/>
      <c r="AH27" s="663"/>
      <c r="AI27" s="663"/>
      <c r="AJ27" s="663"/>
      <c r="AK27" s="663"/>
      <c r="AL27" s="664" t="s">
        <v>228</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2132344</v>
      </c>
      <c r="BH27" s="660"/>
      <c r="BI27" s="660"/>
      <c r="BJ27" s="660"/>
      <c r="BK27" s="660"/>
      <c r="BL27" s="660"/>
      <c r="BM27" s="660"/>
      <c r="BN27" s="661"/>
      <c r="BO27" s="662">
        <v>100</v>
      </c>
      <c r="BP27" s="662"/>
      <c r="BQ27" s="662"/>
      <c r="BR27" s="662"/>
      <c r="BS27" s="668">
        <v>58469</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588378</v>
      </c>
      <c r="CS27" s="695"/>
      <c r="CT27" s="695"/>
      <c r="CU27" s="695"/>
      <c r="CV27" s="695"/>
      <c r="CW27" s="695"/>
      <c r="CX27" s="695"/>
      <c r="CY27" s="696"/>
      <c r="CZ27" s="664">
        <v>13.3</v>
      </c>
      <c r="DA27" s="693"/>
      <c r="DB27" s="693"/>
      <c r="DC27" s="697"/>
      <c r="DD27" s="668">
        <v>194373</v>
      </c>
      <c r="DE27" s="695"/>
      <c r="DF27" s="695"/>
      <c r="DG27" s="695"/>
      <c r="DH27" s="695"/>
      <c r="DI27" s="695"/>
      <c r="DJ27" s="695"/>
      <c r="DK27" s="696"/>
      <c r="DL27" s="668">
        <v>194372</v>
      </c>
      <c r="DM27" s="695"/>
      <c r="DN27" s="695"/>
      <c r="DO27" s="695"/>
      <c r="DP27" s="695"/>
      <c r="DQ27" s="695"/>
      <c r="DR27" s="695"/>
      <c r="DS27" s="695"/>
      <c r="DT27" s="695"/>
      <c r="DU27" s="695"/>
      <c r="DV27" s="696"/>
      <c r="DW27" s="664">
        <v>6.4</v>
      </c>
      <c r="DX27" s="693"/>
      <c r="DY27" s="693"/>
      <c r="DZ27" s="693"/>
      <c r="EA27" s="693"/>
      <c r="EB27" s="693"/>
      <c r="EC27" s="694"/>
    </row>
    <row r="28" spans="2:133" ht="11.25" customHeight="1" x14ac:dyDescent="0.15">
      <c r="B28" s="701" t="s">
        <v>295</v>
      </c>
      <c r="C28" s="702"/>
      <c r="D28" s="702"/>
      <c r="E28" s="702"/>
      <c r="F28" s="702"/>
      <c r="G28" s="702"/>
      <c r="H28" s="702"/>
      <c r="I28" s="702"/>
      <c r="J28" s="702"/>
      <c r="K28" s="702"/>
      <c r="L28" s="702"/>
      <c r="M28" s="702"/>
      <c r="N28" s="702"/>
      <c r="O28" s="702"/>
      <c r="P28" s="702"/>
      <c r="Q28" s="703"/>
      <c r="R28" s="659" t="s">
        <v>228</v>
      </c>
      <c r="S28" s="660"/>
      <c r="T28" s="660"/>
      <c r="U28" s="660"/>
      <c r="V28" s="660"/>
      <c r="W28" s="660"/>
      <c r="X28" s="660"/>
      <c r="Y28" s="661"/>
      <c r="Z28" s="662" t="s">
        <v>122</v>
      </c>
      <c r="AA28" s="662"/>
      <c r="AB28" s="662"/>
      <c r="AC28" s="662"/>
      <c r="AD28" s="663" t="s">
        <v>122</v>
      </c>
      <c r="AE28" s="663"/>
      <c r="AF28" s="663"/>
      <c r="AG28" s="663"/>
      <c r="AH28" s="663"/>
      <c r="AI28" s="663"/>
      <c r="AJ28" s="663"/>
      <c r="AK28" s="663"/>
      <c r="AL28" s="664" t="s">
        <v>228</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317651</v>
      </c>
      <c r="CS28" s="660"/>
      <c r="CT28" s="660"/>
      <c r="CU28" s="660"/>
      <c r="CV28" s="660"/>
      <c r="CW28" s="660"/>
      <c r="CX28" s="660"/>
      <c r="CY28" s="661"/>
      <c r="CZ28" s="664">
        <v>7.2</v>
      </c>
      <c r="DA28" s="693"/>
      <c r="DB28" s="693"/>
      <c r="DC28" s="697"/>
      <c r="DD28" s="668">
        <v>317651</v>
      </c>
      <c r="DE28" s="660"/>
      <c r="DF28" s="660"/>
      <c r="DG28" s="660"/>
      <c r="DH28" s="660"/>
      <c r="DI28" s="660"/>
      <c r="DJ28" s="660"/>
      <c r="DK28" s="661"/>
      <c r="DL28" s="668">
        <v>317651</v>
      </c>
      <c r="DM28" s="660"/>
      <c r="DN28" s="660"/>
      <c r="DO28" s="660"/>
      <c r="DP28" s="660"/>
      <c r="DQ28" s="660"/>
      <c r="DR28" s="660"/>
      <c r="DS28" s="660"/>
      <c r="DT28" s="660"/>
      <c r="DU28" s="660"/>
      <c r="DV28" s="661"/>
      <c r="DW28" s="664">
        <v>10.5</v>
      </c>
      <c r="DX28" s="693"/>
      <c r="DY28" s="693"/>
      <c r="DZ28" s="693"/>
      <c r="EA28" s="693"/>
      <c r="EB28" s="693"/>
      <c r="EC28" s="694"/>
    </row>
    <row r="29" spans="2:133" ht="11.25" customHeight="1" x14ac:dyDescent="0.15">
      <c r="B29" s="656" t="s">
        <v>297</v>
      </c>
      <c r="C29" s="657"/>
      <c r="D29" s="657"/>
      <c r="E29" s="657"/>
      <c r="F29" s="657"/>
      <c r="G29" s="657"/>
      <c r="H29" s="657"/>
      <c r="I29" s="657"/>
      <c r="J29" s="657"/>
      <c r="K29" s="657"/>
      <c r="L29" s="657"/>
      <c r="M29" s="657"/>
      <c r="N29" s="657"/>
      <c r="O29" s="657"/>
      <c r="P29" s="657"/>
      <c r="Q29" s="658"/>
      <c r="R29" s="659">
        <v>202502</v>
      </c>
      <c r="S29" s="660"/>
      <c r="T29" s="660"/>
      <c r="U29" s="660"/>
      <c r="V29" s="660"/>
      <c r="W29" s="660"/>
      <c r="X29" s="660"/>
      <c r="Y29" s="661"/>
      <c r="Z29" s="662">
        <v>4.4000000000000004</v>
      </c>
      <c r="AA29" s="662"/>
      <c r="AB29" s="662"/>
      <c r="AC29" s="662"/>
      <c r="AD29" s="663" t="s">
        <v>122</v>
      </c>
      <c r="AE29" s="663"/>
      <c r="AF29" s="663"/>
      <c r="AG29" s="663"/>
      <c r="AH29" s="663"/>
      <c r="AI29" s="663"/>
      <c r="AJ29" s="663"/>
      <c r="AK29" s="663"/>
      <c r="AL29" s="664" t="s">
        <v>228</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63</v>
      </c>
      <c r="CG29" s="675"/>
      <c r="CH29" s="675"/>
      <c r="CI29" s="675"/>
      <c r="CJ29" s="675"/>
      <c r="CK29" s="675"/>
      <c r="CL29" s="675"/>
      <c r="CM29" s="675"/>
      <c r="CN29" s="675"/>
      <c r="CO29" s="675"/>
      <c r="CP29" s="675"/>
      <c r="CQ29" s="676"/>
      <c r="CR29" s="659">
        <v>317651</v>
      </c>
      <c r="CS29" s="695"/>
      <c r="CT29" s="695"/>
      <c r="CU29" s="695"/>
      <c r="CV29" s="695"/>
      <c r="CW29" s="695"/>
      <c r="CX29" s="695"/>
      <c r="CY29" s="696"/>
      <c r="CZ29" s="664">
        <v>7.2</v>
      </c>
      <c r="DA29" s="693"/>
      <c r="DB29" s="693"/>
      <c r="DC29" s="697"/>
      <c r="DD29" s="668">
        <v>317651</v>
      </c>
      <c r="DE29" s="695"/>
      <c r="DF29" s="695"/>
      <c r="DG29" s="695"/>
      <c r="DH29" s="695"/>
      <c r="DI29" s="695"/>
      <c r="DJ29" s="695"/>
      <c r="DK29" s="696"/>
      <c r="DL29" s="668">
        <v>317651</v>
      </c>
      <c r="DM29" s="695"/>
      <c r="DN29" s="695"/>
      <c r="DO29" s="695"/>
      <c r="DP29" s="695"/>
      <c r="DQ29" s="695"/>
      <c r="DR29" s="695"/>
      <c r="DS29" s="695"/>
      <c r="DT29" s="695"/>
      <c r="DU29" s="695"/>
      <c r="DV29" s="696"/>
      <c r="DW29" s="664">
        <v>10.5</v>
      </c>
      <c r="DX29" s="693"/>
      <c r="DY29" s="693"/>
      <c r="DZ29" s="693"/>
      <c r="EA29" s="693"/>
      <c r="EB29" s="693"/>
      <c r="EC29" s="694"/>
    </row>
    <row r="30" spans="2:133" ht="11.25" customHeight="1" x14ac:dyDescent="0.15">
      <c r="B30" s="656" t="s">
        <v>301</v>
      </c>
      <c r="C30" s="657"/>
      <c r="D30" s="657"/>
      <c r="E30" s="657"/>
      <c r="F30" s="657"/>
      <c r="G30" s="657"/>
      <c r="H30" s="657"/>
      <c r="I30" s="657"/>
      <c r="J30" s="657"/>
      <c r="K30" s="657"/>
      <c r="L30" s="657"/>
      <c r="M30" s="657"/>
      <c r="N30" s="657"/>
      <c r="O30" s="657"/>
      <c r="P30" s="657"/>
      <c r="Q30" s="658"/>
      <c r="R30" s="659">
        <v>10252</v>
      </c>
      <c r="S30" s="660"/>
      <c r="T30" s="660"/>
      <c r="U30" s="660"/>
      <c r="V30" s="660"/>
      <c r="W30" s="660"/>
      <c r="X30" s="660"/>
      <c r="Y30" s="661"/>
      <c r="Z30" s="662">
        <v>0.2</v>
      </c>
      <c r="AA30" s="662"/>
      <c r="AB30" s="662"/>
      <c r="AC30" s="662"/>
      <c r="AD30" s="663" t="s">
        <v>228</v>
      </c>
      <c r="AE30" s="663"/>
      <c r="AF30" s="663"/>
      <c r="AG30" s="663"/>
      <c r="AH30" s="663"/>
      <c r="AI30" s="663"/>
      <c r="AJ30" s="663"/>
      <c r="AK30" s="663"/>
      <c r="AL30" s="664" t="s">
        <v>122</v>
      </c>
      <c r="AM30" s="665"/>
      <c r="AN30" s="665"/>
      <c r="AO30" s="666"/>
      <c r="AP30" s="707" t="s">
        <v>302</v>
      </c>
      <c r="AQ30" s="708"/>
      <c r="AR30" s="708"/>
      <c r="AS30" s="708"/>
      <c r="AT30" s="713" t="s">
        <v>303</v>
      </c>
      <c r="AU30" s="210"/>
      <c r="AV30" s="210"/>
      <c r="AW30" s="210"/>
      <c r="AX30" s="645" t="s">
        <v>180</v>
      </c>
      <c r="AY30" s="646"/>
      <c r="AZ30" s="646"/>
      <c r="BA30" s="646"/>
      <c r="BB30" s="646"/>
      <c r="BC30" s="646"/>
      <c r="BD30" s="646"/>
      <c r="BE30" s="646"/>
      <c r="BF30" s="647"/>
      <c r="BG30" s="719">
        <v>99.5</v>
      </c>
      <c r="BH30" s="720"/>
      <c r="BI30" s="720"/>
      <c r="BJ30" s="720"/>
      <c r="BK30" s="720"/>
      <c r="BL30" s="720"/>
      <c r="BM30" s="654">
        <v>98.3</v>
      </c>
      <c r="BN30" s="720"/>
      <c r="BO30" s="720"/>
      <c r="BP30" s="720"/>
      <c r="BQ30" s="721"/>
      <c r="BR30" s="719">
        <v>99.4</v>
      </c>
      <c r="BS30" s="720"/>
      <c r="BT30" s="720"/>
      <c r="BU30" s="720"/>
      <c r="BV30" s="720"/>
      <c r="BW30" s="720"/>
      <c r="BX30" s="654">
        <v>97.9</v>
      </c>
      <c r="BY30" s="720"/>
      <c r="BZ30" s="720"/>
      <c r="CA30" s="720"/>
      <c r="CB30" s="721"/>
      <c r="CD30" s="724"/>
      <c r="CE30" s="725"/>
      <c r="CF30" s="674" t="s">
        <v>304</v>
      </c>
      <c r="CG30" s="675"/>
      <c r="CH30" s="675"/>
      <c r="CI30" s="675"/>
      <c r="CJ30" s="675"/>
      <c r="CK30" s="675"/>
      <c r="CL30" s="675"/>
      <c r="CM30" s="675"/>
      <c r="CN30" s="675"/>
      <c r="CO30" s="675"/>
      <c r="CP30" s="675"/>
      <c r="CQ30" s="676"/>
      <c r="CR30" s="659">
        <v>289172</v>
      </c>
      <c r="CS30" s="660"/>
      <c r="CT30" s="660"/>
      <c r="CU30" s="660"/>
      <c r="CV30" s="660"/>
      <c r="CW30" s="660"/>
      <c r="CX30" s="660"/>
      <c r="CY30" s="661"/>
      <c r="CZ30" s="664">
        <v>6.5</v>
      </c>
      <c r="DA30" s="693"/>
      <c r="DB30" s="693"/>
      <c r="DC30" s="697"/>
      <c r="DD30" s="668">
        <v>289172</v>
      </c>
      <c r="DE30" s="660"/>
      <c r="DF30" s="660"/>
      <c r="DG30" s="660"/>
      <c r="DH30" s="660"/>
      <c r="DI30" s="660"/>
      <c r="DJ30" s="660"/>
      <c r="DK30" s="661"/>
      <c r="DL30" s="668">
        <v>289172</v>
      </c>
      <c r="DM30" s="660"/>
      <c r="DN30" s="660"/>
      <c r="DO30" s="660"/>
      <c r="DP30" s="660"/>
      <c r="DQ30" s="660"/>
      <c r="DR30" s="660"/>
      <c r="DS30" s="660"/>
      <c r="DT30" s="660"/>
      <c r="DU30" s="660"/>
      <c r="DV30" s="661"/>
      <c r="DW30" s="664">
        <v>9.5</v>
      </c>
      <c r="DX30" s="693"/>
      <c r="DY30" s="693"/>
      <c r="DZ30" s="693"/>
      <c r="EA30" s="693"/>
      <c r="EB30" s="693"/>
      <c r="EC30" s="694"/>
    </row>
    <row r="31" spans="2:133" ht="11.25" customHeight="1" x14ac:dyDescent="0.15">
      <c r="B31" s="656" t="s">
        <v>305</v>
      </c>
      <c r="C31" s="657"/>
      <c r="D31" s="657"/>
      <c r="E31" s="657"/>
      <c r="F31" s="657"/>
      <c r="G31" s="657"/>
      <c r="H31" s="657"/>
      <c r="I31" s="657"/>
      <c r="J31" s="657"/>
      <c r="K31" s="657"/>
      <c r="L31" s="657"/>
      <c r="M31" s="657"/>
      <c r="N31" s="657"/>
      <c r="O31" s="657"/>
      <c r="P31" s="657"/>
      <c r="Q31" s="658"/>
      <c r="R31" s="659">
        <v>28261</v>
      </c>
      <c r="S31" s="660"/>
      <c r="T31" s="660"/>
      <c r="U31" s="660"/>
      <c r="V31" s="660"/>
      <c r="W31" s="660"/>
      <c r="X31" s="660"/>
      <c r="Y31" s="661"/>
      <c r="Z31" s="662">
        <v>0.6</v>
      </c>
      <c r="AA31" s="662"/>
      <c r="AB31" s="662"/>
      <c r="AC31" s="662"/>
      <c r="AD31" s="663" t="s">
        <v>122</v>
      </c>
      <c r="AE31" s="663"/>
      <c r="AF31" s="663"/>
      <c r="AG31" s="663"/>
      <c r="AH31" s="663"/>
      <c r="AI31" s="663"/>
      <c r="AJ31" s="663"/>
      <c r="AK31" s="663"/>
      <c r="AL31" s="664" t="s">
        <v>122</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99.3</v>
      </c>
      <c r="BH31" s="695"/>
      <c r="BI31" s="695"/>
      <c r="BJ31" s="695"/>
      <c r="BK31" s="695"/>
      <c r="BL31" s="695"/>
      <c r="BM31" s="665">
        <v>97.7</v>
      </c>
      <c r="BN31" s="717"/>
      <c r="BO31" s="717"/>
      <c r="BP31" s="717"/>
      <c r="BQ31" s="718"/>
      <c r="BR31" s="716">
        <v>99.2</v>
      </c>
      <c r="BS31" s="695"/>
      <c r="BT31" s="695"/>
      <c r="BU31" s="695"/>
      <c r="BV31" s="695"/>
      <c r="BW31" s="695"/>
      <c r="BX31" s="665">
        <v>97.3</v>
      </c>
      <c r="BY31" s="717"/>
      <c r="BZ31" s="717"/>
      <c r="CA31" s="717"/>
      <c r="CB31" s="718"/>
      <c r="CD31" s="724"/>
      <c r="CE31" s="725"/>
      <c r="CF31" s="674" t="s">
        <v>308</v>
      </c>
      <c r="CG31" s="675"/>
      <c r="CH31" s="675"/>
      <c r="CI31" s="675"/>
      <c r="CJ31" s="675"/>
      <c r="CK31" s="675"/>
      <c r="CL31" s="675"/>
      <c r="CM31" s="675"/>
      <c r="CN31" s="675"/>
      <c r="CO31" s="675"/>
      <c r="CP31" s="675"/>
      <c r="CQ31" s="676"/>
      <c r="CR31" s="659">
        <v>28479</v>
      </c>
      <c r="CS31" s="695"/>
      <c r="CT31" s="695"/>
      <c r="CU31" s="695"/>
      <c r="CV31" s="695"/>
      <c r="CW31" s="695"/>
      <c r="CX31" s="695"/>
      <c r="CY31" s="696"/>
      <c r="CZ31" s="664">
        <v>0.6</v>
      </c>
      <c r="DA31" s="693"/>
      <c r="DB31" s="693"/>
      <c r="DC31" s="697"/>
      <c r="DD31" s="668">
        <v>28479</v>
      </c>
      <c r="DE31" s="695"/>
      <c r="DF31" s="695"/>
      <c r="DG31" s="695"/>
      <c r="DH31" s="695"/>
      <c r="DI31" s="695"/>
      <c r="DJ31" s="695"/>
      <c r="DK31" s="696"/>
      <c r="DL31" s="668">
        <v>28479</v>
      </c>
      <c r="DM31" s="695"/>
      <c r="DN31" s="695"/>
      <c r="DO31" s="695"/>
      <c r="DP31" s="695"/>
      <c r="DQ31" s="695"/>
      <c r="DR31" s="695"/>
      <c r="DS31" s="695"/>
      <c r="DT31" s="695"/>
      <c r="DU31" s="695"/>
      <c r="DV31" s="696"/>
      <c r="DW31" s="664">
        <v>0.9</v>
      </c>
      <c r="DX31" s="693"/>
      <c r="DY31" s="693"/>
      <c r="DZ31" s="693"/>
      <c r="EA31" s="693"/>
      <c r="EB31" s="693"/>
      <c r="EC31" s="694"/>
    </row>
    <row r="32" spans="2:133" ht="11.25" customHeight="1" x14ac:dyDescent="0.15">
      <c r="B32" s="656" t="s">
        <v>309</v>
      </c>
      <c r="C32" s="657"/>
      <c r="D32" s="657"/>
      <c r="E32" s="657"/>
      <c r="F32" s="657"/>
      <c r="G32" s="657"/>
      <c r="H32" s="657"/>
      <c r="I32" s="657"/>
      <c r="J32" s="657"/>
      <c r="K32" s="657"/>
      <c r="L32" s="657"/>
      <c r="M32" s="657"/>
      <c r="N32" s="657"/>
      <c r="O32" s="657"/>
      <c r="P32" s="657"/>
      <c r="Q32" s="658"/>
      <c r="R32" s="659">
        <v>61596</v>
      </c>
      <c r="S32" s="660"/>
      <c r="T32" s="660"/>
      <c r="U32" s="660"/>
      <c r="V32" s="660"/>
      <c r="W32" s="660"/>
      <c r="X32" s="660"/>
      <c r="Y32" s="661"/>
      <c r="Z32" s="662">
        <v>1.3</v>
      </c>
      <c r="AA32" s="662"/>
      <c r="AB32" s="662"/>
      <c r="AC32" s="662"/>
      <c r="AD32" s="663" t="s">
        <v>122</v>
      </c>
      <c r="AE32" s="663"/>
      <c r="AF32" s="663"/>
      <c r="AG32" s="663"/>
      <c r="AH32" s="663"/>
      <c r="AI32" s="663"/>
      <c r="AJ32" s="663"/>
      <c r="AK32" s="663"/>
      <c r="AL32" s="664" t="s">
        <v>122</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99.6</v>
      </c>
      <c r="BH32" s="729"/>
      <c r="BI32" s="729"/>
      <c r="BJ32" s="729"/>
      <c r="BK32" s="729"/>
      <c r="BL32" s="729"/>
      <c r="BM32" s="730">
        <v>98.6</v>
      </c>
      <c r="BN32" s="729"/>
      <c r="BO32" s="729"/>
      <c r="BP32" s="729"/>
      <c r="BQ32" s="731"/>
      <c r="BR32" s="728">
        <v>99.5</v>
      </c>
      <c r="BS32" s="729"/>
      <c r="BT32" s="729"/>
      <c r="BU32" s="729"/>
      <c r="BV32" s="729"/>
      <c r="BW32" s="729"/>
      <c r="BX32" s="730">
        <v>98.2</v>
      </c>
      <c r="BY32" s="729"/>
      <c r="BZ32" s="729"/>
      <c r="CA32" s="729"/>
      <c r="CB32" s="731"/>
      <c r="CD32" s="726"/>
      <c r="CE32" s="727"/>
      <c r="CF32" s="674" t="s">
        <v>311</v>
      </c>
      <c r="CG32" s="675"/>
      <c r="CH32" s="675"/>
      <c r="CI32" s="675"/>
      <c r="CJ32" s="675"/>
      <c r="CK32" s="675"/>
      <c r="CL32" s="675"/>
      <c r="CM32" s="675"/>
      <c r="CN32" s="675"/>
      <c r="CO32" s="675"/>
      <c r="CP32" s="675"/>
      <c r="CQ32" s="676"/>
      <c r="CR32" s="659" t="s">
        <v>228</v>
      </c>
      <c r="CS32" s="660"/>
      <c r="CT32" s="660"/>
      <c r="CU32" s="660"/>
      <c r="CV32" s="660"/>
      <c r="CW32" s="660"/>
      <c r="CX32" s="660"/>
      <c r="CY32" s="661"/>
      <c r="CZ32" s="664" t="s">
        <v>228</v>
      </c>
      <c r="DA32" s="693"/>
      <c r="DB32" s="693"/>
      <c r="DC32" s="697"/>
      <c r="DD32" s="668" t="s">
        <v>228</v>
      </c>
      <c r="DE32" s="660"/>
      <c r="DF32" s="660"/>
      <c r="DG32" s="660"/>
      <c r="DH32" s="660"/>
      <c r="DI32" s="660"/>
      <c r="DJ32" s="660"/>
      <c r="DK32" s="661"/>
      <c r="DL32" s="668" t="s">
        <v>228</v>
      </c>
      <c r="DM32" s="660"/>
      <c r="DN32" s="660"/>
      <c r="DO32" s="660"/>
      <c r="DP32" s="660"/>
      <c r="DQ32" s="660"/>
      <c r="DR32" s="660"/>
      <c r="DS32" s="660"/>
      <c r="DT32" s="660"/>
      <c r="DU32" s="660"/>
      <c r="DV32" s="661"/>
      <c r="DW32" s="664" t="s">
        <v>228</v>
      </c>
      <c r="DX32" s="693"/>
      <c r="DY32" s="693"/>
      <c r="DZ32" s="693"/>
      <c r="EA32" s="693"/>
      <c r="EB32" s="693"/>
      <c r="EC32" s="694"/>
    </row>
    <row r="33" spans="2:133" ht="11.25" customHeight="1" x14ac:dyDescent="0.15">
      <c r="B33" s="656" t="s">
        <v>312</v>
      </c>
      <c r="C33" s="657"/>
      <c r="D33" s="657"/>
      <c r="E33" s="657"/>
      <c r="F33" s="657"/>
      <c r="G33" s="657"/>
      <c r="H33" s="657"/>
      <c r="I33" s="657"/>
      <c r="J33" s="657"/>
      <c r="K33" s="657"/>
      <c r="L33" s="657"/>
      <c r="M33" s="657"/>
      <c r="N33" s="657"/>
      <c r="O33" s="657"/>
      <c r="P33" s="657"/>
      <c r="Q33" s="658"/>
      <c r="R33" s="659">
        <v>550017</v>
      </c>
      <c r="S33" s="660"/>
      <c r="T33" s="660"/>
      <c r="U33" s="660"/>
      <c r="V33" s="660"/>
      <c r="W33" s="660"/>
      <c r="X33" s="660"/>
      <c r="Y33" s="661"/>
      <c r="Z33" s="662">
        <v>11.9</v>
      </c>
      <c r="AA33" s="662"/>
      <c r="AB33" s="662"/>
      <c r="AC33" s="662"/>
      <c r="AD33" s="663" t="s">
        <v>122</v>
      </c>
      <c r="AE33" s="663"/>
      <c r="AF33" s="663"/>
      <c r="AG33" s="663"/>
      <c r="AH33" s="663"/>
      <c r="AI33" s="663"/>
      <c r="AJ33" s="663"/>
      <c r="AK33" s="663"/>
      <c r="AL33" s="664" t="s">
        <v>122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2445240</v>
      </c>
      <c r="CS33" s="695"/>
      <c r="CT33" s="695"/>
      <c r="CU33" s="695"/>
      <c r="CV33" s="695"/>
      <c r="CW33" s="695"/>
      <c r="CX33" s="695"/>
      <c r="CY33" s="696"/>
      <c r="CZ33" s="664">
        <v>55.3</v>
      </c>
      <c r="DA33" s="693"/>
      <c r="DB33" s="693"/>
      <c r="DC33" s="697"/>
      <c r="DD33" s="668">
        <v>2089299</v>
      </c>
      <c r="DE33" s="695"/>
      <c r="DF33" s="695"/>
      <c r="DG33" s="695"/>
      <c r="DH33" s="695"/>
      <c r="DI33" s="695"/>
      <c r="DJ33" s="695"/>
      <c r="DK33" s="696"/>
      <c r="DL33" s="668">
        <v>1557206</v>
      </c>
      <c r="DM33" s="695"/>
      <c r="DN33" s="695"/>
      <c r="DO33" s="695"/>
      <c r="DP33" s="695"/>
      <c r="DQ33" s="695"/>
      <c r="DR33" s="695"/>
      <c r="DS33" s="695"/>
      <c r="DT33" s="695"/>
      <c r="DU33" s="695"/>
      <c r="DV33" s="696"/>
      <c r="DW33" s="664">
        <v>51.3</v>
      </c>
      <c r="DX33" s="693"/>
      <c r="DY33" s="693"/>
      <c r="DZ33" s="693"/>
      <c r="EA33" s="693"/>
      <c r="EB33" s="693"/>
      <c r="EC33" s="694"/>
    </row>
    <row r="34" spans="2:133" ht="11.25" customHeight="1" x14ac:dyDescent="0.15">
      <c r="B34" s="656" t="s">
        <v>314</v>
      </c>
      <c r="C34" s="657"/>
      <c r="D34" s="657"/>
      <c r="E34" s="657"/>
      <c r="F34" s="657"/>
      <c r="G34" s="657"/>
      <c r="H34" s="657"/>
      <c r="I34" s="657"/>
      <c r="J34" s="657"/>
      <c r="K34" s="657"/>
      <c r="L34" s="657"/>
      <c r="M34" s="657"/>
      <c r="N34" s="657"/>
      <c r="O34" s="657"/>
      <c r="P34" s="657"/>
      <c r="Q34" s="658"/>
      <c r="R34" s="659">
        <v>59960</v>
      </c>
      <c r="S34" s="660"/>
      <c r="T34" s="660"/>
      <c r="U34" s="660"/>
      <c r="V34" s="660"/>
      <c r="W34" s="660"/>
      <c r="X34" s="660"/>
      <c r="Y34" s="661"/>
      <c r="Z34" s="662">
        <v>1.3</v>
      </c>
      <c r="AA34" s="662"/>
      <c r="AB34" s="662"/>
      <c r="AC34" s="662"/>
      <c r="AD34" s="663">
        <v>446</v>
      </c>
      <c r="AE34" s="663"/>
      <c r="AF34" s="663"/>
      <c r="AG34" s="663"/>
      <c r="AH34" s="663"/>
      <c r="AI34" s="663"/>
      <c r="AJ34" s="663"/>
      <c r="AK34" s="663"/>
      <c r="AL34" s="664">
        <v>0</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533920</v>
      </c>
      <c r="CS34" s="660"/>
      <c r="CT34" s="660"/>
      <c r="CU34" s="660"/>
      <c r="CV34" s="660"/>
      <c r="CW34" s="660"/>
      <c r="CX34" s="660"/>
      <c r="CY34" s="661"/>
      <c r="CZ34" s="664">
        <v>12.1</v>
      </c>
      <c r="DA34" s="693"/>
      <c r="DB34" s="693"/>
      <c r="DC34" s="697"/>
      <c r="DD34" s="668">
        <v>448214</v>
      </c>
      <c r="DE34" s="660"/>
      <c r="DF34" s="660"/>
      <c r="DG34" s="660"/>
      <c r="DH34" s="660"/>
      <c r="DI34" s="660"/>
      <c r="DJ34" s="660"/>
      <c r="DK34" s="661"/>
      <c r="DL34" s="668">
        <v>429246</v>
      </c>
      <c r="DM34" s="660"/>
      <c r="DN34" s="660"/>
      <c r="DO34" s="660"/>
      <c r="DP34" s="660"/>
      <c r="DQ34" s="660"/>
      <c r="DR34" s="660"/>
      <c r="DS34" s="660"/>
      <c r="DT34" s="660"/>
      <c r="DU34" s="660"/>
      <c r="DV34" s="661"/>
      <c r="DW34" s="664">
        <v>14.1</v>
      </c>
      <c r="DX34" s="693"/>
      <c r="DY34" s="693"/>
      <c r="DZ34" s="693"/>
      <c r="EA34" s="693"/>
      <c r="EB34" s="693"/>
      <c r="EC34" s="694"/>
    </row>
    <row r="35" spans="2:133" ht="11.25" customHeight="1" x14ac:dyDescent="0.15">
      <c r="B35" s="656" t="s">
        <v>318</v>
      </c>
      <c r="C35" s="657"/>
      <c r="D35" s="657"/>
      <c r="E35" s="657"/>
      <c r="F35" s="657"/>
      <c r="G35" s="657"/>
      <c r="H35" s="657"/>
      <c r="I35" s="657"/>
      <c r="J35" s="657"/>
      <c r="K35" s="657"/>
      <c r="L35" s="657"/>
      <c r="M35" s="657"/>
      <c r="N35" s="657"/>
      <c r="O35" s="657"/>
      <c r="P35" s="657"/>
      <c r="Q35" s="658"/>
      <c r="R35" s="659">
        <v>241800</v>
      </c>
      <c r="S35" s="660"/>
      <c r="T35" s="660"/>
      <c r="U35" s="660"/>
      <c r="V35" s="660"/>
      <c r="W35" s="660"/>
      <c r="X35" s="660"/>
      <c r="Y35" s="661"/>
      <c r="Z35" s="662">
        <v>5.2</v>
      </c>
      <c r="AA35" s="662"/>
      <c r="AB35" s="662"/>
      <c r="AC35" s="662"/>
      <c r="AD35" s="663" t="s">
        <v>122</v>
      </c>
      <c r="AE35" s="663"/>
      <c r="AF35" s="663"/>
      <c r="AG35" s="663"/>
      <c r="AH35" s="663"/>
      <c r="AI35" s="663"/>
      <c r="AJ35" s="663"/>
      <c r="AK35" s="663"/>
      <c r="AL35" s="664" t="s">
        <v>122</v>
      </c>
      <c r="AM35" s="665"/>
      <c r="AN35" s="665"/>
      <c r="AO35" s="666"/>
      <c r="AP35" s="214"/>
      <c r="AQ35" s="732" t="s">
        <v>319</v>
      </c>
      <c r="AR35" s="733"/>
      <c r="AS35" s="733"/>
      <c r="AT35" s="733"/>
      <c r="AU35" s="733"/>
      <c r="AV35" s="733"/>
      <c r="AW35" s="733"/>
      <c r="AX35" s="733"/>
      <c r="AY35" s="734"/>
      <c r="AZ35" s="648">
        <v>723449</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86475</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98564</v>
      </c>
      <c r="CS35" s="695"/>
      <c r="CT35" s="695"/>
      <c r="CU35" s="695"/>
      <c r="CV35" s="695"/>
      <c r="CW35" s="695"/>
      <c r="CX35" s="695"/>
      <c r="CY35" s="696"/>
      <c r="CZ35" s="664">
        <v>2.2000000000000002</v>
      </c>
      <c r="DA35" s="693"/>
      <c r="DB35" s="693"/>
      <c r="DC35" s="697"/>
      <c r="DD35" s="668">
        <v>95379</v>
      </c>
      <c r="DE35" s="695"/>
      <c r="DF35" s="695"/>
      <c r="DG35" s="695"/>
      <c r="DH35" s="695"/>
      <c r="DI35" s="695"/>
      <c r="DJ35" s="695"/>
      <c r="DK35" s="696"/>
      <c r="DL35" s="668">
        <v>94083</v>
      </c>
      <c r="DM35" s="695"/>
      <c r="DN35" s="695"/>
      <c r="DO35" s="695"/>
      <c r="DP35" s="695"/>
      <c r="DQ35" s="695"/>
      <c r="DR35" s="695"/>
      <c r="DS35" s="695"/>
      <c r="DT35" s="695"/>
      <c r="DU35" s="695"/>
      <c r="DV35" s="696"/>
      <c r="DW35" s="664">
        <v>3.1</v>
      </c>
      <c r="DX35" s="693"/>
      <c r="DY35" s="693"/>
      <c r="DZ35" s="693"/>
      <c r="EA35" s="693"/>
      <c r="EB35" s="693"/>
      <c r="EC35" s="694"/>
    </row>
    <row r="36" spans="2:133" ht="11.25" customHeight="1" x14ac:dyDescent="0.15">
      <c r="B36" s="656" t="s">
        <v>322</v>
      </c>
      <c r="C36" s="657"/>
      <c r="D36" s="657"/>
      <c r="E36" s="657"/>
      <c r="F36" s="657"/>
      <c r="G36" s="657"/>
      <c r="H36" s="657"/>
      <c r="I36" s="657"/>
      <c r="J36" s="657"/>
      <c r="K36" s="657"/>
      <c r="L36" s="657"/>
      <c r="M36" s="657"/>
      <c r="N36" s="657"/>
      <c r="O36" s="657"/>
      <c r="P36" s="657"/>
      <c r="Q36" s="658"/>
      <c r="R36" s="659" t="s">
        <v>122</v>
      </c>
      <c r="S36" s="660"/>
      <c r="T36" s="660"/>
      <c r="U36" s="660"/>
      <c r="V36" s="660"/>
      <c r="W36" s="660"/>
      <c r="X36" s="660"/>
      <c r="Y36" s="661"/>
      <c r="Z36" s="662" t="s">
        <v>122</v>
      </c>
      <c r="AA36" s="662"/>
      <c r="AB36" s="662"/>
      <c r="AC36" s="662"/>
      <c r="AD36" s="663" t="s">
        <v>122</v>
      </c>
      <c r="AE36" s="663"/>
      <c r="AF36" s="663"/>
      <c r="AG36" s="663"/>
      <c r="AH36" s="663"/>
      <c r="AI36" s="663"/>
      <c r="AJ36" s="663"/>
      <c r="AK36" s="663"/>
      <c r="AL36" s="664" t="s">
        <v>122</v>
      </c>
      <c r="AM36" s="665"/>
      <c r="AN36" s="665"/>
      <c r="AO36" s="666"/>
      <c r="AQ36" s="736" t="s">
        <v>323</v>
      </c>
      <c r="AR36" s="737"/>
      <c r="AS36" s="737"/>
      <c r="AT36" s="737"/>
      <c r="AU36" s="737"/>
      <c r="AV36" s="737"/>
      <c r="AW36" s="737"/>
      <c r="AX36" s="737"/>
      <c r="AY36" s="738"/>
      <c r="AZ36" s="659">
        <v>304543</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80166</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965784</v>
      </c>
      <c r="CS36" s="660"/>
      <c r="CT36" s="660"/>
      <c r="CU36" s="660"/>
      <c r="CV36" s="660"/>
      <c r="CW36" s="660"/>
      <c r="CX36" s="660"/>
      <c r="CY36" s="661"/>
      <c r="CZ36" s="664">
        <v>21.8</v>
      </c>
      <c r="DA36" s="693"/>
      <c r="DB36" s="693"/>
      <c r="DC36" s="697"/>
      <c r="DD36" s="668">
        <v>769483</v>
      </c>
      <c r="DE36" s="660"/>
      <c r="DF36" s="660"/>
      <c r="DG36" s="660"/>
      <c r="DH36" s="660"/>
      <c r="DI36" s="660"/>
      <c r="DJ36" s="660"/>
      <c r="DK36" s="661"/>
      <c r="DL36" s="668">
        <v>522416</v>
      </c>
      <c r="DM36" s="660"/>
      <c r="DN36" s="660"/>
      <c r="DO36" s="660"/>
      <c r="DP36" s="660"/>
      <c r="DQ36" s="660"/>
      <c r="DR36" s="660"/>
      <c r="DS36" s="660"/>
      <c r="DT36" s="660"/>
      <c r="DU36" s="660"/>
      <c r="DV36" s="661"/>
      <c r="DW36" s="664">
        <v>17.2</v>
      </c>
      <c r="DX36" s="693"/>
      <c r="DY36" s="693"/>
      <c r="DZ36" s="693"/>
      <c r="EA36" s="693"/>
      <c r="EB36" s="693"/>
      <c r="EC36" s="694"/>
    </row>
    <row r="37" spans="2:133" ht="11.25" customHeight="1" x14ac:dyDescent="0.15">
      <c r="B37" s="656" t="s">
        <v>326</v>
      </c>
      <c r="C37" s="657"/>
      <c r="D37" s="657"/>
      <c r="E37" s="657"/>
      <c r="F37" s="657"/>
      <c r="G37" s="657"/>
      <c r="H37" s="657"/>
      <c r="I37" s="657"/>
      <c r="J37" s="657"/>
      <c r="K37" s="657"/>
      <c r="L37" s="657"/>
      <c r="M37" s="657"/>
      <c r="N37" s="657"/>
      <c r="O37" s="657"/>
      <c r="P37" s="657"/>
      <c r="Q37" s="658"/>
      <c r="R37" s="659">
        <v>225000</v>
      </c>
      <c r="S37" s="660"/>
      <c r="T37" s="660"/>
      <c r="U37" s="660"/>
      <c r="V37" s="660"/>
      <c r="W37" s="660"/>
      <c r="X37" s="660"/>
      <c r="Y37" s="661"/>
      <c r="Z37" s="662">
        <v>4.9000000000000004</v>
      </c>
      <c r="AA37" s="662"/>
      <c r="AB37" s="662"/>
      <c r="AC37" s="662"/>
      <c r="AD37" s="663" t="s">
        <v>122</v>
      </c>
      <c r="AE37" s="663"/>
      <c r="AF37" s="663"/>
      <c r="AG37" s="663"/>
      <c r="AH37" s="663"/>
      <c r="AI37" s="663"/>
      <c r="AJ37" s="663"/>
      <c r="AK37" s="663"/>
      <c r="AL37" s="664" t="s">
        <v>228</v>
      </c>
      <c r="AM37" s="665"/>
      <c r="AN37" s="665"/>
      <c r="AO37" s="666"/>
      <c r="AQ37" s="736" t="s">
        <v>327</v>
      </c>
      <c r="AR37" s="737"/>
      <c r="AS37" s="737"/>
      <c r="AT37" s="737"/>
      <c r="AU37" s="737"/>
      <c r="AV37" s="737"/>
      <c r="AW37" s="737"/>
      <c r="AX37" s="737"/>
      <c r="AY37" s="738"/>
      <c r="AZ37" s="659">
        <v>116708</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1434</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349022</v>
      </c>
      <c r="CS37" s="695"/>
      <c r="CT37" s="695"/>
      <c r="CU37" s="695"/>
      <c r="CV37" s="695"/>
      <c r="CW37" s="695"/>
      <c r="CX37" s="695"/>
      <c r="CY37" s="696"/>
      <c r="CZ37" s="664">
        <v>7.9</v>
      </c>
      <c r="DA37" s="693"/>
      <c r="DB37" s="693"/>
      <c r="DC37" s="697"/>
      <c r="DD37" s="668">
        <v>349022</v>
      </c>
      <c r="DE37" s="695"/>
      <c r="DF37" s="695"/>
      <c r="DG37" s="695"/>
      <c r="DH37" s="695"/>
      <c r="DI37" s="695"/>
      <c r="DJ37" s="695"/>
      <c r="DK37" s="696"/>
      <c r="DL37" s="668">
        <v>320302</v>
      </c>
      <c r="DM37" s="695"/>
      <c r="DN37" s="695"/>
      <c r="DO37" s="695"/>
      <c r="DP37" s="695"/>
      <c r="DQ37" s="695"/>
      <c r="DR37" s="695"/>
      <c r="DS37" s="695"/>
      <c r="DT37" s="695"/>
      <c r="DU37" s="695"/>
      <c r="DV37" s="696"/>
      <c r="DW37" s="664">
        <v>10.6</v>
      </c>
      <c r="DX37" s="693"/>
      <c r="DY37" s="693"/>
      <c r="DZ37" s="693"/>
      <c r="EA37" s="693"/>
      <c r="EB37" s="693"/>
      <c r="EC37" s="694"/>
    </row>
    <row r="38" spans="2:133" ht="11.25" customHeight="1" x14ac:dyDescent="0.15">
      <c r="B38" s="704" t="s">
        <v>330</v>
      </c>
      <c r="C38" s="705"/>
      <c r="D38" s="705"/>
      <c r="E38" s="705"/>
      <c r="F38" s="705"/>
      <c r="G38" s="705"/>
      <c r="H38" s="705"/>
      <c r="I38" s="705"/>
      <c r="J38" s="705"/>
      <c r="K38" s="705"/>
      <c r="L38" s="705"/>
      <c r="M38" s="705"/>
      <c r="N38" s="705"/>
      <c r="O38" s="705"/>
      <c r="P38" s="705"/>
      <c r="Q38" s="706"/>
      <c r="R38" s="739">
        <v>4623747</v>
      </c>
      <c r="S38" s="740"/>
      <c r="T38" s="740"/>
      <c r="U38" s="740"/>
      <c r="V38" s="740"/>
      <c r="W38" s="740"/>
      <c r="X38" s="740"/>
      <c r="Y38" s="741"/>
      <c r="Z38" s="742">
        <v>100</v>
      </c>
      <c r="AA38" s="742"/>
      <c r="AB38" s="742"/>
      <c r="AC38" s="742"/>
      <c r="AD38" s="743">
        <v>2809606</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t="s">
        <v>228</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2543</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606741</v>
      </c>
      <c r="CS38" s="660"/>
      <c r="CT38" s="660"/>
      <c r="CU38" s="660"/>
      <c r="CV38" s="660"/>
      <c r="CW38" s="660"/>
      <c r="CX38" s="660"/>
      <c r="CY38" s="661"/>
      <c r="CZ38" s="664">
        <v>13.7</v>
      </c>
      <c r="DA38" s="693"/>
      <c r="DB38" s="693"/>
      <c r="DC38" s="697"/>
      <c r="DD38" s="668">
        <v>546471</v>
      </c>
      <c r="DE38" s="660"/>
      <c r="DF38" s="660"/>
      <c r="DG38" s="660"/>
      <c r="DH38" s="660"/>
      <c r="DI38" s="660"/>
      <c r="DJ38" s="660"/>
      <c r="DK38" s="661"/>
      <c r="DL38" s="668">
        <v>511461</v>
      </c>
      <c r="DM38" s="660"/>
      <c r="DN38" s="660"/>
      <c r="DO38" s="660"/>
      <c r="DP38" s="660"/>
      <c r="DQ38" s="660"/>
      <c r="DR38" s="660"/>
      <c r="DS38" s="660"/>
      <c r="DT38" s="660"/>
      <c r="DU38" s="660"/>
      <c r="DV38" s="661"/>
      <c r="DW38" s="664">
        <v>16.899999999999999</v>
      </c>
      <c r="DX38" s="693"/>
      <c r="DY38" s="693"/>
      <c r="DZ38" s="693"/>
      <c r="EA38" s="693"/>
      <c r="EB38" s="693"/>
      <c r="EC38" s="694"/>
    </row>
    <row r="39" spans="2:133" ht="11.25" customHeight="1" x14ac:dyDescent="0.15">
      <c r="AQ39" s="736" t="s">
        <v>334</v>
      </c>
      <c r="AR39" s="737"/>
      <c r="AS39" s="737"/>
      <c r="AT39" s="737"/>
      <c r="AU39" s="737"/>
      <c r="AV39" s="737"/>
      <c r="AW39" s="737"/>
      <c r="AX39" s="737"/>
      <c r="AY39" s="738"/>
      <c r="AZ39" s="659" t="s">
        <v>228</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109</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238173</v>
      </c>
      <c r="CS39" s="695"/>
      <c r="CT39" s="695"/>
      <c r="CU39" s="695"/>
      <c r="CV39" s="695"/>
      <c r="CW39" s="695"/>
      <c r="CX39" s="695"/>
      <c r="CY39" s="696"/>
      <c r="CZ39" s="664">
        <v>5.4</v>
      </c>
      <c r="DA39" s="693"/>
      <c r="DB39" s="693"/>
      <c r="DC39" s="697"/>
      <c r="DD39" s="668">
        <v>228694</v>
      </c>
      <c r="DE39" s="695"/>
      <c r="DF39" s="695"/>
      <c r="DG39" s="695"/>
      <c r="DH39" s="695"/>
      <c r="DI39" s="695"/>
      <c r="DJ39" s="695"/>
      <c r="DK39" s="696"/>
      <c r="DL39" s="668" t="s">
        <v>122</v>
      </c>
      <c r="DM39" s="695"/>
      <c r="DN39" s="695"/>
      <c r="DO39" s="695"/>
      <c r="DP39" s="695"/>
      <c r="DQ39" s="695"/>
      <c r="DR39" s="695"/>
      <c r="DS39" s="695"/>
      <c r="DT39" s="695"/>
      <c r="DU39" s="695"/>
      <c r="DV39" s="696"/>
      <c r="DW39" s="664" t="s">
        <v>228</v>
      </c>
      <c r="DX39" s="693"/>
      <c r="DY39" s="693"/>
      <c r="DZ39" s="693"/>
      <c r="EA39" s="693"/>
      <c r="EB39" s="693"/>
      <c r="EC39" s="694"/>
    </row>
    <row r="40" spans="2:133" ht="11.25" customHeight="1" x14ac:dyDescent="0.15">
      <c r="AQ40" s="736" t="s">
        <v>338</v>
      </c>
      <c r="AR40" s="737"/>
      <c r="AS40" s="737"/>
      <c r="AT40" s="737"/>
      <c r="AU40" s="737"/>
      <c r="AV40" s="737"/>
      <c r="AW40" s="737"/>
      <c r="AX40" s="737"/>
      <c r="AY40" s="738"/>
      <c r="AZ40" s="659">
        <v>81920</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112</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2058</v>
      </c>
      <c r="CS40" s="660"/>
      <c r="CT40" s="660"/>
      <c r="CU40" s="660"/>
      <c r="CV40" s="660"/>
      <c r="CW40" s="660"/>
      <c r="CX40" s="660"/>
      <c r="CY40" s="661"/>
      <c r="CZ40" s="664">
        <v>0</v>
      </c>
      <c r="DA40" s="693"/>
      <c r="DB40" s="693"/>
      <c r="DC40" s="697"/>
      <c r="DD40" s="668">
        <v>1058</v>
      </c>
      <c r="DE40" s="660"/>
      <c r="DF40" s="660"/>
      <c r="DG40" s="660"/>
      <c r="DH40" s="660"/>
      <c r="DI40" s="660"/>
      <c r="DJ40" s="660"/>
      <c r="DK40" s="661"/>
      <c r="DL40" s="668" t="s">
        <v>122</v>
      </c>
      <c r="DM40" s="660"/>
      <c r="DN40" s="660"/>
      <c r="DO40" s="660"/>
      <c r="DP40" s="660"/>
      <c r="DQ40" s="660"/>
      <c r="DR40" s="660"/>
      <c r="DS40" s="660"/>
      <c r="DT40" s="660"/>
      <c r="DU40" s="660"/>
      <c r="DV40" s="661"/>
      <c r="DW40" s="664" t="s">
        <v>122</v>
      </c>
      <c r="DX40" s="693"/>
      <c r="DY40" s="693"/>
      <c r="DZ40" s="693"/>
      <c r="EA40" s="693"/>
      <c r="EB40" s="693"/>
      <c r="EC40" s="694"/>
    </row>
    <row r="41" spans="2:133" ht="11.25" customHeight="1" x14ac:dyDescent="0.15">
      <c r="AQ41" s="746" t="s">
        <v>341</v>
      </c>
      <c r="AR41" s="747"/>
      <c r="AS41" s="747"/>
      <c r="AT41" s="747"/>
      <c r="AU41" s="747"/>
      <c r="AV41" s="747"/>
      <c r="AW41" s="747"/>
      <c r="AX41" s="747"/>
      <c r="AY41" s="748"/>
      <c r="AZ41" s="739">
        <v>220278</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277</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122</v>
      </c>
      <c r="CS41" s="695"/>
      <c r="CT41" s="695"/>
      <c r="CU41" s="695"/>
      <c r="CV41" s="695"/>
      <c r="CW41" s="695"/>
      <c r="CX41" s="695"/>
      <c r="CY41" s="696"/>
      <c r="CZ41" s="664" t="s">
        <v>122</v>
      </c>
      <c r="DA41" s="693"/>
      <c r="DB41" s="693"/>
      <c r="DC41" s="697"/>
      <c r="DD41" s="668" t="s">
        <v>228</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237240</v>
      </c>
      <c r="CS42" s="660"/>
      <c r="CT42" s="660"/>
      <c r="CU42" s="660"/>
      <c r="CV42" s="660"/>
      <c r="CW42" s="660"/>
      <c r="CX42" s="660"/>
      <c r="CY42" s="661"/>
      <c r="CZ42" s="664">
        <v>5.4</v>
      </c>
      <c r="DA42" s="665"/>
      <c r="DB42" s="665"/>
      <c r="DC42" s="760"/>
      <c r="DD42" s="668">
        <v>145789</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4720</v>
      </c>
      <c r="CS43" s="695"/>
      <c r="CT43" s="695"/>
      <c r="CU43" s="695"/>
      <c r="CV43" s="695"/>
      <c r="CW43" s="695"/>
      <c r="CX43" s="695"/>
      <c r="CY43" s="696"/>
      <c r="CZ43" s="664">
        <v>0.1</v>
      </c>
      <c r="DA43" s="693"/>
      <c r="DB43" s="693"/>
      <c r="DC43" s="697"/>
      <c r="DD43" s="668">
        <v>4720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348</v>
      </c>
      <c r="CD44" s="771" t="s">
        <v>300</v>
      </c>
      <c r="CE44" s="772"/>
      <c r="CF44" s="656" t="s">
        <v>349</v>
      </c>
      <c r="CG44" s="657"/>
      <c r="CH44" s="657"/>
      <c r="CI44" s="657"/>
      <c r="CJ44" s="657"/>
      <c r="CK44" s="657"/>
      <c r="CL44" s="657"/>
      <c r="CM44" s="657"/>
      <c r="CN44" s="657"/>
      <c r="CO44" s="657"/>
      <c r="CP44" s="657"/>
      <c r="CQ44" s="658"/>
      <c r="CR44" s="659">
        <v>237240</v>
      </c>
      <c r="CS44" s="660"/>
      <c r="CT44" s="660"/>
      <c r="CU44" s="660"/>
      <c r="CV44" s="660"/>
      <c r="CW44" s="660"/>
      <c r="CX44" s="660"/>
      <c r="CY44" s="661"/>
      <c r="CZ44" s="664">
        <v>5.4</v>
      </c>
      <c r="DA44" s="665"/>
      <c r="DB44" s="665"/>
      <c r="DC44" s="760"/>
      <c r="DD44" s="668">
        <v>145789</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350</v>
      </c>
      <c r="CG45" s="657"/>
      <c r="CH45" s="657"/>
      <c r="CI45" s="657"/>
      <c r="CJ45" s="657"/>
      <c r="CK45" s="657"/>
      <c r="CL45" s="657"/>
      <c r="CM45" s="657"/>
      <c r="CN45" s="657"/>
      <c r="CO45" s="657"/>
      <c r="CP45" s="657"/>
      <c r="CQ45" s="658"/>
      <c r="CR45" s="659">
        <v>150654</v>
      </c>
      <c r="CS45" s="695"/>
      <c r="CT45" s="695"/>
      <c r="CU45" s="695"/>
      <c r="CV45" s="695"/>
      <c r="CW45" s="695"/>
      <c r="CX45" s="695"/>
      <c r="CY45" s="696"/>
      <c r="CZ45" s="664">
        <v>3.4</v>
      </c>
      <c r="DA45" s="693"/>
      <c r="DB45" s="693"/>
      <c r="DC45" s="697"/>
      <c r="DD45" s="668">
        <v>86047</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351</v>
      </c>
      <c r="CG46" s="657"/>
      <c r="CH46" s="657"/>
      <c r="CI46" s="657"/>
      <c r="CJ46" s="657"/>
      <c r="CK46" s="657"/>
      <c r="CL46" s="657"/>
      <c r="CM46" s="657"/>
      <c r="CN46" s="657"/>
      <c r="CO46" s="657"/>
      <c r="CP46" s="657"/>
      <c r="CQ46" s="658"/>
      <c r="CR46" s="659">
        <v>85866</v>
      </c>
      <c r="CS46" s="660"/>
      <c r="CT46" s="660"/>
      <c r="CU46" s="660"/>
      <c r="CV46" s="660"/>
      <c r="CW46" s="660"/>
      <c r="CX46" s="660"/>
      <c r="CY46" s="661"/>
      <c r="CZ46" s="664">
        <v>1.9</v>
      </c>
      <c r="DA46" s="665"/>
      <c r="DB46" s="665"/>
      <c r="DC46" s="760"/>
      <c r="DD46" s="668">
        <v>59622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352</v>
      </c>
      <c r="CG47" s="657"/>
      <c r="CH47" s="657"/>
      <c r="CI47" s="657"/>
      <c r="CJ47" s="657"/>
      <c r="CK47" s="657"/>
      <c r="CL47" s="657"/>
      <c r="CM47" s="657"/>
      <c r="CN47" s="657"/>
      <c r="CO47" s="657"/>
      <c r="CP47" s="657"/>
      <c r="CQ47" s="658"/>
      <c r="CR47" s="659" t="s">
        <v>122</v>
      </c>
      <c r="CS47" s="695"/>
      <c r="CT47" s="695"/>
      <c r="CU47" s="695"/>
      <c r="CV47" s="695"/>
      <c r="CW47" s="695"/>
      <c r="CX47" s="695"/>
      <c r="CY47" s="696"/>
      <c r="CZ47" s="664" t="s">
        <v>122</v>
      </c>
      <c r="DA47" s="693"/>
      <c r="DB47" s="693"/>
      <c r="DC47" s="697"/>
      <c r="DD47" s="668" t="s">
        <v>122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353</v>
      </c>
      <c r="CG48" s="657"/>
      <c r="CH48" s="657"/>
      <c r="CI48" s="657"/>
      <c r="CJ48" s="657"/>
      <c r="CK48" s="657"/>
      <c r="CL48" s="657"/>
      <c r="CM48" s="657"/>
      <c r="CN48" s="657"/>
      <c r="CO48" s="657"/>
      <c r="CP48" s="657"/>
      <c r="CQ48" s="658"/>
      <c r="CR48" s="659" t="s">
        <v>228</v>
      </c>
      <c r="CS48" s="660"/>
      <c r="CT48" s="660"/>
      <c r="CU48" s="660"/>
      <c r="CV48" s="660"/>
      <c r="CW48" s="660"/>
      <c r="CX48" s="660"/>
      <c r="CY48" s="661"/>
      <c r="CZ48" s="664" t="s">
        <v>228</v>
      </c>
      <c r="DA48" s="665"/>
      <c r="DB48" s="665"/>
      <c r="DC48" s="760"/>
      <c r="DD48" s="668" t="s">
        <v>122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354</v>
      </c>
      <c r="CE49" s="705"/>
      <c r="CF49" s="705"/>
      <c r="CG49" s="705"/>
      <c r="CH49" s="705"/>
      <c r="CI49" s="705"/>
      <c r="CJ49" s="705"/>
      <c r="CK49" s="705"/>
      <c r="CL49" s="705"/>
      <c r="CM49" s="705"/>
      <c r="CN49" s="705"/>
      <c r="CO49" s="705"/>
      <c r="CP49" s="705"/>
      <c r="CQ49" s="706"/>
      <c r="CR49" s="739">
        <v>4424572</v>
      </c>
      <c r="CS49" s="729"/>
      <c r="CT49" s="729"/>
      <c r="CU49" s="729"/>
      <c r="CV49" s="729"/>
      <c r="CW49" s="729"/>
      <c r="CX49" s="729"/>
      <c r="CY49" s="761"/>
      <c r="CZ49" s="744">
        <v>100</v>
      </c>
      <c r="DA49" s="762"/>
      <c r="DB49" s="762"/>
      <c r="DC49" s="763"/>
      <c r="DD49" s="764">
        <v>3553399</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lAAxlgps0CUyphMNQdJHkXk3f26Mnv2H/c0+vxqiysO6IxYWhBwVavbzvejHjgXgwkUjXEE4C6V2WFmSgwZhAA==" saltValue="2k1UTbGHwSZPR1Obx6a2v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377</v>
      </c>
      <c r="C7" s="792"/>
      <c r="D7" s="792"/>
      <c r="E7" s="792"/>
      <c r="F7" s="792"/>
      <c r="G7" s="792"/>
      <c r="H7" s="792"/>
      <c r="I7" s="792"/>
      <c r="J7" s="792"/>
      <c r="K7" s="792"/>
      <c r="L7" s="792"/>
      <c r="M7" s="792"/>
      <c r="N7" s="792"/>
      <c r="O7" s="792"/>
      <c r="P7" s="793"/>
      <c r="Q7" s="794">
        <v>4624</v>
      </c>
      <c r="R7" s="795"/>
      <c r="S7" s="795"/>
      <c r="T7" s="795"/>
      <c r="U7" s="795"/>
      <c r="V7" s="795">
        <v>4425</v>
      </c>
      <c r="W7" s="795"/>
      <c r="X7" s="795"/>
      <c r="Y7" s="795"/>
      <c r="Z7" s="795"/>
      <c r="AA7" s="795">
        <v>199</v>
      </c>
      <c r="AB7" s="795"/>
      <c r="AC7" s="795"/>
      <c r="AD7" s="795"/>
      <c r="AE7" s="796"/>
      <c r="AF7" s="797">
        <v>155</v>
      </c>
      <c r="AG7" s="798"/>
      <c r="AH7" s="798"/>
      <c r="AI7" s="798"/>
      <c r="AJ7" s="799"/>
      <c r="AK7" s="834">
        <v>8</v>
      </c>
      <c r="AL7" s="835"/>
      <c r="AM7" s="835"/>
      <c r="AN7" s="835"/>
      <c r="AO7" s="835"/>
      <c r="AP7" s="835">
        <v>3671</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589</v>
      </c>
      <c r="BT7" s="839"/>
      <c r="BU7" s="839"/>
      <c r="BV7" s="839"/>
      <c r="BW7" s="839"/>
      <c r="BX7" s="839"/>
      <c r="BY7" s="839"/>
      <c r="BZ7" s="839"/>
      <c r="CA7" s="839"/>
      <c r="CB7" s="839"/>
      <c r="CC7" s="839"/>
      <c r="CD7" s="839"/>
      <c r="CE7" s="839"/>
      <c r="CF7" s="839"/>
      <c r="CG7" s="840"/>
      <c r="CH7" s="831">
        <v>-8</v>
      </c>
      <c r="CI7" s="832"/>
      <c r="CJ7" s="832"/>
      <c r="CK7" s="832"/>
      <c r="CL7" s="833"/>
      <c r="CM7" s="831">
        <v>116</v>
      </c>
      <c r="CN7" s="832"/>
      <c r="CO7" s="832"/>
      <c r="CP7" s="832"/>
      <c r="CQ7" s="833"/>
      <c r="CR7" s="831">
        <v>13</v>
      </c>
      <c r="CS7" s="832"/>
      <c r="CT7" s="832"/>
      <c r="CU7" s="832"/>
      <c r="CV7" s="833"/>
      <c r="CW7" s="831" t="s">
        <v>590</v>
      </c>
      <c r="CX7" s="832"/>
      <c r="CY7" s="832"/>
      <c r="CZ7" s="832"/>
      <c r="DA7" s="833"/>
      <c r="DB7" s="831" t="s">
        <v>590</v>
      </c>
      <c r="DC7" s="832"/>
      <c r="DD7" s="832"/>
      <c r="DE7" s="832"/>
      <c r="DF7" s="833"/>
      <c r="DG7" s="831" t="s">
        <v>590</v>
      </c>
      <c r="DH7" s="832"/>
      <c r="DI7" s="832"/>
      <c r="DJ7" s="832"/>
      <c r="DK7" s="833"/>
      <c r="DL7" s="831" t="s">
        <v>590</v>
      </c>
      <c r="DM7" s="832"/>
      <c r="DN7" s="832"/>
      <c r="DO7" s="832"/>
      <c r="DP7" s="833"/>
      <c r="DQ7" s="831" t="s">
        <v>590</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378</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379</v>
      </c>
      <c r="B23" s="850" t="s">
        <v>380</v>
      </c>
      <c r="C23" s="851"/>
      <c r="D23" s="851"/>
      <c r="E23" s="851"/>
      <c r="F23" s="851"/>
      <c r="G23" s="851"/>
      <c r="H23" s="851"/>
      <c r="I23" s="851"/>
      <c r="J23" s="851"/>
      <c r="K23" s="851"/>
      <c r="L23" s="851"/>
      <c r="M23" s="851"/>
      <c r="N23" s="851"/>
      <c r="O23" s="851"/>
      <c r="P23" s="852"/>
      <c r="Q23" s="853">
        <v>4624</v>
      </c>
      <c r="R23" s="854"/>
      <c r="S23" s="854"/>
      <c r="T23" s="854"/>
      <c r="U23" s="854"/>
      <c r="V23" s="854">
        <v>4425</v>
      </c>
      <c r="W23" s="854"/>
      <c r="X23" s="854"/>
      <c r="Y23" s="854"/>
      <c r="Z23" s="854"/>
      <c r="AA23" s="854">
        <v>199</v>
      </c>
      <c r="AB23" s="854"/>
      <c r="AC23" s="854"/>
      <c r="AD23" s="854"/>
      <c r="AE23" s="855"/>
      <c r="AF23" s="856">
        <v>155</v>
      </c>
      <c r="AG23" s="854"/>
      <c r="AH23" s="854"/>
      <c r="AI23" s="854"/>
      <c r="AJ23" s="857"/>
      <c r="AK23" s="858"/>
      <c r="AL23" s="859"/>
      <c r="AM23" s="859"/>
      <c r="AN23" s="859"/>
      <c r="AO23" s="859"/>
      <c r="AP23" s="854">
        <v>3671</v>
      </c>
      <c r="AQ23" s="854"/>
      <c r="AR23" s="854"/>
      <c r="AS23" s="854"/>
      <c r="AT23" s="854"/>
      <c r="AU23" s="860"/>
      <c r="AV23" s="860"/>
      <c r="AW23" s="860"/>
      <c r="AX23" s="860"/>
      <c r="AY23" s="861"/>
      <c r="AZ23" s="869" t="s">
        <v>381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360</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2" t="s">
        <v>387</v>
      </c>
      <c r="AG26" s="873"/>
      <c r="AH26" s="873"/>
      <c r="AI26" s="873"/>
      <c r="AJ26" s="874"/>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392</v>
      </c>
      <c r="C28" s="792"/>
      <c r="D28" s="792"/>
      <c r="E28" s="792"/>
      <c r="F28" s="792"/>
      <c r="G28" s="792"/>
      <c r="H28" s="792"/>
      <c r="I28" s="792"/>
      <c r="J28" s="792"/>
      <c r="K28" s="792"/>
      <c r="L28" s="792"/>
      <c r="M28" s="792"/>
      <c r="N28" s="792"/>
      <c r="O28" s="792"/>
      <c r="P28" s="793"/>
      <c r="Q28" s="882">
        <v>1348</v>
      </c>
      <c r="R28" s="883"/>
      <c r="S28" s="883"/>
      <c r="T28" s="883"/>
      <c r="U28" s="883"/>
      <c r="V28" s="883">
        <v>1261</v>
      </c>
      <c r="W28" s="883"/>
      <c r="X28" s="883"/>
      <c r="Y28" s="883"/>
      <c r="Z28" s="883"/>
      <c r="AA28" s="883">
        <v>86</v>
      </c>
      <c r="AB28" s="883"/>
      <c r="AC28" s="883"/>
      <c r="AD28" s="883"/>
      <c r="AE28" s="884"/>
      <c r="AF28" s="885">
        <v>86</v>
      </c>
      <c r="AG28" s="883"/>
      <c r="AH28" s="883"/>
      <c r="AI28" s="883"/>
      <c r="AJ28" s="886"/>
      <c r="AK28" s="887">
        <v>81</v>
      </c>
      <c r="AL28" s="878"/>
      <c r="AM28" s="878"/>
      <c r="AN28" s="878"/>
      <c r="AO28" s="878"/>
      <c r="AP28" s="878" t="s">
        <v>590</v>
      </c>
      <c r="AQ28" s="878"/>
      <c r="AR28" s="878"/>
      <c r="AS28" s="878"/>
      <c r="AT28" s="878"/>
      <c r="AU28" s="878" t="s">
        <v>590</v>
      </c>
      <c r="AV28" s="878"/>
      <c r="AW28" s="878"/>
      <c r="AX28" s="878"/>
      <c r="AY28" s="878"/>
      <c r="AZ28" s="879" t="s">
        <v>590</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393</v>
      </c>
      <c r="C29" s="816"/>
      <c r="D29" s="816"/>
      <c r="E29" s="816"/>
      <c r="F29" s="816"/>
      <c r="G29" s="816"/>
      <c r="H29" s="816"/>
      <c r="I29" s="816"/>
      <c r="J29" s="816"/>
      <c r="K29" s="816"/>
      <c r="L29" s="816"/>
      <c r="M29" s="816"/>
      <c r="N29" s="816"/>
      <c r="O29" s="816"/>
      <c r="P29" s="817"/>
      <c r="Q29" s="818">
        <v>696</v>
      </c>
      <c r="R29" s="819"/>
      <c r="S29" s="819"/>
      <c r="T29" s="819"/>
      <c r="U29" s="819"/>
      <c r="V29" s="819">
        <v>686</v>
      </c>
      <c r="W29" s="819"/>
      <c r="X29" s="819"/>
      <c r="Y29" s="819"/>
      <c r="Z29" s="819"/>
      <c r="AA29" s="819">
        <v>9</v>
      </c>
      <c r="AB29" s="819"/>
      <c r="AC29" s="819"/>
      <c r="AD29" s="819"/>
      <c r="AE29" s="820"/>
      <c r="AF29" s="821">
        <v>9</v>
      </c>
      <c r="AG29" s="822"/>
      <c r="AH29" s="822"/>
      <c r="AI29" s="822"/>
      <c r="AJ29" s="823"/>
      <c r="AK29" s="890">
        <v>110</v>
      </c>
      <c r="AL29" s="891"/>
      <c r="AM29" s="891"/>
      <c r="AN29" s="891"/>
      <c r="AO29" s="891"/>
      <c r="AP29" s="891" t="s">
        <v>594</v>
      </c>
      <c r="AQ29" s="891"/>
      <c r="AR29" s="891"/>
      <c r="AS29" s="891"/>
      <c r="AT29" s="891"/>
      <c r="AU29" s="891" t="s">
        <v>590</v>
      </c>
      <c r="AV29" s="891"/>
      <c r="AW29" s="891"/>
      <c r="AX29" s="891"/>
      <c r="AY29" s="891"/>
      <c r="AZ29" s="892" t="s">
        <v>590</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394</v>
      </c>
      <c r="C30" s="816"/>
      <c r="D30" s="816"/>
      <c r="E30" s="816"/>
      <c r="F30" s="816"/>
      <c r="G30" s="816"/>
      <c r="H30" s="816"/>
      <c r="I30" s="816"/>
      <c r="J30" s="816"/>
      <c r="K30" s="816"/>
      <c r="L30" s="816"/>
      <c r="M30" s="816"/>
      <c r="N30" s="816"/>
      <c r="O30" s="816"/>
      <c r="P30" s="817"/>
      <c r="Q30" s="818">
        <v>178</v>
      </c>
      <c r="R30" s="819"/>
      <c r="S30" s="819"/>
      <c r="T30" s="819"/>
      <c r="U30" s="819"/>
      <c r="V30" s="819">
        <v>177</v>
      </c>
      <c r="W30" s="819"/>
      <c r="X30" s="819"/>
      <c r="Y30" s="819"/>
      <c r="Z30" s="819"/>
      <c r="AA30" s="819">
        <v>0</v>
      </c>
      <c r="AB30" s="819"/>
      <c r="AC30" s="819"/>
      <c r="AD30" s="819"/>
      <c r="AE30" s="820"/>
      <c r="AF30" s="821">
        <v>0</v>
      </c>
      <c r="AG30" s="822"/>
      <c r="AH30" s="822"/>
      <c r="AI30" s="822"/>
      <c r="AJ30" s="823"/>
      <c r="AK30" s="890">
        <v>110</v>
      </c>
      <c r="AL30" s="891"/>
      <c r="AM30" s="891"/>
      <c r="AN30" s="891"/>
      <c r="AO30" s="891"/>
      <c r="AP30" s="891" t="s">
        <v>590</v>
      </c>
      <c r="AQ30" s="891"/>
      <c r="AR30" s="891"/>
      <c r="AS30" s="891"/>
      <c r="AT30" s="891"/>
      <c r="AU30" s="891" t="s">
        <v>590</v>
      </c>
      <c r="AV30" s="891"/>
      <c r="AW30" s="891"/>
      <c r="AX30" s="891"/>
      <c r="AY30" s="891"/>
      <c r="AZ30" s="892" t="s">
        <v>594</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395</v>
      </c>
      <c r="C31" s="816"/>
      <c r="D31" s="816"/>
      <c r="E31" s="816"/>
      <c r="F31" s="816"/>
      <c r="G31" s="816"/>
      <c r="H31" s="816"/>
      <c r="I31" s="816"/>
      <c r="J31" s="816"/>
      <c r="K31" s="816"/>
      <c r="L31" s="816"/>
      <c r="M31" s="816"/>
      <c r="N31" s="816"/>
      <c r="O31" s="816"/>
      <c r="P31" s="817"/>
      <c r="Q31" s="818">
        <v>486</v>
      </c>
      <c r="R31" s="819"/>
      <c r="S31" s="819"/>
      <c r="T31" s="819"/>
      <c r="U31" s="819"/>
      <c r="V31" s="819">
        <v>448</v>
      </c>
      <c r="W31" s="819"/>
      <c r="X31" s="819"/>
      <c r="Y31" s="819"/>
      <c r="Z31" s="819"/>
      <c r="AA31" s="819">
        <v>38</v>
      </c>
      <c r="AB31" s="819"/>
      <c r="AC31" s="819"/>
      <c r="AD31" s="819"/>
      <c r="AE31" s="820"/>
      <c r="AF31" s="821">
        <v>189</v>
      </c>
      <c r="AG31" s="822"/>
      <c r="AH31" s="822"/>
      <c r="AI31" s="822"/>
      <c r="AJ31" s="823"/>
      <c r="AK31" s="890">
        <v>116</v>
      </c>
      <c r="AL31" s="891"/>
      <c r="AM31" s="891"/>
      <c r="AN31" s="891"/>
      <c r="AO31" s="891"/>
      <c r="AP31" s="891">
        <v>2128</v>
      </c>
      <c r="AQ31" s="891"/>
      <c r="AR31" s="891"/>
      <c r="AS31" s="891"/>
      <c r="AT31" s="891"/>
      <c r="AU31" s="891">
        <v>568</v>
      </c>
      <c r="AV31" s="891"/>
      <c r="AW31" s="891"/>
      <c r="AX31" s="891"/>
      <c r="AY31" s="891"/>
      <c r="AZ31" s="892" t="s">
        <v>590</v>
      </c>
      <c r="BA31" s="892"/>
      <c r="BB31" s="892"/>
      <c r="BC31" s="892"/>
      <c r="BD31" s="892"/>
      <c r="BE31" s="888" t="s">
        <v>396</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397</v>
      </c>
      <c r="C32" s="816"/>
      <c r="D32" s="816"/>
      <c r="E32" s="816"/>
      <c r="F32" s="816"/>
      <c r="G32" s="816"/>
      <c r="H32" s="816"/>
      <c r="I32" s="816"/>
      <c r="J32" s="816"/>
      <c r="K32" s="816"/>
      <c r="L32" s="816"/>
      <c r="M32" s="816"/>
      <c r="N32" s="816"/>
      <c r="O32" s="816"/>
      <c r="P32" s="817"/>
      <c r="Q32" s="818">
        <v>595</v>
      </c>
      <c r="R32" s="819"/>
      <c r="S32" s="819"/>
      <c r="T32" s="819"/>
      <c r="U32" s="819"/>
      <c r="V32" s="819">
        <v>589</v>
      </c>
      <c r="W32" s="819"/>
      <c r="X32" s="819"/>
      <c r="Y32" s="819"/>
      <c r="Z32" s="819"/>
      <c r="AA32" s="819">
        <v>6</v>
      </c>
      <c r="AB32" s="819"/>
      <c r="AC32" s="819"/>
      <c r="AD32" s="819"/>
      <c r="AE32" s="820"/>
      <c r="AF32" s="821">
        <v>6</v>
      </c>
      <c r="AG32" s="822"/>
      <c r="AH32" s="822"/>
      <c r="AI32" s="822"/>
      <c r="AJ32" s="823"/>
      <c r="AK32" s="890">
        <v>174</v>
      </c>
      <c r="AL32" s="891"/>
      <c r="AM32" s="891"/>
      <c r="AN32" s="891"/>
      <c r="AO32" s="891"/>
      <c r="AP32" s="891">
        <v>2805</v>
      </c>
      <c r="AQ32" s="891"/>
      <c r="AR32" s="891"/>
      <c r="AS32" s="891"/>
      <c r="AT32" s="891"/>
      <c r="AU32" s="891">
        <v>2325</v>
      </c>
      <c r="AV32" s="891"/>
      <c r="AW32" s="891"/>
      <c r="AX32" s="891"/>
      <c r="AY32" s="891"/>
      <c r="AZ32" s="892" t="s">
        <v>590</v>
      </c>
      <c r="BA32" s="892"/>
      <c r="BB32" s="892"/>
      <c r="BC32" s="892"/>
      <c r="BD32" s="892"/>
      <c r="BE32" s="888" t="s">
        <v>398</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399</v>
      </c>
      <c r="C33" s="816"/>
      <c r="D33" s="816"/>
      <c r="E33" s="816"/>
      <c r="F33" s="816"/>
      <c r="G33" s="816"/>
      <c r="H33" s="816"/>
      <c r="I33" s="816"/>
      <c r="J33" s="816"/>
      <c r="K33" s="816"/>
      <c r="L33" s="816"/>
      <c r="M33" s="816"/>
      <c r="N33" s="816"/>
      <c r="O33" s="816"/>
      <c r="P33" s="817"/>
      <c r="Q33" s="818">
        <v>174</v>
      </c>
      <c r="R33" s="819"/>
      <c r="S33" s="819"/>
      <c r="T33" s="819"/>
      <c r="U33" s="819"/>
      <c r="V33" s="819">
        <v>173</v>
      </c>
      <c r="W33" s="819"/>
      <c r="X33" s="819"/>
      <c r="Y33" s="819"/>
      <c r="Z33" s="819"/>
      <c r="AA33" s="819">
        <v>1</v>
      </c>
      <c r="AB33" s="819"/>
      <c r="AC33" s="819"/>
      <c r="AD33" s="819"/>
      <c r="AE33" s="820"/>
      <c r="AF33" s="821">
        <v>1</v>
      </c>
      <c r="AG33" s="822"/>
      <c r="AH33" s="822"/>
      <c r="AI33" s="822"/>
      <c r="AJ33" s="823"/>
      <c r="AK33" s="890">
        <v>130</v>
      </c>
      <c r="AL33" s="891"/>
      <c r="AM33" s="891"/>
      <c r="AN33" s="891"/>
      <c r="AO33" s="891"/>
      <c r="AP33" s="891">
        <v>870</v>
      </c>
      <c r="AQ33" s="891"/>
      <c r="AR33" s="891"/>
      <c r="AS33" s="891"/>
      <c r="AT33" s="891"/>
      <c r="AU33" s="891">
        <v>764</v>
      </c>
      <c r="AV33" s="891"/>
      <c r="AW33" s="891"/>
      <c r="AX33" s="891"/>
      <c r="AY33" s="891"/>
      <c r="AZ33" s="892" t="s">
        <v>594</v>
      </c>
      <c r="BA33" s="892"/>
      <c r="BB33" s="892"/>
      <c r="BC33" s="892"/>
      <c r="BD33" s="892"/>
      <c r="BE33" s="888" t="s">
        <v>400</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401</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379</v>
      </c>
      <c r="B63" s="850" t="s">
        <v>402</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291</v>
      </c>
      <c r="AG63" s="902"/>
      <c r="AH63" s="902"/>
      <c r="AI63" s="902"/>
      <c r="AJ63" s="903"/>
      <c r="AK63" s="904"/>
      <c r="AL63" s="899"/>
      <c r="AM63" s="899"/>
      <c r="AN63" s="899"/>
      <c r="AO63" s="899"/>
      <c r="AP63" s="902">
        <v>5803</v>
      </c>
      <c r="AQ63" s="902"/>
      <c r="AR63" s="902"/>
      <c r="AS63" s="902"/>
      <c r="AT63" s="902"/>
      <c r="AU63" s="902">
        <v>3657</v>
      </c>
      <c r="AV63" s="902"/>
      <c r="AW63" s="902"/>
      <c r="AX63" s="902"/>
      <c r="AY63" s="902"/>
      <c r="AZ63" s="906"/>
      <c r="BA63" s="906"/>
      <c r="BB63" s="906"/>
      <c r="BC63" s="906"/>
      <c r="BD63" s="906"/>
      <c r="BE63" s="907"/>
      <c r="BF63" s="907"/>
      <c r="BG63" s="907"/>
      <c r="BH63" s="907"/>
      <c r="BI63" s="908"/>
      <c r="BJ63" s="909" t="s">
        <v>122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404</v>
      </c>
      <c r="B66" s="801"/>
      <c r="C66" s="801"/>
      <c r="D66" s="801"/>
      <c r="E66" s="801"/>
      <c r="F66" s="801"/>
      <c r="G66" s="801"/>
      <c r="H66" s="801"/>
      <c r="I66" s="801"/>
      <c r="J66" s="801"/>
      <c r="K66" s="801"/>
      <c r="L66" s="801"/>
      <c r="M66" s="801"/>
      <c r="N66" s="801"/>
      <c r="O66" s="801"/>
      <c r="P66" s="802"/>
      <c r="Q66" s="777" t="s">
        <v>405</v>
      </c>
      <c r="R66" s="778"/>
      <c r="S66" s="778"/>
      <c r="T66" s="778"/>
      <c r="U66" s="779"/>
      <c r="V66" s="777" t="s">
        <v>406</v>
      </c>
      <c r="W66" s="778"/>
      <c r="X66" s="778"/>
      <c r="Y66" s="778"/>
      <c r="Z66" s="779"/>
      <c r="AA66" s="777" t="s">
        <v>407</v>
      </c>
      <c r="AB66" s="778"/>
      <c r="AC66" s="778"/>
      <c r="AD66" s="778"/>
      <c r="AE66" s="779"/>
      <c r="AF66" s="912" t="s">
        <v>408</v>
      </c>
      <c r="AG66" s="873"/>
      <c r="AH66" s="873"/>
      <c r="AI66" s="873"/>
      <c r="AJ66" s="913"/>
      <c r="AK66" s="777" t="s">
        <v>409</v>
      </c>
      <c r="AL66" s="801"/>
      <c r="AM66" s="801"/>
      <c r="AN66" s="801"/>
      <c r="AO66" s="802"/>
      <c r="AP66" s="777" t="s">
        <v>410</v>
      </c>
      <c r="AQ66" s="778"/>
      <c r="AR66" s="778"/>
      <c r="AS66" s="778"/>
      <c r="AT66" s="779"/>
      <c r="AU66" s="777" t="s">
        <v>411</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579</v>
      </c>
      <c r="C68" s="930"/>
      <c r="D68" s="930"/>
      <c r="E68" s="930"/>
      <c r="F68" s="930"/>
      <c r="G68" s="930"/>
      <c r="H68" s="930"/>
      <c r="I68" s="930"/>
      <c r="J68" s="930"/>
      <c r="K68" s="930"/>
      <c r="L68" s="930"/>
      <c r="M68" s="930"/>
      <c r="N68" s="930"/>
      <c r="O68" s="930"/>
      <c r="P68" s="931"/>
      <c r="Q68" s="932">
        <v>19891</v>
      </c>
      <c r="R68" s="926"/>
      <c r="S68" s="926"/>
      <c r="T68" s="926"/>
      <c r="U68" s="926"/>
      <c r="V68" s="926">
        <v>19869</v>
      </c>
      <c r="W68" s="926"/>
      <c r="X68" s="926"/>
      <c r="Y68" s="926"/>
      <c r="Z68" s="926"/>
      <c r="AA68" s="926">
        <v>21</v>
      </c>
      <c r="AB68" s="926"/>
      <c r="AC68" s="926"/>
      <c r="AD68" s="926"/>
      <c r="AE68" s="926"/>
      <c r="AF68" s="926">
        <v>21</v>
      </c>
      <c r="AG68" s="926"/>
      <c r="AH68" s="926"/>
      <c r="AI68" s="926"/>
      <c r="AJ68" s="926"/>
      <c r="AK68" s="926">
        <v>3109</v>
      </c>
      <c r="AL68" s="926"/>
      <c r="AM68" s="926"/>
      <c r="AN68" s="926"/>
      <c r="AO68" s="926"/>
      <c r="AP68" s="926" t="s">
        <v>590</v>
      </c>
      <c r="AQ68" s="926"/>
      <c r="AR68" s="926"/>
      <c r="AS68" s="926"/>
      <c r="AT68" s="926"/>
      <c r="AU68" s="926" t="s">
        <v>591</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580</v>
      </c>
      <c r="C69" s="934"/>
      <c r="D69" s="934"/>
      <c r="E69" s="934"/>
      <c r="F69" s="934"/>
      <c r="G69" s="934"/>
      <c r="H69" s="934"/>
      <c r="I69" s="934"/>
      <c r="J69" s="934"/>
      <c r="K69" s="934"/>
      <c r="L69" s="934"/>
      <c r="M69" s="934"/>
      <c r="N69" s="934"/>
      <c r="O69" s="934"/>
      <c r="P69" s="935"/>
      <c r="Q69" s="936">
        <v>169</v>
      </c>
      <c r="R69" s="891"/>
      <c r="S69" s="891"/>
      <c r="T69" s="891"/>
      <c r="U69" s="891"/>
      <c r="V69" s="891">
        <v>169</v>
      </c>
      <c r="W69" s="891"/>
      <c r="X69" s="891"/>
      <c r="Y69" s="891"/>
      <c r="Z69" s="891"/>
      <c r="AA69" s="891">
        <v>1</v>
      </c>
      <c r="AB69" s="891"/>
      <c r="AC69" s="891"/>
      <c r="AD69" s="891"/>
      <c r="AE69" s="891"/>
      <c r="AF69" s="891">
        <v>1</v>
      </c>
      <c r="AG69" s="891"/>
      <c r="AH69" s="891"/>
      <c r="AI69" s="891"/>
      <c r="AJ69" s="891"/>
      <c r="AK69" s="891">
        <v>36</v>
      </c>
      <c r="AL69" s="891"/>
      <c r="AM69" s="891"/>
      <c r="AN69" s="891"/>
      <c r="AO69" s="891"/>
      <c r="AP69" s="891" t="s">
        <v>590</v>
      </c>
      <c r="AQ69" s="891"/>
      <c r="AR69" s="891"/>
      <c r="AS69" s="891"/>
      <c r="AT69" s="891"/>
      <c r="AU69" s="891" t="s">
        <v>590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581</v>
      </c>
      <c r="C70" s="934"/>
      <c r="D70" s="934"/>
      <c r="E70" s="934"/>
      <c r="F70" s="934"/>
      <c r="G70" s="934"/>
      <c r="H70" s="934"/>
      <c r="I70" s="934"/>
      <c r="J70" s="934"/>
      <c r="K70" s="934"/>
      <c r="L70" s="934"/>
      <c r="M70" s="934"/>
      <c r="N70" s="934"/>
      <c r="O70" s="934"/>
      <c r="P70" s="935"/>
      <c r="Q70" s="936">
        <v>555</v>
      </c>
      <c r="R70" s="891"/>
      <c r="S70" s="891"/>
      <c r="T70" s="891"/>
      <c r="U70" s="891"/>
      <c r="V70" s="891">
        <v>345</v>
      </c>
      <c r="W70" s="891"/>
      <c r="X70" s="891"/>
      <c r="Y70" s="891"/>
      <c r="Z70" s="891"/>
      <c r="AA70" s="891">
        <v>211</v>
      </c>
      <c r="AB70" s="891"/>
      <c r="AC70" s="891"/>
      <c r="AD70" s="891"/>
      <c r="AE70" s="891"/>
      <c r="AF70" s="891">
        <v>211</v>
      </c>
      <c r="AG70" s="891"/>
      <c r="AH70" s="891"/>
      <c r="AI70" s="891"/>
      <c r="AJ70" s="891"/>
      <c r="AK70" s="891" t="s">
        <v>590</v>
      </c>
      <c r="AL70" s="891"/>
      <c r="AM70" s="891"/>
      <c r="AN70" s="891"/>
      <c r="AO70" s="891"/>
      <c r="AP70" s="891" t="s">
        <v>590</v>
      </c>
      <c r="AQ70" s="891"/>
      <c r="AR70" s="891"/>
      <c r="AS70" s="891"/>
      <c r="AT70" s="891"/>
      <c r="AU70" s="891" t="s">
        <v>590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582</v>
      </c>
      <c r="C71" s="934"/>
      <c r="D71" s="934"/>
      <c r="E71" s="934"/>
      <c r="F71" s="934"/>
      <c r="G71" s="934"/>
      <c r="H71" s="934"/>
      <c r="I71" s="934"/>
      <c r="J71" s="934"/>
      <c r="K71" s="934"/>
      <c r="L71" s="934"/>
      <c r="M71" s="934"/>
      <c r="N71" s="934"/>
      <c r="O71" s="934"/>
      <c r="P71" s="935"/>
      <c r="Q71" s="936">
        <v>908</v>
      </c>
      <c r="R71" s="891"/>
      <c r="S71" s="891"/>
      <c r="T71" s="891"/>
      <c r="U71" s="891"/>
      <c r="V71" s="891">
        <v>902</v>
      </c>
      <c r="W71" s="891"/>
      <c r="X71" s="891"/>
      <c r="Y71" s="891"/>
      <c r="Z71" s="891"/>
      <c r="AA71" s="891">
        <v>5</v>
      </c>
      <c r="AB71" s="891"/>
      <c r="AC71" s="891"/>
      <c r="AD71" s="891"/>
      <c r="AE71" s="891"/>
      <c r="AF71" s="891">
        <v>5</v>
      </c>
      <c r="AG71" s="891"/>
      <c r="AH71" s="891"/>
      <c r="AI71" s="891"/>
      <c r="AJ71" s="891"/>
      <c r="AK71" s="891" t="s">
        <v>592</v>
      </c>
      <c r="AL71" s="891"/>
      <c r="AM71" s="891"/>
      <c r="AN71" s="891"/>
      <c r="AO71" s="891"/>
      <c r="AP71" s="891" t="s">
        <v>590</v>
      </c>
      <c r="AQ71" s="891"/>
      <c r="AR71" s="891"/>
      <c r="AS71" s="891"/>
      <c r="AT71" s="891"/>
      <c r="AU71" s="891" t="s">
        <v>590</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583</v>
      </c>
      <c r="C72" s="934"/>
      <c r="D72" s="934"/>
      <c r="E72" s="934"/>
      <c r="F72" s="934"/>
      <c r="G72" s="934"/>
      <c r="H72" s="934"/>
      <c r="I72" s="934"/>
      <c r="J72" s="934"/>
      <c r="K72" s="934"/>
      <c r="L72" s="934"/>
      <c r="M72" s="934"/>
      <c r="N72" s="934"/>
      <c r="O72" s="934"/>
      <c r="P72" s="935"/>
      <c r="Q72" s="936">
        <v>325083</v>
      </c>
      <c r="R72" s="891"/>
      <c r="S72" s="891"/>
      <c r="T72" s="891"/>
      <c r="U72" s="891"/>
      <c r="V72" s="891">
        <v>319922</v>
      </c>
      <c r="W72" s="891"/>
      <c r="X72" s="891"/>
      <c r="Y72" s="891"/>
      <c r="Z72" s="891"/>
      <c r="AA72" s="891">
        <v>5161</v>
      </c>
      <c r="AB72" s="891"/>
      <c r="AC72" s="891"/>
      <c r="AD72" s="891"/>
      <c r="AE72" s="891"/>
      <c r="AF72" s="891">
        <v>5161</v>
      </c>
      <c r="AG72" s="891"/>
      <c r="AH72" s="891"/>
      <c r="AI72" s="891"/>
      <c r="AJ72" s="891"/>
      <c r="AK72" s="891">
        <v>2069</v>
      </c>
      <c r="AL72" s="891"/>
      <c r="AM72" s="891"/>
      <c r="AN72" s="891"/>
      <c r="AO72" s="891"/>
      <c r="AP72" s="891" t="s">
        <v>590</v>
      </c>
      <c r="AQ72" s="891"/>
      <c r="AR72" s="891"/>
      <c r="AS72" s="891"/>
      <c r="AT72" s="891"/>
      <c r="AU72" s="891" t="s">
        <v>590</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584</v>
      </c>
      <c r="C73" s="934"/>
      <c r="D73" s="934"/>
      <c r="E73" s="934"/>
      <c r="F73" s="934"/>
      <c r="G73" s="934"/>
      <c r="H73" s="934"/>
      <c r="I73" s="934"/>
      <c r="J73" s="934"/>
      <c r="K73" s="934"/>
      <c r="L73" s="934"/>
      <c r="M73" s="934"/>
      <c r="N73" s="934"/>
      <c r="O73" s="934"/>
      <c r="P73" s="935"/>
      <c r="Q73" s="936">
        <v>2800</v>
      </c>
      <c r="R73" s="891"/>
      <c r="S73" s="891"/>
      <c r="T73" s="891"/>
      <c r="U73" s="891"/>
      <c r="V73" s="891">
        <v>2688</v>
      </c>
      <c r="W73" s="891"/>
      <c r="X73" s="891"/>
      <c r="Y73" s="891"/>
      <c r="Z73" s="891"/>
      <c r="AA73" s="891">
        <v>112</v>
      </c>
      <c r="AB73" s="891"/>
      <c r="AC73" s="891"/>
      <c r="AD73" s="891"/>
      <c r="AE73" s="891"/>
      <c r="AF73" s="891">
        <v>93</v>
      </c>
      <c r="AG73" s="891"/>
      <c r="AH73" s="891"/>
      <c r="AI73" s="891"/>
      <c r="AJ73" s="891"/>
      <c r="AK73" s="891" t="s">
        <v>590</v>
      </c>
      <c r="AL73" s="891"/>
      <c r="AM73" s="891"/>
      <c r="AN73" s="891"/>
      <c r="AO73" s="891"/>
      <c r="AP73" s="891">
        <v>2829</v>
      </c>
      <c r="AQ73" s="891"/>
      <c r="AR73" s="891"/>
      <c r="AS73" s="891"/>
      <c r="AT73" s="891"/>
      <c r="AU73" s="891">
        <v>187</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585</v>
      </c>
      <c r="C74" s="934"/>
      <c r="D74" s="934"/>
      <c r="E74" s="934"/>
      <c r="F74" s="934"/>
      <c r="G74" s="934"/>
      <c r="H74" s="934"/>
      <c r="I74" s="934"/>
      <c r="J74" s="934"/>
      <c r="K74" s="934"/>
      <c r="L74" s="934"/>
      <c r="M74" s="934"/>
      <c r="N74" s="934"/>
      <c r="O74" s="934"/>
      <c r="P74" s="935"/>
      <c r="Q74" s="936">
        <v>36</v>
      </c>
      <c r="R74" s="891"/>
      <c r="S74" s="891"/>
      <c r="T74" s="891"/>
      <c r="U74" s="891"/>
      <c r="V74" s="891">
        <v>7</v>
      </c>
      <c r="W74" s="891"/>
      <c r="X74" s="891"/>
      <c r="Y74" s="891"/>
      <c r="Z74" s="891"/>
      <c r="AA74" s="891">
        <v>29</v>
      </c>
      <c r="AB74" s="891"/>
      <c r="AC74" s="891"/>
      <c r="AD74" s="891"/>
      <c r="AE74" s="891"/>
      <c r="AF74" s="891">
        <v>1</v>
      </c>
      <c r="AG74" s="891"/>
      <c r="AH74" s="891"/>
      <c r="AI74" s="891"/>
      <c r="AJ74" s="891"/>
      <c r="AK74" s="891">
        <v>30</v>
      </c>
      <c r="AL74" s="891"/>
      <c r="AM74" s="891"/>
      <c r="AN74" s="891"/>
      <c r="AO74" s="891"/>
      <c r="AP74" s="891" t="s">
        <v>590</v>
      </c>
      <c r="AQ74" s="891"/>
      <c r="AR74" s="891"/>
      <c r="AS74" s="891"/>
      <c r="AT74" s="891"/>
      <c r="AU74" s="891" t="s">
        <v>590</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586</v>
      </c>
      <c r="C75" s="934"/>
      <c r="D75" s="934"/>
      <c r="E75" s="934"/>
      <c r="F75" s="934"/>
      <c r="G75" s="934"/>
      <c r="H75" s="934"/>
      <c r="I75" s="934"/>
      <c r="J75" s="934"/>
      <c r="K75" s="934"/>
      <c r="L75" s="934"/>
      <c r="M75" s="934"/>
      <c r="N75" s="934"/>
      <c r="O75" s="934"/>
      <c r="P75" s="935"/>
      <c r="Q75" s="939">
        <v>4268</v>
      </c>
      <c r="R75" s="940"/>
      <c r="S75" s="940"/>
      <c r="T75" s="940"/>
      <c r="U75" s="890"/>
      <c r="V75" s="941">
        <v>4183</v>
      </c>
      <c r="W75" s="940"/>
      <c r="X75" s="940"/>
      <c r="Y75" s="940"/>
      <c r="Z75" s="890"/>
      <c r="AA75" s="941">
        <v>84</v>
      </c>
      <c r="AB75" s="940"/>
      <c r="AC75" s="940"/>
      <c r="AD75" s="940"/>
      <c r="AE75" s="890"/>
      <c r="AF75" s="941">
        <v>84</v>
      </c>
      <c r="AG75" s="940"/>
      <c r="AH75" s="940"/>
      <c r="AI75" s="940"/>
      <c r="AJ75" s="890"/>
      <c r="AK75" s="941" t="s">
        <v>590</v>
      </c>
      <c r="AL75" s="940"/>
      <c r="AM75" s="940"/>
      <c r="AN75" s="940"/>
      <c r="AO75" s="890"/>
      <c r="AP75" s="941">
        <v>933</v>
      </c>
      <c r="AQ75" s="940"/>
      <c r="AR75" s="940"/>
      <c r="AS75" s="940"/>
      <c r="AT75" s="890"/>
      <c r="AU75" s="941">
        <v>38</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587</v>
      </c>
      <c r="C76" s="934"/>
      <c r="D76" s="934"/>
      <c r="E76" s="934"/>
      <c r="F76" s="934"/>
      <c r="G76" s="934"/>
      <c r="H76" s="934"/>
      <c r="I76" s="934"/>
      <c r="J76" s="934"/>
      <c r="K76" s="934"/>
      <c r="L76" s="934"/>
      <c r="M76" s="934"/>
      <c r="N76" s="934"/>
      <c r="O76" s="934"/>
      <c r="P76" s="935"/>
      <c r="Q76" s="939">
        <v>199</v>
      </c>
      <c r="R76" s="940"/>
      <c r="S76" s="940"/>
      <c r="T76" s="940"/>
      <c r="U76" s="890"/>
      <c r="V76" s="941">
        <v>191</v>
      </c>
      <c r="W76" s="940"/>
      <c r="X76" s="940"/>
      <c r="Y76" s="940"/>
      <c r="Z76" s="890"/>
      <c r="AA76" s="941">
        <v>8</v>
      </c>
      <c r="AB76" s="940"/>
      <c r="AC76" s="940"/>
      <c r="AD76" s="940"/>
      <c r="AE76" s="890"/>
      <c r="AF76" s="941">
        <v>8</v>
      </c>
      <c r="AG76" s="940"/>
      <c r="AH76" s="940"/>
      <c r="AI76" s="940"/>
      <c r="AJ76" s="890"/>
      <c r="AK76" s="941">
        <v>2</v>
      </c>
      <c r="AL76" s="940"/>
      <c r="AM76" s="940"/>
      <c r="AN76" s="940"/>
      <c r="AO76" s="890"/>
      <c r="AP76" s="941">
        <v>280</v>
      </c>
      <c r="AQ76" s="940"/>
      <c r="AR76" s="940"/>
      <c r="AS76" s="940"/>
      <c r="AT76" s="890"/>
      <c r="AU76" s="941">
        <v>5</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588</v>
      </c>
      <c r="C77" s="934"/>
      <c r="D77" s="934"/>
      <c r="E77" s="934"/>
      <c r="F77" s="934"/>
      <c r="G77" s="934"/>
      <c r="H77" s="934"/>
      <c r="I77" s="934"/>
      <c r="J77" s="934"/>
      <c r="K77" s="934"/>
      <c r="L77" s="934"/>
      <c r="M77" s="934"/>
      <c r="N77" s="934"/>
      <c r="O77" s="934"/>
      <c r="P77" s="935"/>
      <c r="Q77" s="939">
        <v>5</v>
      </c>
      <c r="R77" s="940"/>
      <c r="S77" s="940"/>
      <c r="T77" s="940"/>
      <c r="U77" s="890"/>
      <c r="V77" s="941">
        <v>5</v>
      </c>
      <c r="W77" s="940"/>
      <c r="X77" s="940"/>
      <c r="Y77" s="940"/>
      <c r="Z77" s="890"/>
      <c r="AA77" s="941">
        <v>0</v>
      </c>
      <c r="AB77" s="940"/>
      <c r="AC77" s="940"/>
      <c r="AD77" s="940"/>
      <c r="AE77" s="890"/>
      <c r="AF77" s="941">
        <v>0</v>
      </c>
      <c r="AG77" s="940"/>
      <c r="AH77" s="940"/>
      <c r="AI77" s="940"/>
      <c r="AJ77" s="890"/>
      <c r="AK77" s="941" t="s">
        <v>590</v>
      </c>
      <c r="AL77" s="940"/>
      <c r="AM77" s="940"/>
      <c r="AN77" s="940"/>
      <c r="AO77" s="890"/>
      <c r="AP77" s="941" t="s">
        <v>593</v>
      </c>
      <c r="AQ77" s="940"/>
      <c r="AR77" s="940"/>
      <c r="AS77" s="940"/>
      <c r="AT77" s="890"/>
      <c r="AU77" s="941" t="s">
        <v>590</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379</v>
      </c>
      <c r="B88" s="850" t="s">
        <v>412</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5585</v>
      </c>
      <c r="AG88" s="902"/>
      <c r="AH88" s="902"/>
      <c r="AI88" s="902"/>
      <c r="AJ88" s="902"/>
      <c r="AK88" s="899"/>
      <c r="AL88" s="899"/>
      <c r="AM88" s="899"/>
      <c r="AN88" s="899"/>
      <c r="AO88" s="899"/>
      <c r="AP88" s="902">
        <v>4042</v>
      </c>
      <c r="AQ88" s="902"/>
      <c r="AR88" s="902"/>
      <c r="AS88" s="902"/>
      <c r="AT88" s="902"/>
      <c r="AU88" s="902">
        <v>230</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50" t="s">
        <v>413</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13</v>
      </c>
      <c r="CS102" s="910"/>
      <c r="CT102" s="910"/>
      <c r="CU102" s="910"/>
      <c r="CV102" s="953"/>
      <c r="CW102" s="952" t="s">
        <v>595</v>
      </c>
      <c r="CX102" s="910"/>
      <c r="CY102" s="910"/>
      <c r="CZ102" s="910"/>
      <c r="DA102" s="953"/>
      <c r="DB102" s="952" t="s">
        <v>595</v>
      </c>
      <c r="DC102" s="910"/>
      <c r="DD102" s="910"/>
      <c r="DE102" s="910"/>
      <c r="DF102" s="953"/>
      <c r="DG102" s="952" t="s">
        <v>596</v>
      </c>
      <c r="DH102" s="910"/>
      <c r="DI102" s="910"/>
      <c r="DJ102" s="910"/>
      <c r="DK102" s="953"/>
      <c r="DL102" s="952" t="s">
        <v>595</v>
      </c>
      <c r="DM102" s="910"/>
      <c r="DN102" s="910"/>
      <c r="DO102" s="910"/>
      <c r="DP102" s="953"/>
      <c r="DQ102" s="952" t="s">
        <v>595</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414</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415</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418</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419</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420</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421</v>
      </c>
      <c r="AB109" s="955"/>
      <c r="AC109" s="955"/>
      <c r="AD109" s="955"/>
      <c r="AE109" s="956"/>
      <c r="AF109" s="954" t="s">
        <v>299</v>
      </c>
      <c r="AG109" s="955"/>
      <c r="AH109" s="955"/>
      <c r="AI109" s="955"/>
      <c r="AJ109" s="956"/>
      <c r="AK109" s="954" t="s">
        <v>298</v>
      </c>
      <c r="AL109" s="955"/>
      <c r="AM109" s="955"/>
      <c r="AN109" s="955"/>
      <c r="AO109" s="956"/>
      <c r="AP109" s="954" t="s">
        <v>422</v>
      </c>
      <c r="AQ109" s="955"/>
      <c r="AR109" s="955"/>
      <c r="AS109" s="955"/>
      <c r="AT109" s="957"/>
      <c r="AU109" s="974" t="s">
        <v>420</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421</v>
      </c>
      <c r="BR109" s="955"/>
      <c r="BS109" s="955"/>
      <c r="BT109" s="955"/>
      <c r="BU109" s="956"/>
      <c r="BV109" s="954" t="s">
        <v>299</v>
      </c>
      <c r="BW109" s="955"/>
      <c r="BX109" s="955"/>
      <c r="BY109" s="955"/>
      <c r="BZ109" s="956"/>
      <c r="CA109" s="954" t="s">
        <v>298</v>
      </c>
      <c r="CB109" s="955"/>
      <c r="CC109" s="955"/>
      <c r="CD109" s="955"/>
      <c r="CE109" s="956"/>
      <c r="CF109" s="975" t="s">
        <v>422</v>
      </c>
      <c r="CG109" s="975"/>
      <c r="CH109" s="975"/>
      <c r="CI109" s="975"/>
      <c r="CJ109" s="975"/>
      <c r="CK109" s="954" t="s">
        <v>423</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421</v>
      </c>
      <c r="DH109" s="955"/>
      <c r="DI109" s="955"/>
      <c r="DJ109" s="955"/>
      <c r="DK109" s="956"/>
      <c r="DL109" s="954" t="s">
        <v>299</v>
      </c>
      <c r="DM109" s="955"/>
      <c r="DN109" s="955"/>
      <c r="DO109" s="955"/>
      <c r="DP109" s="956"/>
      <c r="DQ109" s="954" t="s">
        <v>298</v>
      </c>
      <c r="DR109" s="955"/>
      <c r="DS109" s="955"/>
      <c r="DT109" s="955"/>
      <c r="DU109" s="956"/>
      <c r="DV109" s="954" t="s">
        <v>422</v>
      </c>
      <c r="DW109" s="955"/>
      <c r="DX109" s="955"/>
      <c r="DY109" s="955"/>
      <c r="DZ109" s="957"/>
    </row>
    <row r="110" spans="1:131" s="226" customFormat="1" ht="26.25" customHeight="1" x14ac:dyDescent="0.15">
      <c r="A110" s="958" t="s">
        <v>424</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332435</v>
      </c>
      <c r="AB110" s="962"/>
      <c r="AC110" s="962"/>
      <c r="AD110" s="962"/>
      <c r="AE110" s="963"/>
      <c r="AF110" s="964">
        <v>304494</v>
      </c>
      <c r="AG110" s="962"/>
      <c r="AH110" s="962"/>
      <c r="AI110" s="962"/>
      <c r="AJ110" s="963"/>
      <c r="AK110" s="964">
        <v>317651</v>
      </c>
      <c r="AL110" s="962"/>
      <c r="AM110" s="962"/>
      <c r="AN110" s="962"/>
      <c r="AO110" s="963"/>
      <c r="AP110" s="965">
        <v>12.7</v>
      </c>
      <c r="AQ110" s="966"/>
      <c r="AR110" s="966"/>
      <c r="AS110" s="966"/>
      <c r="AT110" s="967"/>
      <c r="AU110" s="968" t="s">
        <v>66</v>
      </c>
      <c r="AV110" s="969"/>
      <c r="AW110" s="969"/>
      <c r="AX110" s="969"/>
      <c r="AY110" s="969"/>
      <c r="AZ110" s="1010" t="s">
        <v>425</v>
      </c>
      <c r="BA110" s="959"/>
      <c r="BB110" s="959"/>
      <c r="BC110" s="959"/>
      <c r="BD110" s="959"/>
      <c r="BE110" s="959"/>
      <c r="BF110" s="959"/>
      <c r="BG110" s="959"/>
      <c r="BH110" s="959"/>
      <c r="BI110" s="959"/>
      <c r="BJ110" s="959"/>
      <c r="BK110" s="959"/>
      <c r="BL110" s="959"/>
      <c r="BM110" s="959"/>
      <c r="BN110" s="959"/>
      <c r="BO110" s="959"/>
      <c r="BP110" s="960"/>
      <c r="BQ110" s="996">
        <v>3727538</v>
      </c>
      <c r="BR110" s="997"/>
      <c r="BS110" s="997"/>
      <c r="BT110" s="997"/>
      <c r="BU110" s="997"/>
      <c r="BV110" s="997">
        <v>3718417</v>
      </c>
      <c r="BW110" s="997"/>
      <c r="BX110" s="997"/>
      <c r="BY110" s="997"/>
      <c r="BZ110" s="997"/>
      <c r="CA110" s="997">
        <v>3671045</v>
      </c>
      <c r="CB110" s="997"/>
      <c r="CC110" s="997"/>
      <c r="CD110" s="997"/>
      <c r="CE110" s="997"/>
      <c r="CF110" s="1011">
        <v>146.30000000000001</v>
      </c>
      <c r="CG110" s="1012"/>
      <c r="CH110" s="1012"/>
      <c r="CI110" s="1012"/>
      <c r="CJ110" s="1012"/>
      <c r="CK110" s="1013" t="s">
        <v>426</v>
      </c>
      <c r="CL110" s="1014"/>
      <c r="CM110" s="993" t="s">
        <v>427</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428</v>
      </c>
      <c r="DH110" s="997"/>
      <c r="DI110" s="997"/>
      <c r="DJ110" s="997"/>
      <c r="DK110" s="997"/>
      <c r="DL110" s="997" t="s">
        <v>429</v>
      </c>
      <c r="DM110" s="997"/>
      <c r="DN110" s="997"/>
      <c r="DO110" s="997"/>
      <c r="DP110" s="997"/>
      <c r="DQ110" s="997" t="s">
        <v>430</v>
      </c>
      <c r="DR110" s="997"/>
      <c r="DS110" s="997"/>
      <c r="DT110" s="997"/>
      <c r="DU110" s="997"/>
      <c r="DV110" s="998" t="s">
        <v>428</v>
      </c>
      <c r="DW110" s="998"/>
      <c r="DX110" s="998"/>
      <c r="DY110" s="998"/>
      <c r="DZ110" s="999"/>
    </row>
    <row r="111" spans="1:131" s="226" customFormat="1" ht="26.25" customHeight="1" x14ac:dyDescent="0.15">
      <c r="A111" s="1000" t="s">
        <v>431</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428</v>
      </c>
      <c r="AB111" s="1004"/>
      <c r="AC111" s="1004"/>
      <c r="AD111" s="1004"/>
      <c r="AE111" s="1005"/>
      <c r="AF111" s="1006" t="s">
        <v>429</v>
      </c>
      <c r="AG111" s="1004"/>
      <c r="AH111" s="1004"/>
      <c r="AI111" s="1004"/>
      <c r="AJ111" s="1005"/>
      <c r="AK111" s="1006" t="s">
        <v>428</v>
      </c>
      <c r="AL111" s="1004"/>
      <c r="AM111" s="1004"/>
      <c r="AN111" s="1004"/>
      <c r="AO111" s="1005"/>
      <c r="AP111" s="1007" t="s">
        <v>428</v>
      </c>
      <c r="AQ111" s="1008"/>
      <c r="AR111" s="1008"/>
      <c r="AS111" s="1008"/>
      <c r="AT111" s="1009"/>
      <c r="AU111" s="970"/>
      <c r="AV111" s="971"/>
      <c r="AW111" s="971"/>
      <c r="AX111" s="971"/>
      <c r="AY111" s="971"/>
      <c r="AZ111" s="1019" t="s">
        <v>432</v>
      </c>
      <c r="BA111" s="1020"/>
      <c r="BB111" s="1020"/>
      <c r="BC111" s="1020"/>
      <c r="BD111" s="1020"/>
      <c r="BE111" s="1020"/>
      <c r="BF111" s="1020"/>
      <c r="BG111" s="1020"/>
      <c r="BH111" s="1020"/>
      <c r="BI111" s="1020"/>
      <c r="BJ111" s="1020"/>
      <c r="BK111" s="1020"/>
      <c r="BL111" s="1020"/>
      <c r="BM111" s="1020"/>
      <c r="BN111" s="1020"/>
      <c r="BO111" s="1020"/>
      <c r="BP111" s="1021"/>
      <c r="BQ111" s="989" t="s">
        <v>429</v>
      </c>
      <c r="BR111" s="990"/>
      <c r="BS111" s="990"/>
      <c r="BT111" s="990"/>
      <c r="BU111" s="990"/>
      <c r="BV111" s="990" t="s">
        <v>428</v>
      </c>
      <c r="BW111" s="990"/>
      <c r="BX111" s="990"/>
      <c r="BY111" s="990"/>
      <c r="BZ111" s="990"/>
      <c r="CA111" s="990" t="s">
        <v>430</v>
      </c>
      <c r="CB111" s="990"/>
      <c r="CC111" s="990"/>
      <c r="CD111" s="990"/>
      <c r="CE111" s="990"/>
      <c r="CF111" s="984" t="s">
        <v>433</v>
      </c>
      <c r="CG111" s="985"/>
      <c r="CH111" s="985"/>
      <c r="CI111" s="985"/>
      <c r="CJ111" s="985"/>
      <c r="CK111" s="1015"/>
      <c r="CL111" s="1016"/>
      <c r="CM111" s="986" t="s">
        <v>434</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122</v>
      </c>
      <c r="DH111" s="990"/>
      <c r="DI111" s="990"/>
      <c r="DJ111" s="990"/>
      <c r="DK111" s="990"/>
      <c r="DL111" s="990" t="s">
        <v>429</v>
      </c>
      <c r="DM111" s="990"/>
      <c r="DN111" s="990"/>
      <c r="DO111" s="990"/>
      <c r="DP111" s="990"/>
      <c r="DQ111" s="990" t="s">
        <v>428</v>
      </c>
      <c r="DR111" s="990"/>
      <c r="DS111" s="990"/>
      <c r="DT111" s="990"/>
      <c r="DU111" s="990"/>
      <c r="DV111" s="991" t="s">
        <v>433</v>
      </c>
      <c r="DW111" s="991"/>
      <c r="DX111" s="991"/>
      <c r="DY111" s="991"/>
      <c r="DZ111" s="992"/>
    </row>
    <row r="112" spans="1:131" s="226" customFormat="1" ht="26.25" customHeight="1" x14ac:dyDescent="0.15">
      <c r="A112" s="1022" t="s">
        <v>435</v>
      </c>
      <c r="B112" s="1023"/>
      <c r="C112" s="1020" t="s">
        <v>436</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437</v>
      </c>
      <c r="AB112" s="1029"/>
      <c r="AC112" s="1029"/>
      <c r="AD112" s="1029"/>
      <c r="AE112" s="1030"/>
      <c r="AF112" s="1031" t="s">
        <v>428</v>
      </c>
      <c r="AG112" s="1029"/>
      <c r="AH112" s="1029"/>
      <c r="AI112" s="1029"/>
      <c r="AJ112" s="1030"/>
      <c r="AK112" s="1031" t="s">
        <v>428</v>
      </c>
      <c r="AL112" s="1029"/>
      <c r="AM112" s="1029"/>
      <c r="AN112" s="1029"/>
      <c r="AO112" s="1030"/>
      <c r="AP112" s="1032" t="s">
        <v>437</v>
      </c>
      <c r="AQ112" s="1033"/>
      <c r="AR112" s="1033"/>
      <c r="AS112" s="1033"/>
      <c r="AT112" s="1034"/>
      <c r="AU112" s="970"/>
      <c r="AV112" s="971"/>
      <c r="AW112" s="971"/>
      <c r="AX112" s="971"/>
      <c r="AY112" s="971"/>
      <c r="AZ112" s="1019" t="s">
        <v>438</v>
      </c>
      <c r="BA112" s="1020"/>
      <c r="BB112" s="1020"/>
      <c r="BC112" s="1020"/>
      <c r="BD112" s="1020"/>
      <c r="BE112" s="1020"/>
      <c r="BF112" s="1020"/>
      <c r="BG112" s="1020"/>
      <c r="BH112" s="1020"/>
      <c r="BI112" s="1020"/>
      <c r="BJ112" s="1020"/>
      <c r="BK112" s="1020"/>
      <c r="BL112" s="1020"/>
      <c r="BM112" s="1020"/>
      <c r="BN112" s="1020"/>
      <c r="BO112" s="1020"/>
      <c r="BP112" s="1021"/>
      <c r="BQ112" s="989">
        <v>3787620</v>
      </c>
      <c r="BR112" s="990"/>
      <c r="BS112" s="990"/>
      <c r="BT112" s="990"/>
      <c r="BU112" s="990"/>
      <c r="BV112" s="990">
        <v>3740789</v>
      </c>
      <c r="BW112" s="990"/>
      <c r="BX112" s="990"/>
      <c r="BY112" s="990"/>
      <c r="BZ112" s="990"/>
      <c r="CA112" s="990">
        <v>3650887</v>
      </c>
      <c r="CB112" s="990"/>
      <c r="CC112" s="990"/>
      <c r="CD112" s="990"/>
      <c r="CE112" s="990"/>
      <c r="CF112" s="984">
        <v>145.5</v>
      </c>
      <c r="CG112" s="985"/>
      <c r="CH112" s="985"/>
      <c r="CI112" s="985"/>
      <c r="CJ112" s="985"/>
      <c r="CK112" s="1015"/>
      <c r="CL112" s="1016"/>
      <c r="CM112" s="986" t="s">
        <v>439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437</v>
      </c>
      <c r="DH112" s="990"/>
      <c r="DI112" s="990"/>
      <c r="DJ112" s="990"/>
      <c r="DK112" s="990"/>
      <c r="DL112" s="990" t="s">
        <v>440</v>
      </c>
      <c r="DM112" s="990"/>
      <c r="DN112" s="990"/>
      <c r="DO112" s="990"/>
      <c r="DP112" s="990"/>
      <c r="DQ112" s="990" t="s">
        <v>430</v>
      </c>
      <c r="DR112" s="990"/>
      <c r="DS112" s="990"/>
      <c r="DT112" s="990"/>
      <c r="DU112" s="990"/>
      <c r="DV112" s="991" t="s">
        <v>440</v>
      </c>
      <c r="DW112" s="991"/>
      <c r="DX112" s="991"/>
      <c r="DY112" s="991"/>
      <c r="DZ112" s="992"/>
    </row>
    <row r="113" spans="1:130" s="226" customFormat="1" ht="26.25" customHeight="1" x14ac:dyDescent="0.15">
      <c r="A113" s="1024"/>
      <c r="B113" s="1025"/>
      <c r="C113" s="1020" t="s">
        <v>441</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266805</v>
      </c>
      <c r="AB113" s="1004"/>
      <c r="AC113" s="1004"/>
      <c r="AD113" s="1004"/>
      <c r="AE113" s="1005"/>
      <c r="AF113" s="1006">
        <v>316062</v>
      </c>
      <c r="AG113" s="1004"/>
      <c r="AH113" s="1004"/>
      <c r="AI113" s="1004"/>
      <c r="AJ113" s="1005"/>
      <c r="AK113" s="1006">
        <v>276247</v>
      </c>
      <c r="AL113" s="1004"/>
      <c r="AM113" s="1004"/>
      <c r="AN113" s="1004"/>
      <c r="AO113" s="1005"/>
      <c r="AP113" s="1007">
        <v>11</v>
      </c>
      <c r="AQ113" s="1008"/>
      <c r="AR113" s="1008"/>
      <c r="AS113" s="1008"/>
      <c r="AT113" s="1009"/>
      <c r="AU113" s="970"/>
      <c r="AV113" s="971"/>
      <c r="AW113" s="971"/>
      <c r="AX113" s="971"/>
      <c r="AY113" s="971"/>
      <c r="AZ113" s="1019" t="s">
        <v>442</v>
      </c>
      <c r="BA113" s="1020"/>
      <c r="BB113" s="1020"/>
      <c r="BC113" s="1020"/>
      <c r="BD113" s="1020"/>
      <c r="BE113" s="1020"/>
      <c r="BF113" s="1020"/>
      <c r="BG113" s="1020"/>
      <c r="BH113" s="1020"/>
      <c r="BI113" s="1020"/>
      <c r="BJ113" s="1020"/>
      <c r="BK113" s="1020"/>
      <c r="BL113" s="1020"/>
      <c r="BM113" s="1020"/>
      <c r="BN113" s="1020"/>
      <c r="BO113" s="1020"/>
      <c r="BP113" s="1021"/>
      <c r="BQ113" s="989">
        <v>319156</v>
      </c>
      <c r="BR113" s="990"/>
      <c r="BS113" s="990"/>
      <c r="BT113" s="990"/>
      <c r="BU113" s="990"/>
      <c r="BV113" s="990">
        <v>276478</v>
      </c>
      <c r="BW113" s="990"/>
      <c r="BX113" s="990"/>
      <c r="BY113" s="990"/>
      <c r="BZ113" s="990"/>
      <c r="CA113" s="990">
        <v>230252</v>
      </c>
      <c r="CB113" s="990"/>
      <c r="CC113" s="990"/>
      <c r="CD113" s="990"/>
      <c r="CE113" s="990"/>
      <c r="CF113" s="984">
        <v>9.1999999999999993</v>
      </c>
      <c r="CG113" s="985"/>
      <c r="CH113" s="985"/>
      <c r="CI113" s="985"/>
      <c r="CJ113" s="985"/>
      <c r="CK113" s="1015"/>
      <c r="CL113" s="1016"/>
      <c r="CM113" s="986" t="s">
        <v>443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440</v>
      </c>
      <c r="DH113" s="1029"/>
      <c r="DI113" s="1029"/>
      <c r="DJ113" s="1029"/>
      <c r="DK113" s="1030"/>
      <c r="DL113" s="1031" t="s">
        <v>440</v>
      </c>
      <c r="DM113" s="1029"/>
      <c r="DN113" s="1029"/>
      <c r="DO113" s="1029"/>
      <c r="DP113" s="1030"/>
      <c r="DQ113" s="1031" t="s">
        <v>122</v>
      </c>
      <c r="DR113" s="1029"/>
      <c r="DS113" s="1029"/>
      <c r="DT113" s="1029"/>
      <c r="DU113" s="1030"/>
      <c r="DV113" s="1032" t="s">
        <v>428</v>
      </c>
      <c r="DW113" s="1033"/>
      <c r="DX113" s="1033"/>
      <c r="DY113" s="1033"/>
      <c r="DZ113" s="1034"/>
    </row>
    <row r="114" spans="1:130" s="226" customFormat="1" ht="26.25" customHeight="1" x14ac:dyDescent="0.15">
      <c r="A114" s="1024"/>
      <c r="B114" s="1025"/>
      <c r="C114" s="1020" t="s">
        <v>444</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60562</v>
      </c>
      <c r="AB114" s="1029"/>
      <c r="AC114" s="1029"/>
      <c r="AD114" s="1029"/>
      <c r="AE114" s="1030"/>
      <c r="AF114" s="1031">
        <v>61953</v>
      </c>
      <c r="AG114" s="1029"/>
      <c r="AH114" s="1029"/>
      <c r="AI114" s="1029"/>
      <c r="AJ114" s="1030"/>
      <c r="AK114" s="1031">
        <v>61298</v>
      </c>
      <c r="AL114" s="1029"/>
      <c r="AM114" s="1029"/>
      <c r="AN114" s="1029"/>
      <c r="AO114" s="1030"/>
      <c r="AP114" s="1032">
        <v>2.4</v>
      </c>
      <c r="AQ114" s="1033"/>
      <c r="AR114" s="1033"/>
      <c r="AS114" s="1033"/>
      <c r="AT114" s="1034"/>
      <c r="AU114" s="970"/>
      <c r="AV114" s="971"/>
      <c r="AW114" s="971"/>
      <c r="AX114" s="971"/>
      <c r="AY114" s="971"/>
      <c r="AZ114" s="1019" t="s">
        <v>445</v>
      </c>
      <c r="BA114" s="1020"/>
      <c r="BB114" s="1020"/>
      <c r="BC114" s="1020"/>
      <c r="BD114" s="1020"/>
      <c r="BE114" s="1020"/>
      <c r="BF114" s="1020"/>
      <c r="BG114" s="1020"/>
      <c r="BH114" s="1020"/>
      <c r="BI114" s="1020"/>
      <c r="BJ114" s="1020"/>
      <c r="BK114" s="1020"/>
      <c r="BL114" s="1020"/>
      <c r="BM114" s="1020"/>
      <c r="BN114" s="1020"/>
      <c r="BO114" s="1020"/>
      <c r="BP114" s="1021"/>
      <c r="BQ114" s="989">
        <v>986454</v>
      </c>
      <c r="BR114" s="990"/>
      <c r="BS114" s="990"/>
      <c r="BT114" s="990"/>
      <c r="BU114" s="990"/>
      <c r="BV114" s="990">
        <v>887683</v>
      </c>
      <c r="BW114" s="990"/>
      <c r="BX114" s="990"/>
      <c r="BY114" s="990"/>
      <c r="BZ114" s="990"/>
      <c r="CA114" s="990">
        <v>828042</v>
      </c>
      <c r="CB114" s="990"/>
      <c r="CC114" s="990"/>
      <c r="CD114" s="990"/>
      <c r="CE114" s="990"/>
      <c r="CF114" s="984">
        <v>33</v>
      </c>
      <c r="CG114" s="985"/>
      <c r="CH114" s="985"/>
      <c r="CI114" s="985"/>
      <c r="CJ114" s="985"/>
      <c r="CK114" s="1015"/>
      <c r="CL114" s="1016"/>
      <c r="CM114" s="986" t="s">
        <v>446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430</v>
      </c>
      <c r="DH114" s="1029"/>
      <c r="DI114" s="1029"/>
      <c r="DJ114" s="1029"/>
      <c r="DK114" s="1030"/>
      <c r="DL114" s="1031" t="s">
        <v>437</v>
      </c>
      <c r="DM114" s="1029"/>
      <c r="DN114" s="1029"/>
      <c r="DO114" s="1029"/>
      <c r="DP114" s="1030"/>
      <c r="DQ114" s="1031" t="s">
        <v>122</v>
      </c>
      <c r="DR114" s="1029"/>
      <c r="DS114" s="1029"/>
      <c r="DT114" s="1029"/>
      <c r="DU114" s="1030"/>
      <c r="DV114" s="1032" t="s">
        <v>430</v>
      </c>
      <c r="DW114" s="1033"/>
      <c r="DX114" s="1033"/>
      <c r="DY114" s="1033"/>
      <c r="DZ114" s="1034"/>
    </row>
    <row r="115" spans="1:130" s="226" customFormat="1" ht="26.25" customHeight="1" x14ac:dyDescent="0.15">
      <c r="A115" s="1024"/>
      <c r="B115" s="1025"/>
      <c r="C115" s="1020" t="s">
        <v>447</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440</v>
      </c>
      <c r="AB115" s="1004"/>
      <c r="AC115" s="1004"/>
      <c r="AD115" s="1004"/>
      <c r="AE115" s="1005"/>
      <c r="AF115" s="1006" t="s">
        <v>433</v>
      </c>
      <c r="AG115" s="1004"/>
      <c r="AH115" s="1004"/>
      <c r="AI115" s="1004"/>
      <c r="AJ115" s="1005"/>
      <c r="AK115" s="1006" t="s">
        <v>428</v>
      </c>
      <c r="AL115" s="1004"/>
      <c r="AM115" s="1004"/>
      <c r="AN115" s="1004"/>
      <c r="AO115" s="1005"/>
      <c r="AP115" s="1007" t="s">
        <v>428</v>
      </c>
      <c r="AQ115" s="1008"/>
      <c r="AR115" s="1008"/>
      <c r="AS115" s="1008"/>
      <c r="AT115" s="1009"/>
      <c r="AU115" s="970"/>
      <c r="AV115" s="971"/>
      <c r="AW115" s="971"/>
      <c r="AX115" s="971"/>
      <c r="AY115" s="971"/>
      <c r="AZ115" s="1019" t="s">
        <v>448</v>
      </c>
      <c r="BA115" s="1020"/>
      <c r="BB115" s="1020"/>
      <c r="BC115" s="1020"/>
      <c r="BD115" s="1020"/>
      <c r="BE115" s="1020"/>
      <c r="BF115" s="1020"/>
      <c r="BG115" s="1020"/>
      <c r="BH115" s="1020"/>
      <c r="BI115" s="1020"/>
      <c r="BJ115" s="1020"/>
      <c r="BK115" s="1020"/>
      <c r="BL115" s="1020"/>
      <c r="BM115" s="1020"/>
      <c r="BN115" s="1020"/>
      <c r="BO115" s="1020"/>
      <c r="BP115" s="1021"/>
      <c r="BQ115" s="989" t="s">
        <v>122</v>
      </c>
      <c r="BR115" s="990"/>
      <c r="BS115" s="990"/>
      <c r="BT115" s="990"/>
      <c r="BU115" s="990"/>
      <c r="BV115" s="990" t="s">
        <v>122</v>
      </c>
      <c r="BW115" s="990"/>
      <c r="BX115" s="990"/>
      <c r="BY115" s="990"/>
      <c r="BZ115" s="990"/>
      <c r="CA115" s="990" t="s">
        <v>428</v>
      </c>
      <c r="CB115" s="990"/>
      <c r="CC115" s="990"/>
      <c r="CD115" s="990"/>
      <c r="CE115" s="990"/>
      <c r="CF115" s="984" t="s">
        <v>122</v>
      </c>
      <c r="CG115" s="985"/>
      <c r="CH115" s="985"/>
      <c r="CI115" s="985"/>
      <c r="CJ115" s="985"/>
      <c r="CK115" s="1015"/>
      <c r="CL115" s="1016"/>
      <c r="CM115" s="1019" t="s">
        <v>449</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428</v>
      </c>
      <c r="DH115" s="1029"/>
      <c r="DI115" s="1029"/>
      <c r="DJ115" s="1029"/>
      <c r="DK115" s="1030"/>
      <c r="DL115" s="1031" t="s">
        <v>433</v>
      </c>
      <c r="DM115" s="1029"/>
      <c r="DN115" s="1029"/>
      <c r="DO115" s="1029"/>
      <c r="DP115" s="1030"/>
      <c r="DQ115" s="1031" t="s">
        <v>428</v>
      </c>
      <c r="DR115" s="1029"/>
      <c r="DS115" s="1029"/>
      <c r="DT115" s="1029"/>
      <c r="DU115" s="1030"/>
      <c r="DV115" s="1032" t="s">
        <v>122</v>
      </c>
      <c r="DW115" s="1033"/>
      <c r="DX115" s="1033"/>
      <c r="DY115" s="1033"/>
      <c r="DZ115" s="1034"/>
    </row>
    <row r="116" spans="1:130" s="226" customFormat="1" ht="26.25" customHeight="1" x14ac:dyDescent="0.15">
      <c r="A116" s="1026"/>
      <c r="B116" s="1027"/>
      <c r="C116" s="1035" t="s">
        <v>450</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440</v>
      </c>
      <c r="AB116" s="1029"/>
      <c r="AC116" s="1029"/>
      <c r="AD116" s="1029"/>
      <c r="AE116" s="1030"/>
      <c r="AF116" s="1031" t="s">
        <v>433</v>
      </c>
      <c r="AG116" s="1029"/>
      <c r="AH116" s="1029"/>
      <c r="AI116" s="1029"/>
      <c r="AJ116" s="1030"/>
      <c r="AK116" s="1031" t="s">
        <v>428</v>
      </c>
      <c r="AL116" s="1029"/>
      <c r="AM116" s="1029"/>
      <c r="AN116" s="1029"/>
      <c r="AO116" s="1030"/>
      <c r="AP116" s="1032" t="s">
        <v>440</v>
      </c>
      <c r="AQ116" s="1033"/>
      <c r="AR116" s="1033"/>
      <c r="AS116" s="1033"/>
      <c r="AT116" s="1034"/>
      <c r="AU116" s="970"/>
      <c r="AV116" s="971"/>
      <c r="AW116" s="971"/>
      <c r="AX116" s="971"/>
      <c r="AY116" s="971"/>
      <c r="AZ116" s="1037" t="s">
        <v>451</v>
      </c>
      <c r="BA116" s="1038"/>
      <c r="BB116" s="1038"/>
      <c r="BC116" s="1038"/>
      <c r="BD116" s="1038"/>
      <c r="BE116" s="1038"/>
      <c r="BF116" s="1038"/>
      <c r="BG116" s="1038"/>
      <c r="BH116" s="1038"/>
      <c r="BI116" s="1038"/>
      <c r="BJ116" s="1038"/>
      <c r="BK116" s="1038"/>
      <c r="BL116" s="1038"/>
      <c r="BM116" s="1038"/>
      <c r="BN116" s="1038"/>
      <c r="BO116" s="1038"/>
      <c r="BP116" s="1039"/>
      <c r="BQ116" s="989" t="s">
        <v>433</v>
      </c>
      <c r="BR116" s="990"/>
      <c r="BS116" s="990"/>
      <c r="BT116" s="990"/>
      <c r="BU116" s="990"/>
      <c r="BV116" s="990" t="s">
        <v>122</v>
      </c>
      <c r="BW116" s="990"/>
      <c r="BX116" s="990"/>
      <c r="BY116" s="990"/>
      <c r="BZ116" s="990"/>
      <c r="CA116" s="990" t="s">
        <v>428</v>
      </c>
      <c r="CB116" s="990"/>
      <c r="CC116" s="990"/>
      <c r="CD116" s="990"/>
      <c r="CE116" s="990"/>
      <c r="CF116" s="984" t="s">
        <v>122</v>
      </c>
      <c r="CG116" s="985"/>
      <c r="CH116" s="985"/>
      <c r="CI116" s="985"/>
      <c r="CJ116" s="985"/>
      <c r="CK116" s="1015"/>
      <c r="CL116" s="1016"/>
      <c r="CM116" s="986" t="s">
        <v>452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433</v>
      </c>
      <c r="DH116" s="1029"/>
      <c r="DI116" s="1029"/>
      <c r="DJ116" s="1029"/>
      <c r="DK116" s="1030"/>
      <c r="DL116" s="1031" t="s">
        <v>440</v>
      </c>
      <c r="DM116" s="1029"/>
      <c r="DN116" s="1029"/>
      <c r="DO116" s="1029"/>
      <c r="DP116" s="1030"/>
      <c r="DQ116" s="1031" t="s">
        <v>428</v>
      </c>
      <c r="DR116" s="1029"/>
      <c r="DS116" s="1029"/>
      <c r="DT116" s="1029"/>
      <c r="DU116" s="1030"/>
      <c r="DV116" s="1032" t="s">
        <v>440</v>
      </c>
      <c r="DW116" s="1033"/>
      <c r="DX116" s="1033"/>
      <c r="DY116" s="1033"/>
      <c r="DZ116" s="1034"/>
    </row>
    <row r="117" spans="1:130" s="226" customFormat="1" ht="26.25" customHeight="1" x14ac:dyDescent="0.15">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453</v>
      </c>
      <c r="Z117" s="956"/>
      <c r="AA117" s="1046">
        <v>659802</v>
      </c>
      <c r="AB117" s="1047"/>
      <c r="AC117" s="1047"/>
      <c r="AD117" s="1047"/>
      <c r="AE117" s="1048"/>
      <c r="AF117" s="1049">
        <v>682509</v>
      </c>
      <c r="AG117" s="1047"/>
      <c r="AH117" s="1047"/>
      <c r="AI117" s="1047"/>
      <c r="AJ117" s="1048"/>
      <c r="AK117" s="1049">
        <v>655196</v>
      </c>
      <c r="AL117" s="1047"/>
      <c r="AM117" s="1047"/>
      <c r="AN117" s="1047"/>
      <c r="AO117" s="1048"/>
      <c r="AP117" s="1050"/>
      <c r="AQ117" s="1051"/>
      <c r="AR117" s="1051"/>
      <c r="AS117" s="1051"/>
      <c r="AT117" s="1052"/>
      <c r="AU117" s="970"/>
      <c r="AV117" s="971"/>
      <c r="AW117" s="971"/>
      <c r="AX117" s="971"/>
      <c r="AY117" s="971"/>
      <c r="AZ117" s="1037" t="s">
        <v>454</v>
      </c>
      <c r="BA117" s="1038"/>
      <c r="BB117" s="1038"/>
      <c r="BC117" s="1038"/>
      <c r="BD117" s="1038"/>
      <c r="BE117" s="1038"/>
      <c r="BF117" s="1038"/>
      <c r="BG117" s="1038"/>
      <c r="BH117" s="1038"/>
      <c r="BI117" s="1038"/>
      <c r="BJ117" s="1038"/>
      <c r="BK117" s="1038"/>
      <c r="BL117" s="1038"/>
      <c r="BM117" s="1038"/>
      <c r="BN117" s="1038"/>
      <c r="BO117" s="1038"/>
      <c r="BP117" s="1039"/>
      <c r="BQ117" s="989" t="s">
        <v>428</v>
      </c>
      <c r="BR117" s="990"/>
      <c r="BS117" s="990"/>
      <c r="BT117" s="990"/>
      <c r="BU117" s="990"/>
      <c r="BV117" s="990" t="s">
        <v>433</v>
      </c>
      <c r="BW117" s="990"/>
      <c r="BX117" s="990"/>
      <c r="BY117" s="990"/>
      <c r="BZ117" s="990"/>
      <c r="CA117" s="990" t="s">
        <v>428</v>
      </c>
      <c r="CB117" s="990"/>
      <c r="CC117" s="990"/>
      <c r="CD117" s="990"/>
      <c r="CE117" s="990"/>
      <c r="CF117" s="984" t="s">
        <v>428</v>
      </c>
      <c r="CG117" s="985"/>
      <c r="CH117" s="985"/>
      <c r="CI117" s="985"/>
      <c r="CJ117" s="985"/>
      <c r="CK117" s="1015"/>
      <c r="CL117" s="1016"/>
      <c r="CM117" s="986" t="s">
        <v>455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440</v>
      </c>
      <c r="DH117" s="1029"/>
      <c r="DI117" s="1029"/>
      <c r="DJ117" s="1029"/>
      <c r="DK117" s="1030"/>
      <c r="DL117" s="1031" t="s">
        <v>437</v>
      </c>
      <c r="DM117" s="1029"/>
      <c r="DN117" s="1029"/>
      <c r="DO117" s="1029"/>
      <c r="DP117" s="1030"/>
      <c r="DQ117" s="1031" t="s">
        <v>440</v>
      </c>
      <c r="DR117" s="1029"/>
      <c r="DS117" s="1029"/>
      <c r="DT117" s="1029"/>
      <c r="DU117" s="1030"/>
      <c r="DV117" s="1032" t="s">
        <v>122</v>
      </c>
      <c r="DW117" s="1033"/>
      <c r="DX117" s="1033"/>
      <c r="DY117" s="1033"/>
      <c r="DZ117" s="1034"/>
    </row>
    <row r="118" spans="1:130" s="226" customFormat="1" ht="26.25" customHeight="1" x14ac:dyDescent="0.15">
      <c r="A118" s="974" t="s">
        <v>423</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421</v>
      </c>
      <c r="AB118" s="955"/>
      <c r="AC118" s="955"/>
      <c r="AD118" s="955"/>
      <c r="AE118" s="956"/>
      <c r="AF118" s="954" t="s">
        <v>299</v>
      </c>
      <c r="AG118" s="955"/>
      <c r="AH118" s="955"/>
      <c r="AI118" s="955"/>
      <c r="AJ118" s="956"/>
      <c r="AK118" s="954" t="s">
        <v>298</v>
      </c>
      <c r="AL118" s="955"/>
      <c r="AM118" s="955"/>
      <c r="AN118" s="955"/>
      <c r="AO118" s="956"/>
      <c r="AP118" s="1041" t="s">
        <v>422</v>
      </c>
      <c r="AQ118" s="1042"/>
      <c r="AR118" s="1042"/>
      <c r="AS118" s="1042"/>
      <c r="AT118" s="1043"/>
      <c r="AU118" s="970"/>
      <c r="AV118" s="971"/>
      <c r="AW118" s="971"/>
      <c r="AX118" s="971"/>
      <c r="AY118" s="971"/>
      <c r="AZ118" s="1044" t="s">
        <v>456</v>
      </c>
      <c r="BA118" s="1035"/>
      <c r="BB118" s="1035"/>
      <c r="BC118" s="1035"/>
      <c r="BD118" s="1035"/>
      <c r="BE118" s="1035"/>
      <c r="BF118" s="1035"/>
      <c r="BG118" s="1035"/>
      <c r="BH118" s="1035"/>
      <c r="BI118" s="1035"/>
      <c r="BJ118" s="1035"/>
      <c r="BK118" s="1035"/>
      <c r="BL118" s="1035"/>
      <c r="BM118" s="1035"/>
      <c r="BN118" s="1035"/>
      <c r="BO118" s="1035"/>
      <c r="BP118" s="1036"/>
      <c r="BQ118" s="1067" t="s">
        <v>437</v>
      </c>
      <c r="BR118" s="1068"/>
      <c r="BS118" s="1068"/>
      <c r="BT118" s="1068"/>
      <c r="BU118" s="1068"/>
      <c r="BV118" s="1068" t="s">
        <v>122</v>
      </c>
      <c r="BW118" s="1068"/>
      <c r="BX118" s="1068"/>
      <c r="BY118" s="1068"/>
      <c r="BZ118" s="1068"/>
      <c r="CA118" s="1068" t="s">
        <v>428</v>
      </c>
      <c r="CB118" s="1068"/>
      <c r="CC118" s="1068"/>
      <c r="CD118" s="1068"/>
      <c r="CE118" s="1068"/>
      <c r="CF118" s="984" t="s">
        <v>433</v>
      </c>
      <c r="CG118" s="985"/>
      <c r="CH118" s="985"/>
      <c r="CI118" s="985"/>
      <c r="CJ118" s="985"/>
      <c r="CK118" s="1015"/>
      <c r="CL118" s="1016"/>
      <c r="CM118" s="986" t="s">
        <v>457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437</v>
      </c>
      <c r="DH118" s="1029"/>
      <c r="DI118" s="1029"/>
      <c r="DJ118" s="1029"/>
      <c r="DK118" s="1030"/>
      <c r="DL118" s="1031" t="s">
        <v>428</v>
      </c>
      <c r="DM118" s="1029"/>
      <c r="DN118" s="1029"/>
      <c r="DO118" s="1029"/>
      <c r="DP118" s="1030"/>
      <c r="DQ118" s="1031" t="s">
        <v>428</v>
      </c>
      <c r="DR118" s="1029"/>
      <c r="DS118" s="1029"/>
      <c r="DT118" s="1029"/>
      <c r="DU118" s="1030"/>
      <c r="DV118" s="1032" t="s">
        <v>437</v>
      </c>
      <c r="DW118" s="1033"/>
      <c r="DX118" s="1033"/>
      <c r="DY118" s="1033"/>
      <c r="DZ118" s="1034"/>
    </row>
    <row r="119" spans="1:130" s="226" customFormat="1" ht="26.25" customHeight="1" x14ac:dyDescent="0.15">
      <c r="A119" s="1128" t="s">
        <v>426</v>
      </c>
      <c r="B119" s="1014"/>
      <c r="C119" s="993" t="s">
        <v>427</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433</v>
      </c>
      <c r="AB119" s="962"/>
      <c r="AC119" s="962"/>
      <c r="AD119" s="962"/>
      <c r="AE119" s="963"/>
      <c r="AF119" s="964" t="s">
        <v>428</v>
      </c>
      <c r="AG119" s="962"/>
      <c r="AH119" s="962"/>
      <c r="AI119" s="962"/>
      <c r="AJ119" s="963"/>
      <c r="AK119" s="964" t="s">
        <v>433</v>
      </c>
      <c r="AL119" s="962"/>
      <c r="AM119" s="962"/>
      <c r="AN119" s="962"/>
      <c r="AO119" s="963"/>
      <c r="AP119" s="965" t="s">
        <v>433</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458</v>
      </c>
      <c r="BP119" s="1076"/>
      <c r="BQ119" s="1067">
        <v>8820768</v>
      </c>
      <c r="BR119" s="1068"/>
      <c r="BS119" s="1068"/>
      <c r="BT119" s="1068"/>
      <c r="BU119" s="1068"/>
      <c r="BV119" s="1068">
        <v>8623367</v>
      </c>
      <c r="BW119" s="1068"/>
      <c r="BX119" s="1068"/>
      <c r="BY119" s="1068"/>
      <c r="BZ119" s="1068"/>
      <c r="CA119" s="1068">
        <v>8380226</v>
      </c>
      <c r="CB119" s="1068"/>
      <c r="CC119" s="1068"/>
      <c r="CD119" s="1068"/>
      <c r="CE119" s="1068"/>
      <c r="CF119" s="1069"/>
      <c r="CG119" s="1070"/>
      <c r="CH119" s="1070"/>
      <c r="CI119" s="1070"/>
      <c r="CJ119" s="1071"/>
      <c r="CK119" s="1017"/>
      <c r="CL119" s="1018"/>
      <c r="CM119" s="1072" t="s">
        <v>459</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428</v>
      </c>
      <c r="DH119" s="1054"/>
      <c r="DI119" s="1054"/>
      <c r="DJ119" s="1054"/>
      <c r="DK119" s="1055"/>
      <c r="DL119" s="1053" t="s">
        <v>428</v>
      </c>
      <c r="DM119" s="1054"/>
      <c r="DN119" s="1054"/>
      <c r="DO119" s="1054"/>
      <c r="DP119" s="1055"/>
      <c r="DQ119" s="1053" t="s">
        <v>428</v>
      </c>
      <c r="DR119" s="1054"/>
      <c r="DS119" s="1054"/>
      <c r="DT119" s="1054"/>
      <c r="DU119" s="1055"/>
      <c r="DV119" s="1056" t="s">
        <v>437</v>
      </c>
      <c r="DW119" s="1057"/>
      <c r="DX119" s="1057"/>
      <c r="DY119" s="1057"/>
      <c r="DZ119" s="1058"/>
    </row>
    <row r="120" spans="1:130" s="226" customFormat="1" ht="26.25" customHeight="1" x14ac:dyDescent="0.15">
      <c r="A120" s="1129"/>
      <c r="B120" s="1016"/>
      <c r="C120" s="986" t="s">
        <v>434</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433</v>
      </c>
      <c r="AB120" s="1029"/>
      <c r="AC120" s="1029"/>
      <c r="AD120" s="1029"/>
      <c r="AE120" s="1030"/>
      <c r="AF120" s="1031" t="s">
        <v>428</v>
      </c>
      <c r="AG120" s="1029"/>
      <c r="AH120" s="1029"/>
      <c r="AI120" s="1029"/>
      <c r="AJ120" s="1030"/>
      <c r="AK120" s="1031" t="s">
        <v>433</v>
      </c>
      <c r="AL120" s="1029"/>
      <c r="AM120" s="1029"/>
      <c r="AN120" s="1029"/>
      <c r="AO120" s="1030"/>
      <c r="AP120" s="1032" t="s">
        <v>428</v>
      </c>
      <c r="AQ120" s="1033"/>
      <c r="AR120" s="1033"/>
      <c r="AS120" s="1033"/>
      <c r="AT120" s="1034"/>
      <c r="AU120" s="1059" t="s">
        <v>460</v>
      </c>
      <c r="AV120" s="1060"/>
      <c r="AW120" s="1060"/>
      <c r="AX120" s="1060"/>
      <c r="AY120" s="1061"/>
      <c r="AZ120" s="1010" t="s">
        <v>461</v>
      </c>
      <c r="BA120" s="959"/>
      <c r="BB120" s="959"/>
      <c r="BC120" s="959"/>
      <c r="BD120" s="959"/>
      <c r="BE120" s="959"/>
      <c r="BF120" s="959"/>
      <c r="BG120" s="959"/>
      <c r="BH120" s="959"/>
      <c r="BI120" s="959"/>
      <c r="BJ120" s="959"/>
      <c r="BK120" s="959"/>
      <c r="BL120" s="959"/>
      <c r="BM120" s="959"/>
      <c r="BN120" s="959"/>
      <c r="BO120" s="959"/>
      <c r="BP120" s="960"/>
      <c r="BQ120" s="996">
        <v>2555811</v>
      </c>
      <c r="BR120" s="997"/>
      <c r="BS120" s="997"/>
      <c r="BT120" s="997"/>
      <c r="BU120" s="997"/>
      <c r="BV120" s="997">
        <v>2567597</v>
      </c>
      <c r="BW120" s="997"/>
      <c r="BX120" s="997"/>
      <c r="BY120" s="997"/>
      <c r="BZ120" s="997"/>
      <c r="CA120" s="997">
        <v>2782516</v>
      </c>
      <c r="CB120" s="997"/>
      <c r="CC120" s="997"/>
      <c r="CD120" s="997"/>
      <c r="CE120" s="997"/>
      <c r="CF120" s="1011">
        <v>110.9</v>
      </c>
      <c r="CG120" s="1012"/>
      <c r="CH120" s="1012"/>
      <c r="CI120" s="1012"/>
      <c r="CJ120" s="1012"/>
      <c r="CK120" s="1077" t="s">
        <v>462</v>
      </c>
      <c r="CL120" s="1078"/>
      <c r="CM120" s="1078"/>
      <c r="CN120" s="1078"/>
      <c r="CO120" s="1079"/>
      <c r="CP120" s="1085" t="s">
        <v>463</v>
      </c>
      <c r="CQ120" s="1086"/>
      <c r="CR120" s="1086"/>
      <c r="CS120" s="1086"/>
      <c r="CT120" s="1086"/>
      <c r="CU120" s="1086"/>
      <c r="CV120" s="1086"/>
      <c r="CW120" s="1086"/>
      <c r="CX120" s="1086"/>
      <c r="CY120" s="1086"/>
      <c r="CZ120" s="1086"/>
      <c r="DA120" s="1086"/>
      <c r="DB120" s="1086"/>
      <c r="DC120" s="1086"/>
      <c r="DD120" s="1086"/>
      <c r="DE120" s="1086"/>
      <c r="DF120" s="1087"/>
      <c r="DG120" s="996">
        <v>2251879</v>
      </c>
      <c r="DH120" s="997"/>
      <c r="DI120" s="997"/>
      <c r="DJ120" s="997"/>
      <c r="DK120" s="997"/>
      <c r="DL120" s="997">
        <v>2264608</v>
      </c>
      <c r="DM120" s="997"/>
      <c r="DN120" s="997"/>
      <c r="DO120" s="997"/>
      <c r="DP120" s="997"/>
      <c r="DQ120" s="997">
        <v>2325288</v>
      </c>
      <c r="DR120" s="997"/>
      <c r="DS120" s="997"/>
      <c r="DT120" s="997"/>
      <c r="DU120" s="997"/>
      <c r="DV120" s="998">
        <v>92.7</v>
      </c>
      <c r="DW120" s="998"/>
      <c r="DX120" s="998"/>
      <c r="DY120" s="998"/>
      <c r="DZ120" s="999"/>
    </row>
    <row r="121" spans="1:130" s="226" customFormat="1" ht="26.25" customHeight="1" x14ac:dyDescent="0.15">
      <c r="A121" s="1129"/>
      <c r="B121" s="1016"/>
      <c r="C121" s="1037" t="s">
        <v>464</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428</v>
      </c>
      <c r="AB121" s="1029"/>
      <c r="AC121" s="1029"/>
      <c r="AD121" s="1029"/>
      <c r="AE121" s="1030"/>
      <c r="AF121" s="1031" t="s">
        <v>428</v>
      </c>
      <c r="AG121" s="1029"/>
      <c r="AH121" s="1029"/>
      <c r="AI121" s="1029"/>
      <c r="AJ121" s="1030"/>
      <c r="AK121" s="1031" t="s">
        <v>428</v>
      </c>
      <c r="AL121" s="1029"/>
      <c r="AM121" s="1029"/>
      <c r="AN121" s="1029"/>
      <c r="AO121" s="1030"/>
      <c r="AP121" s="1032" t="s">
        <v>433</v>
      </c>
      <c r="AQ121" s="1033"/>
      <c r="AR121" s="1033"/>
      <c r="AS121" s="1033"/>
      <c r="AT121" s="1034"/>
      <c r="AU121" s="1062"/>
      <c r="AV121" s="1063"/>
      <c r="AW121" s="1063"/>
      <c r="AX121" s="1063"/>
      <c r="AY121" s="1064"/>
      <c r="AZ121" s="1019" t="s">
        <v>465</v>
      </c>
      <c r="BA121" s="1020"/>
      <c r="BB121" s="1020"/>
      <c r="BC121" s="1020"/>
      <c r="BD121" s="1020"/>
      <c r="BE121" s="1020"/>
      <c r="BF121" s="1020"/>
      <c r="BG121" s="1020"/>
      <c r="BH121" s="1020"/>
      <c r="BI121" s="1020"/>
      <c r="BJ121" s="1020"/>
      <c r="BK121" s="1020"/>
      <c r="BL121" s="1020"/>
      <c r="BM121" s="1020"/>
      <c r="BN121" s="1020"/>
      <c r="BO121" s="1020"/>
      <c r="BP121" s="1021"/>
      <c r="BQ121" s="989">
        <v>17884</v>
      </c>
      <c r="BR121" s="990"/>
      <c r="BS121" s="990"/>
      <c r="BT121" s="990"/>
      <c r="BU121" s="990"/>
      <c r="BV121" s="990">
        <v>13788</v>
      </c>
      <c r="BW121" s="990"/>
      <c r="BX121" s="990"/>
      <c r="BY121" s="990"/>
      <c r="BZ121" s="990"/>
      <c r="CA121" s="990">
        <v>999</v>
      </c>
      <c r="CB121" s="990"/>
      <c r="CC121" s="990"/>
      <c r="CD121" s="990"/>
      <c r="CE121" s="990"/>
      <c r="CF121" s="984">
        <v>0</v>
      </c>
      <c r="CG121" s="985"/>
      <c r="CH121" s="985"/>
      <c r="CI121" s="985"/>
      <c r="CJ121" s="985"/>
      <c r="CK121" s="1080"/>
      <c r="CL121" s="1081"/>
      <c r="CM121" s="1081"/>
      <c r="CN121" s="1081"/>
      <c r="CO121" s="1082"/>
      <c r="CP121" s="1090" t="s">
        <v>466</v>
      </c>
      <c r="CQ121" s="1091"/>
      <c r="CR121" s="1091"/>
      <c r="CS121" s="1091"/>
      <c r="CT121" s="1091"/>
      <c r="CU121" s="1091"/>
      <c r="CV121" s="1091"/>
      <c r="CW121" s="1091"/>
      <c r="CX121" s="1091"/>
      <c r="CY121" s="1091"/>
      <c r="CZ121" s="1091"/>
      <c r="DA121" s="1091"/>
      <c r="DB121" s="1091"/>
      <c r="DC121" s="1091"/>
      <c r="DD121" s="1091"/>
      <c r="DE121" s="1091"/>
      <c r="DF121" s="1092"/>
      <c r="DG121" s="989">
        <v>926948</v>
      </c>
      <c r="DH121" s="990"/>
      <c r="DI121" s="990"/>
      <c r="DJ121" s="990"/>
      <c r="DK121" s="990"/>
      <c r="DL121" s="990">
        <v>828078</v>
      </c>
      <c r="DM121" s="990"/>
      <c r="DN121" s="990"/>
      <c r="DO121" s="990"/>
      <c r="DP121" s="990"/>
      <c r="DQ121" s="990">
        <v>763678</v>
      </c>
      <c r="DR121" s="990"/>
      <c r="DS121" s="990"/>
      <c r="DT121" s="990"/>
      <c r="DU121" s="990"/>
      <c r="DV121" s="991">
        <v>30.4</v>
      </c>
      <c r="DW121" s="991"/>
      <c r="DX121" s="991"/>
      <c r="DY121" s="991"/>
      <c r="DZ121" s="992"/>
    </row>
    <row r="122" spans="1:130" s="226" customFormat="1" ht="26.25" customHeight="1" x14ac:dyDescent="0.15">
      <c r="A122" s="1129"/>
      <c r="B122" s="1016"/>
      <c r="C122" s="986" t="s">
        <v>446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428</v>
      </c>
      <c r="AB122" s="1029"/>
      <c r="AC122" s="1029"/>
      <c r="AD122" s="1029"/>
      <c r="AE122" s="1030"/>
      <c r="AF122" s="1031" t="s">
        <v>428</v>
      </c>
      <c r="AG122" s="1029"/>
      <c r="AH122" s="1029"/>
      <c r="AI122" s="1029"/>
      <c r="AJ122" s="1030"/>
      <c r="AK122" s="1031" t="s">
        <v>437</v>
      </c>
      <c r="AL122" s="1029"/>
      <c r="AM122" s="1029"/>
      <c r="AN122" s="1029"/>
      <c r="AO122" s="1030"/>
      <c r="AP122" s="1032" t="s">
        <v>428</v>
      </c>
      <c r="AQ122" s="1033"/>
      <c r="AR122" s="1033"/>
      <c r="AS122" s="1033"/>
      <c r="AT122" s="1034"/>
      <c r="AU122" s="1062"/>
      <c r="AV122" s="1063"/>
      <c r="AW122" s="1063"/>
      <c r="AX122" s="1063"/>
      <c r="AY122" s="1064"/>
      <c r="AZ122" s="1044" t="s">
        <v>467</v>
      </c>
      <c r="BA122" s="1035"/>
      <c r="BB122" s="1035"/>
      <c r="BC122" s="1035"/>
      <c r="BD122" s="1035"/>
      <c r="BE122" s="1035"/>
      <c r="BF122" s="1035"/>
      <c r="BG122" s="1035"/>
      <c r="BH122" s="1035"/>
      <c r="BI122" s="1035"/>
      <c r="BJ122" s="1035"/>
      <c r="BK122" s="1035"/>
      <c r="BL122" s="1035"/>
      <c r="BM122" s="1035"/>
      <c r="BN122" s="1035"/>
      <c r="BO122" s="1035"/>
      <c r="BP122" s="1036"/>
      <c r="BQ122" s="1067">
        <v>5532823</v>
      </c>
      <c r="BR122" s="1068"/>
      <c r="BS122" s="1068"/>
      <c r="BT122" s="1068"/>
      <c r="BU122" s="1068"/>
      <c r="BV122" s="1068">
        <v>5371917</v>
      </c>
      <c r="BW122" s="1068"/>
      <c r="BX122" s="1068"/>
      <c r="BY122" s="1068"/>
      <c r="BZ122" s="1068"/>
      <c r="CA122" s="1068">
        <v>5261070</v>
      </c>
      <c r="CB122" s="1068"/>
      <c r="CC122" s="1068"/>
      <c r="CD122" s="1068"/>
      <c r="CE122" s="1068"/>
      <c r="CF122" s="1088">
        <v>209.6</v>
      </c>
      <c r="CG122" s="1089"/>
      <c r="CH122" s="1089"/>
      <c r="CI122" s="1089"/>
      <c r="CJ122" s="1089"/>
      <c r="CK122" s="1080"/>
      <c r="CL122" s="1081"/>
      <c r="CM122" s="1081"/>
      <c r="CN122" s="1081"/>
      <c r="CO122" s="1082"/>
      <c r="CP122" s="1090" t="s">
        <v>468</v>
      </c>
      <c r="CQ122" s="1091"/>
      <c r="CR122" s="1091"/>
      <c r="CS122" s="1091"/>
      <c r="CT122" s="1091"/>
      <c r="CU122" s="1091"/>
      <c r="CV122" s="1091"/>
      <c r="CW122" s="1091"/>
      <c r="CX122" s="1091"/>
      <c r="CY122" s="1091"/>
      <c r="CZ122" s="1091"/>
      <c r="DA122" s="1091"/>
      <c r="DB122" s="1091"/>
      <c r="DC122" s="1091"/>
      <c r="DD122" s="1091"/>
      <c r="DE122" s="1091"/>
      <c r="DF122" s="1092"/>
      <c r="DG122" s="989">
        <v>608793</v>
      </c>
      <c r="DH122" s="990"/>
      <c r="DI122" s="990"/>
      <c r="DJ122" s="990"/>
      <c r="DK122" s="990"/>
      <c r="DL122" s="990">
        <v>648103</v>
      </c>
      <c r="DM122" s="990"/>
      <c r="DN122" s="990"/>
      <c r="DO122" s="990"/>
      <c r="DP122" s="990"/>
      <c r="DQ122" s="990">
        <v>568306</v>
      </c>
      <c r="DR122" s="990"/>
      <c r="DS122" s="990"/>
      <c r="DT122" s="990"/>
      <c r="DU122" s="990"/>
      <c r="DV122" s="991">
        <v>22.6</v>
      </c>
      <c r="DW122" s="991"/>
      <c r="DX122" s="991"/>
      <c r="DY122" s="991"/>
      <c r="DZ122" s="992"/>
    </row>
    <row r="123" spans="1:130" s="226" customFormat="1" ht="26.25" customHeight="1" x14ac:dyDescent="0.15">
      <c r="A123" s="1129"/>
      <c r="B123" s="1016"/>
      <c r="C123" s="986" t="s">
        <v>452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428</v>
      </c>
      <c r="AB123" s="1029"/>
      <c r="AC123" s="1029"/>
      <c r="AD123" s="1029"/>
      <c r="AE123" s="1030"/>
      <c r="AF123" s="1031" t="s">
        <v>122</v>
      </c>
      <c r="AG123" s="1029"/>
      <c r="AH123" s="1029"/>
      <c r="AI123" s="1029"/>
      <c r="AJ123" s="1030"/>
      <c r="AK123" s="1031" t="s">
        <v>428</v>
      </c>
      <c r="AL123" s="1029"/>
      <c r="AM123" s="1029"/>
      <c r="AN123" s="1029"/>
      <c r="AO123" s="1030"/>
      <c r="AP123" s="1032" t="s">
        <v>122</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469</v>
      </c>
      <c r="BP123" s="1076"/>
      <c r="BQ123" s="1135">
        <v>8106518</v>
      </c>
      <c r="BR123" s="1136"/>
      <c r="BS123" s="1136"/>
      <c r="BT123" s="1136"/>
      <c r="BU123" s="1136"/>
      <c r="BV123" s="1136">
        <v>7953302</v>
      </c>
      <c r="BW123" s="1136"/>
      <c r="BX123" s="1136"/>
      <c r="BY123" s="1136"/>
      <c r="BZ123" s="1136"/>
      <c r="CA123" s="1136">
        <v>8044585</v>
      </c>
      <c r="CB123" s="1136"/>
      <c r="CC123" s="1136"/>
      <c r="CD123" s="1136"/>
      <c r="CE123" s="1136"/>
      <c r="CF123" s="1069"/>
      <c r="CG123" s="1070"/>
      <c r="CH123" s="1070"/>
      <c r="CI123" s="1070"/>
      <c r="CJ123" s="1071"/>
      <c r="CK123" s="1080"/>
      <c r="CL123" s="1081"/>
      <c r="CM123" s="1081"/>
      <c r="CN123" s="1081"/>
      <c r="CO123" s="1082"/>
      <c r="CP123" s="1090" t="s">
        <v>470</v>
      </c>
      <c r="CQ123" s="1091"/>
      <c r="CR123" s="1091"/>
      <c r="CS123" s="1091"/>
      <c r="CT123" s="1091"/>
      <c r="CU123" s="1091"/>
      <c r="CV123" s="1091"/>
      <c r="CW123" s="1091"/>
      <c r="CX123" s="1091"/>
      <c r="CY123" s="1091"/>
      <c r="CZ123" s="1091"/>
      <c r="DA123" s="1091"/>
      <c r="DB123" s="1091"/>
      <c r="DC123" s="1091"/>
      <c r="DD123" s="1091"/>
      <c r="DE123" s="1091"/>
      <c r="DF123" s="1092"/>
      <c r="DG123" s="1028" t="s">
        <v>122</v>
      </c>
      <c r="DH123" s="1029"/>
      <c r="DI123" s="1029"/>
      <c r="DJ123" s="1029"/>
      <c r="DK123" s="1030"/>
      <c r="DL123" s="1031" t="s">
        <v>122</v>
      </c>
      <c r="DM123" s="1029"/>
      <c r="DN123" s="1029"/>
      <c r="DO123" s="1029"/>
      <c r="DP123" s="1030"/>
      <c r="DQ123" s="1031" t="s">
        <v>428</v>
      </c>
      <c r="DR123" s="1029"/>
      <c r="DS123" s="1029"/>
      <c r="DT123" s="1029"/>
      <c r="DU123" s="1030"/>
      <c r="DV123" s="1032" t="s">
        <v>428</v>
      </c>
      <c r="DW123" s="1033"/>
      <c r="DX123" s="1033"/>
      <c r="DY123" s="1033"/>
      <c r="DZ123" s="1034"/>
    </row>
    <row r="124" spans="1:130" s="226" customFormat="1" ht="26.25" customHeight="1" thickBot="1" x14ac:dyDescent="0.2">
      <c r="A124" s="1129"/>
      <c r="B124" s="1016"/>
      <c r="C124" s="986" t="s">
        <v>455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428</v>
      </c>
      <c r="AB124" s="1029"/>
      <c r="AC124" s="1029"/>
      <c r="AD124" s="1029"/>
      <c r="AE124" s="1030"/>
      <c r="AF124" s="1031" t="s">
        <v>428</v>
      </c>
      <c r="AG124" s="1029"/>
      <c r="AH124" s="1029"/>
      <c r="AI124" s="1029"/>
      <c r="AJ124" s="1030"/>
      <c r="AK124" s="1031" t="s">
        <v>428</v>
      </c>
      <c r="AL124" s="1029"/>
      <c r="AM124" s="1029"/>
      <c r="AN124" s="1029"/>
      <c r="AO124" s="1030"/>
      <c r="AP124" s="1032" t="s">
        <v>428</v>
      </c>
      <c r="AQ124" s="1033"/>
      <c r="AR124" s="1033"/>
      <c r="AS124" s="1033"/>
      <c r="AT124" s="1034"/>
      <c r="AU124" s="1131" t="s">
        <v>471</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27.7</v>
      </c>
      <c r="BR124" s="1098"/>
      <c r="BS124" s="1098"/>
      <c r="BT124" s="1098"/>
      <c r="BU124" s="1098"/>
      <c r="BV124" s="1098">
        <v>26.3</v>
      </c>
      <c r="BW124" s="1098"/>
      <c r="BX124" s="1098"/>
      <c r="BY124" s="1098"/>
      <c r="BZ124" s="1098"/>
      <c r="CA124" s="1098">
        <v>13.3</v>
      </c>
      <c r="CB124" s="1098"/>
      <c r="CC124" s="1098"/>
      <c r="CD124" s="1098"/>
      <c r="CE124" s="1098"/>
      <c r="CF124" s="1099"/>
      <c r="CG124" s="1100"/>
      <c r="CH124" s="1100"/>
      <c r="CI124" s="1100"/>
      <c r="CJ124" s="1101"/>
      <c r="CK124" s="1083"/>
      <c r="CL124" s="1083"/>
      <c r="CM124" s="1083"/>
      <c r="CN124" s="1083"/>
      <c r="CO124" s="1084"/>
      <c r="CP124" s="1090" t="s">
        <v>472</v>
      </c>
      <c r="CQ124" s="1091"/>
      <c r="CR124" s="1091"/>
      <c r="CS124" s="1091"/>
      <c r="CT124" s="1091"/>
      <c r="CU124" s="1091"/>
      <c r="CV124" s="1091"/>
      <c r="CW124" s="1091"/>
      <c r="CX124" s="1091"/>
      <c r="CY124" s="1091"/>
      <c r="CZ124" s="1091"/>
      <c r="DA124" s="1091"/>
      <c r="DB124" s="1091"/>
      <c r="DC124" s="1091"/>
      <c r="DD124" s="1091"/>
      <c r="DE124" s="1091"/>
      <c r="DF124" s="1092"/>
      <c r="DG124" s="1075" t="s">
        <v>473</v>
      </c>
      <c r="DH124" s="1054"/>
      <c r="DI124" s="1054"/>
      <c r="DJ124" s="1054"/>
      <c r="DK124" s="1055"/>
      <c r="DL124" s="1053" t="s">
        <v>381</v>
      </c>
      <c r="DM124" s="1054"/>
      <c r="DN124" s="1054"/>
      <c r="DO124" s="1054"/>
      <c r="DP124" s="1055"/>
      <c r="DQ124" s="1053" t="s">
        <v>430</v>
      </c>
      <c r="DR124" s="1054"/>
      <c r="DS124" s="1054"/>
      <c r="DT124" s="1054"/>
      <c r="DU124" s="1055"/>
      <c r="DV124" s="1056" t="s">
        <v>474</v>
      </c>
      <c r="DW124" s="1057"/>
      <c r="DX124" s="1057"/>
      <c r="DY124" s="1057"/>
      <c r="DZ124" s="1058"/>
    </row>
    <row r="125" spans="1:130" s="226" customFormat="1" ht="26.25" customHeight="1" x14ac:dyDescent="0.15">
      <c r="A125" s="1129"/>
      <c r="B125" s="1016"/>
      <c r="C125" s="986" t="s">
        <v>457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475</v>
      </c>
      <c r="AB125" s="1029"/>
      <c r="AC125" s="1029"/>
      <c r="AD125" s="1029"/>
      <c r="AE125" s="1030"/>
      <c r="AF125" s="1031" t="s">
        <v>430</v>
      </c>
      <c r="AG125" s="1029"/>
      <c r="AH125" s="1029"/>
      <c r="AI125" s="1029"/>
      <c r="AJ125" s="1030"/>
      <c r="AK125" s="1031" t="s">
        <v>474</v>
      </c>
      <c r="AL125" s="1029"/>
      <c r="AM125" s="1029"/>
      <c r="AN125" s="1029"/>
      <c r="AO125" s="1030"/>
      <c r="AP125" s="1032" t="s">
        <v>474</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476</v>
      </c>
      <c r="CL125" s="1078"/>
      <c r="CM125" s="1078"/>
      <c r="CN125" s="1078"/>
      <c r="CO125" s="1079"/>
      <c r="CP125" s="1010" t="s">
        <v>477</v>
      </c>
      <c r="CQ125" s="959"/>
      <c r="CR125" s="959"/>
      <c r="CS125" s="959"/>
      <c r="CT125" s="959"/>
      <c r="CU125" s="959"/>
      <c r="CV125" s="959"/>
      <c r="CW125" s="959"/>
      <c r="CX125" s="959"/>
      <c r="CY125" s="959"/>
      <c r="CZ125" s="959"/>
      <c r="DA125" s="959"/>
      <c r="DB125" s="959"/>
      <c r="DC125" s="959"/>
      <c r="DD125" s="959"/>
      <c r="DE125" s="959"/>
      <c r="DF125" s="960"/>
      <c r="DG125" s="996" t="s">
        <v>430</v>
      </c>
      <c r="DH125" s="997"/>
      <c r="DI125" s="997"/>
      <c r="DJ125" s="997"/>
      <c r="DK125" s="997"/>
      <c r="DL125" s="997" t="s">
        <v>430</v>
      </c>
      <c r="DM125" s="997"/>
      <c r="DN125" s="997"/>
      <c r="DO125" s="997"/>
      <c r="DP125" s="997"/>
      <c r="DQ125" s="997" t="s">
        <v>381</v>
      </c>
      <c r="DR125" s="997"/>
      <c r="DS125" s="997"/>
      <c r="DT125" s="997"/>
      <c r="DU125" s="997"/>
      <c r="DV125" s="998" t="s">
        <v>478</v>
      </c>
      <c r="DW125" s="998"/>
      <c r="DX125" s="998"/>
      <c r="DY125" s="998"/>
      <c r="DZ125" s="999"/>
    </row>
    <row r="126" spans="1:130" s="226" customFormat="1" ht="26.25" customHeight="1" thickBot="1" x14ac:dyDescent="0.2">
      <c r="A126" s="1129"/>
      <c r="B126" s="1016"/>
      <c r="C126" s="986" t="s">
        <v>459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122</v>
      </c>
      <c r="AB126" s="1029"/>
      <c r="AC126" s="1029"/>
      <c r="AD126" s="1029"/>
      <c r="AE126" s="1030"/>
      <c r="AF126" s="1031" t="s">
        <v>479</v>
      </c>
      <c r="AG126" s="1029"/>
      <c r="AH126" s="1029"/>
      <c r="AI126" s="1029"/>
      <c r="AJ126" s="1030"/>
      <c r="AK126" s="1031" t="s">
        <v>479</v>
      </c>
      <c r="AL126" s="1029"/>
      <c r="AM126" s="1029"/>
      <c r="AN126" s="1029"/>
      <c r="AO126" s="1030"/>
      <c r="AP126" s="1032" t="s">
        <v>381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480</v>
      </c>
      <c r="CQ126" s="1020"/>
      <c r="CR126" s="1020"/>
      <c r="CS126" s="1020"/>
      <c r="CT126" s="1020"/>
      <c r="CU126" s="1020"/>
      <c r="CV126" s="1020"/>
      <c r="CW126" s="1020"/>
      <c r="CX126" s="1020"/>
      <c r="CY126" s="1020"/>
      <c r="CZ126" s="1020"/>
      <c r="DA126" s="1020"/>
      <c r="DB126" s="1020"/>
      <c r="DC126" s="1020"/>
      <c r="DD126" s="1020"/>
      <c r="DE126" s="1020"/>
      <c r="DF126" s="1021"/>
      <c r="DG126" s="989" t="s">
        <v>473</v>
      </c>
      <c r="DH126" s="990"/>
      <c r="DI126" s="990"/>
      <c r="DJ126" s="990"/>
      <c r="DK126" s="990"/>
      <c r="DL126" s="990" t="s">
        <v>381</v>
      </c>
      <c r="DM126" s="990"/>
      <c r="DN126" s="990"/>
      <c r="DO126" s="990"/>
      <c r="DP126" s="990"/>
      <c r="DQ126" s="990" t="s">
        <v>475</v>
      </c>
      <c r="DR126" s="990"/>
      <c r="DS126" s="990"/>
      <c r="DT126" s="990"/>
      <c r="DU126" s="990"/>
      <c r="DV126" s="991" t="s">
        <v>381</v>
      </c>
      <c r="DW126" s="991"/>
      <c r="DX126" s="991"/>
      <c r="DY126" s="991"/>
      <c r="DZ126" s="992"/>
    </row>
    <row r="127" spans="1:130" s="226" customFormat="1" ht="26.25" customHeight="1" x14ac:dyDescent="0.15">
      <c r="A127" s="1130"/>
      <c r="B127" s="1018"/>
      <c r="C127" s="1072" t="s">
        <v>481</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478</v>
      </c>
      <c r="AB127" s="1029"/>
      <c r="AC127" s="1029"/>
      <c r="AD127" s="1029"/>
      <c r="AE127" s="1030"/>
      <c r="AF127" s="1031" t="s">
        <v>482</v>
      </c>
      <c r="AG127" s="1029"/>
      <c r="AH127" s="1029"/>
      <c r="AI127" s="1029"/>
      <c r="AJ127" s="1030"/>
      <c r="AK127" s="1031" t="s">
        <v>474</v>
      </c>
      <c r="AL127" s="1029"/>
      <c r="AM127" s="1029"/>
      <c r="AN127" s="1029"/>
      <c r="AO127" s="1030"/>
      <c r="AP127" s="1032" t="s">
        <v>430</v>
      </c>
      <c r="AQ127" s="1033"/>
      <c r="AR127" s="1033"/>
      <c r="AS127" s="1033"/>
      <c r="AT127" s="1034"/>
      <c r="AU127" s="262"/>
      <c r="AV127" s="262"/>
      <c r="AW127" s="262"/>
      <c r="AX127" s="1102" t="s">
        <v>483</v>
      </c>
      <c r="AY127" s="1103"/>
      <c r="AZ127" s="1103"/>
      <c r="BA127" s="1103"/>
      <c r="BB127" s="1103"/>
      <c r="BC127" s="1103"/>
      <c r="BD127" s="1103"/>
      <c r="BE127" s="1104"/>
      <c r="BF127" s="1105" t="s">
        <v>484</v>
      </c>
      <c r="BG127" s="1103"/>
      <c r="BH127" s="1103"/>
      <c r="BI127" s="1103"/>
      <c r="BJ127" s="1103"/>
      <c r="BK127" s="1103"/>
      <c r="BL127" s="1104"/>
      <c r="BM127" s="1105" t="s">
        <v>485</v>
      </c>
      <c r="BN127" s="1103"/>
      <c r="BO127" s="1103"/>
      <c r="BP127" s="1103"/>
      <c r="BQ127" s="1103"/>
      <c r="BR127" s="1103"/>
      <c r="BS127" s="1104"/>
      <c r="BT127" s="1105" t="s">
        <v>486</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487</v>
      </c>
      <c r="CQ127" s="1020"/>
      <c r="CR127" s="1020"/>
      <c r="CS127" s="1020"/>
      <c r="CT127" s="1020"/>
      <c r="CU127" s="1020"/>
      <c r="CV127" s="1020"/>
      <c r="CW127" s="1020"/>
      <c r="CX127" s="1020"/>
      <c r="CY127" s="1020"/>
      <c r="CZ127" s="1020"/>
      <c r="DA127" s="1020"/>
      <c r="DB127" s="1020"/>
      <c r="DC127" s="1020"/>
      <c r="DD127" s="1020"/>
      <c r="DE127" s="1020"/>
      <c r="DF127" s="1021"/>
      <c r="DG127" s="989" t="s">
        <v>488</v>
      </c>
      <c r="DH127" s="990"/>
      <c r="DI127" s="990"/>
      <c r="DJ127" s="990"/>
      <c r="DK127" s="990"/>
      <c r="DL127" s="990" t="s">
        <v>473</v>
      </c>
      <c r="DM127" s="990"/>
      <c r="DN127" s="990"/>
      <c r="DO127" s="990"/>
      <c r="DP127" s="990"/>
      <c r="DQ127" s="990" t="s">
        <v>430</v>
      </c>
      <c r="DR127" s="990"/>
      <c r="DS127" s="990"/>
      <c r="DT127" s="990"/>
      <c r="DU127" s="990"/>
      <c r="DV127" s="991" t="s">
        <v>430</v>
      </c>
      <c r="DW127" s="991"/>
      <c r="DX127" s="991"/>
      <c r="DY127" s="991"/>
      <c r="DZ127" s="992"/>
    </row>
    <row r="128" spans="1:130" s="226" customFormat="1" ht="26.25" customHeight="1" thickBot="1" x14ac:dyDescent="0.2">
      <c r="A128" s="1113" t="s">
        <v>489</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490</v>
      </c>
      <c r="X128" s="1115"/>
      <c r="Y128" s="1115"/>
      <c r="Z128" s="1116"/>
      <c r="AA128" s="1117" t="s">
        <v>478</v>
      </c>
      <c r="AB128" s="1118"/>
      <c r="AC128" s="1118"/>
      <c r="AD128" s="1118"/>
      <c r="AE128" s="1119"/>
      <c r="AF128" s="1120" t="s">
        <v>122</v>
      </c>
      <c r="AG128" s="1118"/>
      <c r="AH128" s="1118"/>
      <c r="AI128" s="1118"/>
      <c r="AJ128" s="1119"/>
      <c r="AK128" s="1120" t="s">
        <v>478</v>
      </c>
      <c r="AL128" s="1118"/>
      <c r="AM128" s="1118"/>
      <c r="AN128" s="1118"/>
      <c r="AO128" s="1119"/>
      <c r="AP128" s="1121"/>
      <c r="AQ128" s="1122"/>
      <c r="AR128" s="1122"/>
      <c r="AS128" s="1122"/>
      <c r="AT128" s="1123"/>
      <c r="AU128" s="262"/>
      <c r="AV128" s="262"/>
      <c r="AW128" s="262"/>
      <c r="AX128" s="958" t="s">
        <v>491</v>
      </c>
      <c r="AY128" s="959"/>
      <c r="AZ128" s="959"/>
      <c r="BA128" s="959"/>
      <c r="BB128" s="959"/>
      <c r="BC128" s="959"/>
      <c r="BD128" s="959"/>
      <c r="BE128" s="960"/>
      <c r="BF128" s="1124" t="s">
        <v>478</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492</v>
      </c>
      <c r="CQ128" s="1107"/>
      <c r="CR128" s="1107"/>
      <c r="CS128" s="1107"/>
      <c r="CT128" s="1107"/>
      <c r="CU128" s="1107"/>
      <c r="CV128" s="1107"/>
      <c r="CW128" s="1107"/>
      <c r="CX128" s="1107"/>
      <c r="CY128" s="1107"/>
      <c r="CZ128" s="1107"/>
      <c r="DA128" s="1107"/>
      <c r="DB128" s="1107"/>
      <c r="DC128" s="1107"/>
      <c r="DD128" s="1107"/>
      <c r="DE128" s="1107"/>
      <c r="DF128" s="1108"/>
      <c r="DG128" s="1109" t="s">
        <v>474</v>
      </c>
      <c r="DH128" s="1110"/>
      <c r="DI128" s="1110"/>
      <c r="DJ128" s="1110"/>
      <c r="DK128" s="1110"/>
      <c r="DL128" s="1110" t="s">
        <v>493</v>
      </c>
      <c r="DM128" s="1110"/>
      <c r="DN128" s="1110"/>
      <c r="DO128" s="1110"/>
      <c r="DP128" s="1110"/>
      <c r="DQ128" s="1110" t="s">
        <v>381</v>
      </c>
      <c r="DR128" s="1110"/>
      <c r="DS128" s="1110"/>
      <c r="DT128" s="1110"/>
      <c r="DU128" s="1110"/>
      <c r="DV128" s="1111" t="s">
        <v>430</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494</v>
      </c>
      <c r="X129" s="1144"/>
      <c r="Y129" s="1144"/>
      <c r="Z129" s="1145"/>
      <c r="AA129" s="1028">
        <v>3013109</v>
      </c>
      <c r="AB129" s="1029"/>
      <c r="AC129" s="1029"/>
      <c r="AD129" s="1029"/>
      <c r="AE129" s="1030"/>
      <c r="AF129" s="1031">
        <v>2981884</v>
      </c>
      <c r="AG129" s="1029"/>
      <c r="AH129" s="1029"/>
      <c r="AI129" s="1029"/>
      <c r="AJ129" s="1030"/>
      <c r="AK129" s="1031">
        <v>2954563</v>
      </c>
      <c r="AL129" s="1029"/>
      <c r="AM129" s="1029"/>
      <c r="AN129" s="1029"/>
      <c r="AO129" s="1030"/>
      <c r="AP129" s="1146"/>
      <c r="AQ129" s="1147"/>
      <c r="AR129" s="1147"/>
      <c r="AS129" s="1147"/>
      <c r="AT129" s="1148"/>
      <c r="AU129" s="264"/>
      <c r="AV129" s="264"/>
      <c r="AW129" s="264"/>
      <c r="AX129" s="1137" t="s">
        <v>495</v>
      </c>
      <c r="AY129" s="1020"/>
      <c r="AZ129" s="1020"/>
      <c r="BA129" s="1020"/>
      <c r="BB129" s="1020"/>
      <c r="BC129" s="1020"/>
      <c r="BD129" s="1020"/>
      <c r="BE129" s="1021"/>
      <c r="BF129" s="1138" t="s">
        <v>475</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497</v>
      </c>
      <c r="X130" s="1144"/>
      <c r="Y130" s="1144"/>
      <c r="Z130" s="1145"/>
      <c r="AA130" s="1028">
        <v>435891</v>
      </c>
      <c r="AB130" s="1029"/>
      <c r="AC130" s="1029"/>
      <c r="AD130" s="1029"/>
      <c r="AE130" s="1030"/>
      <c r="AF130" s="1031">
        <v>440038</v>
      </c>
      <c r="AG130" s="1029"/>
      <c r="AH130" s="1029"/>
      <c r="AI130" s="1029"/>
      <c r="AJ130" s="1030"/>
      <c r="AK130" s="1031">
        <v>444827</v>
      </c>
      <c r="AL130" s="1029"/>
      <c r="AM130" s="1029"/>
      <c r="AN130" s="1029"/>
      <c r="AO130" s="1030"/>
      <c r="AP130" s="1146"/>
      <c r="AQ130" s="1147"/>
      <c r="AR130" s="1147"/>
      <c r="AS130" s="1147"/>
      <c r="AT130" s="1148"/>
      <c r="AU130" s="264"/>
      <c r="AV130" s="264"/>
      <c r="AW130" s="264"/>
      <c r="AX130" s="1137" t="s">
        <v>498</v>
      </c>
      <c r="AY130" s="1020"/>
      <c r="AZ130" s="1020"/>
      <c r="BA130" s="1020"/>
      <c r="BB130" s="1020"/>
      <c r="BC130" s="1020"/>
      <c r="BD130" s="1020"/>
      <c r="BE130" s="1021"/>
      <c r="BF130" s="1174">
        <v>8.8000000000000007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499</v>
      </c>
      <c r="X131" s="1182"/>
      <c r="Y131" s="1182"/>
      <c r="Z131" s="1183"/>
      <c r="AA131" s="1075">
        <v>2577218</v>
      </c>
      <c r="AB131" s="1054"/>
      <c r="AC131" s="1054"/>
      <c r="AD131" s="1054"/>
      <c r="AE131" s="1055"/>
      <c r="AF131" s="1053">
        <v>2541846</v>
      </c>
      <c r="AG131" s="1054"/>
      <c r="AH131" s="1054"/>
      <c r="AI131" s="1054"/>
      <c r="AJ131" s="1055"/>
      <c r="AK131" s="1053">
        <v>2509736</v>
      </c>
      <c r="AL131" s="1054"/>
      <c r="AM131" s="1054"/>
      <c r="AN131" s="1054"/>
      <c r="AO131" s="1055"/>
      <c r="AP131" s="1184"/>
      <c r="AQ131" s="1185"/>
      <c r="AR131" s="1185"/>
      <c r="AS131" s="1185"/>
      <c r="AT131" s="1186"/>
      <c r="AU131" s="264"/>
      <c r="AV131" s="264"/>
      <c r="AW131" s="264"/>
      <c r="AX131" s="1156" t="s">
        <v>500</v>
      </c>
      <c r="AY131" s="1107"/>
      <c r="AZ131" s="1107"/>
      <c r="BA131" s="1107"/>
      <c r="BB131" s="1107"/>
      <c r="BC131" s="1107"/>
      <c r="BD131" s="1107"/>
      <c r="BE131" s="1108"/>
      <c r="BF131" s="1157">
        <v>13.3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501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502</v>
      </c>
      <c r="W132" s="1167"/>
      <c r="X132" s="1167"/>
      <c r="Y132" s="1167"/>
      <c r="Z132" s="1168"/>
      <c r="AA132" s="1169">
        <v>8.6880892500000009</v>
      </c>
      <c r="AB132" s="1170"/>
      <c r="AC132" s="1170"/>
      <c r="AD132" s="1170"/>
      <c r="AE132" s="1171"/>
      <c r="AF132" s="1172">
        <v>9.5391695639999998</v>
      </c>
      <c r="AG132" s="1170"/>
      <c r="AH132" s="1170"/>
      <c r="AI132" s="1170"/>
      <c r="AJ132" s="1171"/>
      <c r="AK132" s="1172">
        <v>8.3821166849999997</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503</v>
      </c>
      <c r="W133" s="1150"/>
      <c r="X133" s="1150"/>
      <c r="Y133" s="1150"/>
      <c r="Z133" s="1151"/>
      <c r="AA133" s="1152">
        <v>11.6</v>
      </c>
      <c r="AB133" s="1153"/>
      <c r="AC133" s="1153"/>
      <c r="AD133" s="1153"/>
      <c r="AE133" s="1154"/>
      <c r="AF133" s="1152">
        <v>10.199999999999999</v>
      </c>
      <c r="AG133" s="1153"/>
      <c r="AH133" s="1153"/>
      <c r="AI133" s="1153"/>
      <c r="AJ133" s="1154"/>
      <c r="AK133" s="1152">
        <v>8.8000000000000007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DG8uy5NV7NOyC1cP/7EL1hhB+k0N3e31wXm2tu/a8bWKlfDgSRnv7NbxdyPgs74k1J1EPD/fP+ISWqCC9kwozw==" saltValue="iJk6mbD9e1hof+24AkRjr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39"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R43" zoomScale="75" zoomScaleNormal="85" zoomScaleSheetLayoutView="7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1yQKlsEYstZNb3K7Ws23/L8tDCH0LGW/9dwgKi82RPYLaZq/xwrDT0jSw7wT1PHFhQA175DTfwiddUidXAChUw==" saltValue="+wfZpUyz2AVTWEKHmJCPxA=="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7JakvmvrgHT0TM8h7UaLPtKuVzkDNNhnlOt6Evyc3+y1heNXq9PTUE4ukVVrTbhm7rgql/J1e+3e4KJZAvBTgw==" saltValue="ECBb9tZYkdNptU7bneC6Gw==" spinCount="100000" sheet="1" objects="1" scenarios="1"/>
  <dataConsolidate/>
  <phoneticPr fontId="2"/>
  <printOptions horizontalCentered="1"/>
  <pageMargins left="0" right="0" top="0.39370078740157483" bottom="0.39370078740157483" header="0.19685039370078741" footer="0.19685039370078741"/>
  <pageSetup paperSize="9" scale="4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507</v>
      </c>
      <c r="AP7" s="283"/>
      <c r="AQ7" s="284" t="s">
        <v>508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509</v>
      </c>
      <c r="AQ8" s="290" t="s">
        <v>510</v>
      </c>
      <c r="AR8" s="291" t="s">
        <v>511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512</v>
      </c>
      <c r="AL9" s="1193"/>
      <c r="AM9" s="1193"/>
      <c r="AN9" s="1194"/>
      <c r="AO9" s="292">
        <v>836063</v>
      </c>
      <c r="AP9" s="292">
        <v>95659</v>
      </c>
      <c r="AQ9" s="293">
        <v>107310</v>
      </c>
      <c r="AR9" s="294">
        <v>-10.9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513</v>
      </c>
      <c r="AL10" s="1193"/>
      <c r="AM10" s="1193"/>
      <c r="AN10" s="1194"/>
      <c r="AO10" s="295">
        <v>7973</v>
      </c>
      <c r="AP10" s="295">
        <v>912</v>
      </c>
      <c r="AQ10" s="296">
        <v>12629</v>
      </c>
      <c r="AR10" s="297">
        <v>-92.8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514</v>
      </c>
      <c r="AL11" s="1193"/>
      <c r="AM11" s="1193"/>
      <c r="AN11" s="1194"/>
      <c r="AO11" s="295">
        <v>162078</v>
      </c>
      <c r="AP11" s="295">
        <v>18544</v>
      </c>
      <c r="AQ11" s="296">
        <v>13528</v>
      </c>
      <c r="AR11" s="297">
        <v>37.1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515</v>
      </c>
      <c r="AL12" s="1193"/>
      <c r="AM12" s="1193"/>
      <c r="AN12" s="1194"/>
      <c r="AO12" s="295" t="s">
        <v>516</v>
      </c>
      <c r="AP12" s="295" t="s">
        <v>516</v>
      </c>
      <c r="AQ12" s="296">
        <v>1569</v>
      </c>
      <c r="AR12" s="297" t="s">
        <v>516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517</v>
      </c>
      <c r="AL13" s="1193"/>
      <c r="AM13" s="1193"/>
      <c r="AN13" s="1194"/>
      <c r="AO13" s="295" t="s">
        <v>516</v>
      </c>
      <c r="AP13" s="295" t="s">
        <v>516</v>
      </c>
      <c r="AQ13" s="296" t="s">
        <v>516</v>
      </c>
      <c r="AR13" s="297" t="s">
        <v>516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518</v>
      </c>
      <c r="AL14" s="1193"/>
      <c r="AM14" s="1193"/>
      <c r="AN14" s="1194"/>
      <c r="AO14" s="295">
        <v>74858</v>
      </c>
      <c r="AP14" s="295">
        <v>8565</v>
      </c>
      <c r="AQ14" s="296">
        <v>5788</v>
      </c>
      <c r="AR14" s="297">
        <v>48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519</v>
      </c>
      <c r="AL15" s="1193"/>
      <c r="AM15" s="1193"/>
      <c r="AN15" s="1194"/>
      <c r="AO15" s="295">
        <v>4720</v>
      </c>
      <c r="AP15" s="295">
        <v>540</v>
      </c>
      <c r="AQ15" s="296">
        <v>2674</v>
      </c>
      <c r="AR15" s="297">
        <v>-79.8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520</v>
      </c>
      <c r="AL16" s="1196"/>
      <c r="AM16" s="1196"/>
      <c r="AN16" s="1197"/>
      <c r="AO16" s="295">
        <v>-47293</v>
      </c>
      <c r="AP16" s="295">
        <v>-5411</v>
      </c>
      <c r="AQ16" s="296">
        <v>-10217</v>
      </c>
      <c r="AR16" s="297">
        <v>-47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1038399</v>
      </c>
      <c r="AP17" s="295">
        <v>118810</v>
      </c>
      <c r="AQ17" s="296">
        <v>133280</v>
      </c>
      <c r="AR17" s="297">
        <v>-10.9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522</v>
      </c>
      <c r="AP20" s="303" t="s">
        <v>523</v>
      </c>
      <c r="AQ20" s="304" t="s">
        <v>524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525</v>
      </c>
      <c r="AL21" s="1188"/>
      <c r="AM21" s="1188"/>
      <c r="AN21" s="1189"/>
      <c r="AO21" s="307">
        <v>9.73</v>
      </c>
      <c r="AP21" s="308">
        <v>12.41</v>
      </c>
      <c r="AQ21" s="309">
        <v>-2.68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526</v>
      </c>
      <c r="AL22" s="1188"/>
      <c r="AM22" s="1188"/>
      <c r="AN22" s="1189"/>
      <c r="AO22" s="312">
        <v>97.2</v>
      </c>
      <c r="AP22" s="313">
        <v>96.1</v>
      </c>
      <c r="AQ22" s="314">
        <v>1.1000000000000001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528</v>
      </c>
      <c r="AO27" s="273"/>
      <c r="AP27" s="273"/>
      <c r="AQ27" s="273"/>
      <c r="AR27" s="273"/>
      <c r="AS27" s="273"/>
      <c r="AT27" s="273"/>
    </row>
    <row r="28" spans="1:46" ht="17.25" x14ac:dyDescent="0.15">
      <c r="A28" s="274" t="s">
        <v>529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507</v>
      </c>
      <c r="AP30" s="283"/>
      <c r="AQ30" s="284" t="s">
        <v>508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509</v>
      </c>
      <c r="AQ31" s="290" t="s">
        <v>510</v>
      </c>
      <c r="AR31" s="291" t="s">
        <v>511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531</v>
      </c>
      <c r="AL32" s="1204"/>
      <c r="AM32" s="1204"/>
      <c r="AN32" s="1205"/>
      <c r="AO32" s="322">
        <v>317651</v>
      </c>
      <c r="AP32" s="322">
        <v>36345</v>
      </c>
      <c r="AQ32" s="323">
        <v>65207</v>
      </c>
      <c r="AR32" s="324">
        <v>-44.3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532</v>
      </c>
      <c r="AL33" s="1204"/>
      <c r="AM33" s="1204"/>
      <c r="AN33" s="1205"/>
      <c r="AO33" s="322" t="s">
        <v>516</v>
      </c>
      <c r="AP33" s="322" t="s">
        <v>516</v>
      </c>
      <c r="AQ33" s="323" t="s">
        <v>516</v>
      </c>
      <c r="AR33" s="324" t="s">
        <v>516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533</v>
      </c>
      <c r="AL34" s="1204"/>
      <c r="AM34" s="1204"/>
      <c r="AN34" s="1205"/>
      <c r="AO34" s="322" t="s">
        <v>516</v>
      </c>
      <c r="AP34" s="322" t="s">
        <v>516</v>
      </c>
      <c r="AQ34" s="323" t="s">
        <v>516</v>
      </c>
      <c r="AR34" s="324" t="s">
        <v>516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534</v>
      </c>
      <c r="AL35" s="1204"/>
      <c r="AM35" s="1204"/>
      <c r="AN35" s="1205"/>
      <c r="AO35" s="322">
        <v>276247</v>
      </c>
      <c r="AP35" s="322">
        <v>31607</v>
      </c>
      <c r="AQ35" s="323">
        <v>23731</v>
      </c>
      <c r="AR35" s="324">
        <v>33.200000000000003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535</v>
      </c>
      <c r="AL36" s="1204"/>
      <c r="AM36" s="1204"/>
      <c r="AN36" s="1205"/>
      <c r="AO36" s="322">
        <v>61298</v>
      </c>
      <c r="AP36" s="322">
        <v>7014</v>
      </c>
      <c r="AQ36" s="323">
        <v>4111</v>
      </c>
      <c r="AR36" s="324">
        <v>70.599999999999994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536</v>
      </c>
      <c r="AL37" s="1204"/>
      <c r="AM37" s="1204"/>
      <c r="AN37" s="1205"/>
      <c r="AO37" s="322" t="s">
        <v>516</v>
      </c>
      <c r="AP37" s="322" t="s">
        <v>516</v>
      </c>
      <c r="AQ37" s="323">
        <v>745</v>
      </c>
      <c r="AR37" s="324" t="s">
        <v>516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537</v>
      </c>
      <c r="AL38" s="1207"/>
      <c r="AM38" s="1207"/>
      <c r="AN38" s="1208"/>
      <c r="AO38" s="325" t="s">
        <v>516</v>
      </c>
      <c r="AP38" s="325" t="s">
        <v>516</v>
      </c>
      <c r="AQ38" s="326">
        <v>5</v>
      </c>
      <c r="AR38" s="314" t="s">
        <v>516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538</v>
      </c>
      <c r="AL39" s="1207"/>
      <c r="AM39" s="1207"/>
      <c r="AN39" s="1208"/>
      <c r="AO39" s="322" t="s">
        <v>516</v>
      </c>
      <c r="AP39" s="322" t="s">
        <v>516</v>
      </c>
      <c r="AQ39" s="323">
        <v>-2298</v>
      </c>
      <c r="AR39" s="324" t="s">
        <v>516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539</v>
      </c>
      <c r="AL40" s="1204"/>
      <c r="AM40" s="1204"/>
      <c r="AN40" s="1205"/>
      <c r="AO40" s="322">
        <v>-444827</v>
      </c>
      <c r="AP40" s="322">
        <v>-50896</v>
      </c>
      <c r="AQ40" s="323">
        <v>-66358</v>
      </c>
      <c r="AR40" s="324">
        <v>-23.3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210369</v>
      </c>
      <c r="AP41" s="322">
        <v>24070</v>
      </c>
      <c r="AQ41" s="323">
        <v>25144</v>
      </c>
      <c r="AR41" s="324">
        <v>-4.3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507</v>
      </c>
      <c r="AN49" s="1200" t="s">
        <v>543</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544</v>
      </c>
      <c r="AO50" s="339" t="s">
        <v>545</v>
      </c>
      <c r="AP50" s="340" t="s">
        <v>546</v>
      </c>
      <c r="AQ50" s="341" t="s">
        <v>547</v>
      </c>
      <c r="AR50" s="342" t="s">
        <v>548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549</v>
      </c>
      <c r="AL51" s="335"/>
      <c r="AM51" s="343">
        <v>220559</v>
      </c>
      <c r="AN51" s="344">
        <v>23785</v>
      </c>
      <c r="AO51" s="345">
        <v>53.4</v>
      </c>
      <c r="AP51" s="346">
        <v>118223</v>
      </c>
      <c r="AQ51" s="347">
        <v>0.5</v>
      </c>
      <c r="AR51" s="348">
        <v>52.9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550</v>
      </c>
      <c r="AM52" s="351">
        <v>133950</v>
      </c>
      <c r="AN52" s="352">
        <v>14445</v>
      </c>
      <c r="AO52" s="353">
        <v>56.4</v>
      </c>
      <c r="AP52" s="354">
        <v>57106</v>
      </c>
      <c r="AQ52" s="355">
        <v>-8.4</v>
      </c>
      <c r="AR52" s="356">
        <v>64.8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551</v>
      </c>
      <c r="AL53" s="335"/>
      <c r="AM53" s="343">
        <v>162992</v>
      </c>
      <c r="AN53" s="344">
        <v>17858</v>
      </c>
      <c r="AO53" s="345">
        <v>-24.9</v>
      </c>
      <c r="AP53" s="346">
        <v>128485</v>
      </c>
      <c r="AQ53" s="347">
        <v>8.6999999999999993</v>
      </c>
      <c r="AR53" s="348">
        <v>-33.6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550</v>
      </c>
      <c r="AM54" s="351">
        <v>142460</v>
      </c>
      <c r="AN54" s="352">
        <v>15609</v>
      </c>
      <c r="AO54" s="353">
        <v>8.1</v>
      </c>
      <c r="AP54" s="354">
        <v>62765</v>
      </c>
      <c r="AQ54" s="355">
        <v>9.9</v>
      </c>
      <c r="AR54" s="356">
        <v>-1.8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552</v>
      </c>
      <c r="AL55" s="335"/>
      <c r="AM55" s="343">
        <v>583836</v>
      </c>
      <c r="AN55" s="344">
        <v>65160</v>
      </c>
      <c r="AO55" s="345">
        <v>264.89999999999998</v>
      </c>
      <c r="AP55" s="346">
        <v>128611</v>
      </c>
      <c r="AQ55" s="347">
        <v>0.1</v>
      </c>
      <c r="AR55" s="348">
        <v>264.8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550</v>
      </c>
      <c r="AM56" s="351">
        <v>257529</v>
      </c>
      <c r="AN56" s="352">
        <v>28742</v>
      </c>
      <c r="AO56" s="353">
        <v>84.1</v>
      </c>
      <c r="AP56" s="354">
        <v>61552</v>
      </c>
      <c r="AQ56" s="355">
        <v>-1.9</v>
      </c>
      <c r="AR56" s="356">
        <v>86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553</v>
      </c>
      <c r="AL57" s="335"/>
      <c r="AM57" s="343">
        <v>480887</v>
      </c>
      <c r="AN57" s="344">
        <v>54288</v>
      </c>
      <c r="AO57" s="345">
        <v>-16.7</v>
      </c>
      <c r="AP57" s="346">
        <v>138651</v>
      </c>
      <c r="AQ57" s="347">
        <v>7.8</v>
      </c>
      <c r="AR57" s="348">
        <v>-24.5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550</v>
      </c>
      <c r="AM58" s="351">
        <v>252643</v>
      </c>
      <c r="AN58" s="352">
        <v>28521</v>
      </c>
      <c r="AO58" s="353">
        <v>-0.8</v>
      </c>
      <c r="AP58" s="354">
        <v>71211</v>
      </c>
      <c r="AQ58" s="355">
        <v>15.7</v>
      </c>
      <c r="AR58" s="356">
        <v>-16.5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554</v>
      </c>
      <c r="AL59" s="335"/>
      <c r="AM59" s="343">
        <v>237240</v>
      </c>
      <c r="AN59" s="344">
        <v>27144</v>
      </c>
      <c r="AO59" s="345">
        <v>-50</v>
      </c>
      <c r="AP59" s="346">
        <v>122882</v>
      </c>
      <c r="AQ59" s="347">
        <v>-11.4</v>
      </c>
      <c r="AR59" s="348">
        <v>-38.6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550</v>
      </c>
      <c r="AM60" s="351">
        <v>85866</v>
      </c>
      <c r="AN60" s="352">
        <v>9824</v>
      </c>
      <c r="AO60" s="353">
        <v>-65.599999999999994</v>
      </c>
      <c r="AP60" s="354">
        <v>65785</v>
      </c>
      <c r="AQ60" s="355">
        <v>-7.6</v>
      </c>
      <c r="AR60" s="356">
        <v>-58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555</v>
      </c>
      <c r="AL61" s="357"/>
      <c r="AM61" s="358">
        <v>337103</v>
      </c>
      <c r="AN61" s="359">
        <v>37647</v>
      </c>
      <c r="AO61" s="360">
        <v>45.3</v>
      </c>
      <c r="AP61" s="361">
        <v>127370</v>
      </c>
      <c r="AQ61" s="362">
        <v>1.1000000000000001</v>
      </c>
      <c r="AR61" s="348">
        <v>44.2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550</v>
      </c>
      <c r="AM62" s="351">
        <v>174490</v>
      </c>
      <c r="AN62" s="352">
        <v>19428</v>
      </c>
      <c r="AO62" s="353">
        <v>16.399999999999999</v>
      </c>
      <c r="AP62" s="354">
        <v>63684</v>
      </c>
      <c r="AQ62" s="355">
        <v>1.5</v>
      </c>
      <c r="AR62" s="356">
        <v>14.9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aA/y3QpWbexye+4bsl+NN4mPlUTqb8l2NpWupThQ9m96F8GtMEwTabvb0ghJ0D66XszzUFNBwXu5wU6USKSvTA==" saltValue="tmtbpZKqAhNFenEc0SK75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9" scale="58"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mkgVhegOLRYR2Z2yJJ7vBzdJwDVQnJwjIwvx2ITCOPTtKCBH97FJk66fVVY2Na4zOlDGaNIuWvrXrXHzyzaw==" saltValue="keXmzYU7Pg1hy6aNvptQ3Q=="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lMXkLk5qjLdVrp/DUsK7z7YdMqNfDMEhxfmS+cVrewXyYAV9C/4OnbmhrdGqvypg+uYnHxKo0FCod3tj7UzGA==" saltValue="o66LJWmmT2WRifSzDGneDg=="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12" t="s">
        <v>3</v>
      </c>
      <c r="D47" s="1212"/>
      <c r="E47" s="1213"/>
      <c r="F47" s="11">
        <v>37.090000000000003</v>
      </c>
      <c r="G47" s="12">
        <v>41.35</v>
      </c>
      <c r="H47" s="12">
        <v>40.65</v>
      </c>
      <c r="I47" s="12">
        <v>46.57</v>
      </c>
      <c r="J47" s="13">
        <v>47.04</v>
      </c>
    </row>
    <row r="48" spans="2:10" ht="57.75" customHeight="1" x14ac:dyDescent="0.15">
      <c r="B48" s="14"/>
      <c r="C48" s="1214" t="s">
        <v>4</v>
      </c>
      <c r="D48" s="1214"/>
      <c r="E48" s="1215"/>
      <c r="F48" s="15">
        <v>10.97</v>
      </c>
      <c r="G48" s="16">
        <v>12.56</v>
      </c>
      <c r="H48" s="16">
        <v>15.24</v>
      </c>
      <c r="I48" s="16">
        <v>10.64</v>
      </c>
      <c r="J48" s="17">
        <v>5.26</v>
      </c>
    </row>
    <row r="49" spans="2:10" ht="57.75" customHeight="1" thickBot="1" x14ac:dyDescent="0.2">
      <c r="B49" s="18"/>
      <c r="C49" s="1216" t="s">
        <v>5</v>
      </c>
      <c r="D49" s="1216"/>
      <c r="E49" s="1217"/>
      <c r="F49" s="19">
        <v>7.81</v>
      </c>
      <c r="G49" s="20">
        <v>5.67</v>
      </c>
      <c r="H49" s="20">
        <v>2.96</v>
      </c>
      <c r="I49" s="20">
        <v>0.75</v>
      </c>
      <c r="J49" s="21" t="s">
        <v>564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6x19oepDNBdQUQR6NPcpPIhnwNYqSF8nK4hNpqgLRMOti1T/rS7THQmH2GiLZGt8sGHuJP3QFuAhx0cX6JRw3g==" saltValue="5L/Vt5bgdFc+IRponims1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2019-10-31T06:20:18Z</cp:lastPrinted>
  <dcterms:created xsi:type="dcterms:W3CDTF">2019-02-14T01:52:00Z</dcterms:created>
  <dcterms:modified xsi:type="dcterms:W3CDTF">2019-10-31T06:20:27Z</dcterms:modified>
  <cp:category/>
</cp:coreProperties>
</file>