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2903xxxx\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<sst xmlns="http://schemas.openxmlformats.org/spreadsheetml/2006/main" count="1119" uniqueCount="609">
  <si>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</si>
  <si>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</si>
  <si>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</si>
  <si>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</si>
  <si>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</si>
  <si>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</si>
  <si>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</si>
  <si>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</si>
  <si>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</si>
  <si>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</si>
  <si>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</si>
  <si>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</si>
  <si>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</si>
  <si>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</si>
  <si>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</si>
  <si>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</si>
  <si>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</si>
  <si>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</si>
  <si>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</si>
  <si>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</si>
  <si>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</si>
  <si>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</si>
  <si>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</si>
  <si>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</si>
  <si>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</si>
  <si>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</si>
  <si>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</si>
  <si>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</si>
  <si>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</si>
  <si>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</si>
  <si>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</si>
  <si>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</si>
  <si>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</si>
  <si>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</si>
  <si>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</si>
  <si>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</si>
  <si>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</si>
  <si>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</si>
  <si>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</si>
  <si>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</si>
  <si>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</si>
  <si>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</si>
  <si>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</si>
  <si>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</si>
  <si>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</si>
  <si>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</si>
  <si>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</si>
  <si>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</si>
  <si>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</si>
  <si>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</si>
  <si>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</si>
  <si>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</si>
  <si>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</si>
  <si>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</si>
  <si>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</si>
  <si>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</si>
  <si>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</si>
  <si>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</si>
  <si>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</si>
  <si>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</si>
  <si>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</si>
  <si>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</si>
  <si>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</si>
  <si>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</si>
  <si>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</si>
  <si>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</si>
  <si>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</si>
  <si>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</si>
  <si>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</si>
  <si>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</si>
  <si>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</si>
  <si>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</si>
  <si>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</si>
  <si>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</si>
  <si>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</si>
  <si>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</si>
  <si>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</si>
  <si>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</si>
  <si>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</si>
  <si>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</si>
  <si>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</si>
  <si>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</si>
  <si>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</si>
  <si>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</si>
  <si>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</si>
  <si>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</si>
  <si>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</si>
  <si>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</si>
  <si>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</si>
  <si>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</si>
  <si>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</si>
  <si>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利根町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</si>
  <si>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</si>
  <si>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</si>
  <si>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</si>
  <si>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</si>
  <si>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</si>
  <si>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</si>
  <si>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</si>
  <si>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</si>
  <si>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</si>
  <si>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</si>
  <si>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</si>
  <si>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</si>
  <si>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</si>
  <si>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</si>
  <si>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</si>
  <si>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</si>
  <si>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</si>
  <si>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</si>
  <si>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</si>
  <si>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</si>
  <si>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</si>
  <si>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</si>
  <si>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</si>
  <si>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</si>
  <si>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</si>
  <si>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</si>
  <si>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</si>
  <si>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</si>
  <si>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</si>
  <si>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</si>
  <si>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</si>
  <si>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</si>
  <si>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</si>
  <si>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</si>
  <si>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</si>
  <si>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</si>
  <si>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</si>
  <si>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</si>
  <si>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</si>
  <si>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</si>
  <si>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</si>
  <si>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</si>
  <si>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</si>
  <si>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</si>
  <si>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</si>
  <si>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</si>
  <si>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</si>
  <si>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</si>
  <si>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</si>
  <si>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</si>
  <si>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</si>
  <si>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</si>
  <si>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</si>
  <si>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</si>
  <si>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</si>
  <si>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</si>
  <si>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</si>
  <si>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</si>
  <si>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</si>
  <si>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</si>
  <si>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</si>
  <si>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</si>
  <si>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</si>
  <si>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</si>
  <si>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</si>
  <si>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</si>
  <si>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</si>
  <si>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</si>
  <si>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</si>
  <si>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</si>
  <si>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</si>
  <si>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</si>
  <si>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</si>
  <si>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</si>
  <si>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</si>
  <si>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</si>
  <si>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</si>
  <si>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</si>
  <si>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</si>
  <si>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</si>
  <si>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</si>
  <si>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</si>
  <si>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</si>
  <si>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</si>
  <si>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</si>
  <si>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</si>
  <si>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</si>
  <si>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</si>
  <si>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</si>
  <si>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</si>
  <si>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</si>
  <si>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</si>
  <si>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</si>
  <si>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</si>
  <si>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</si>
  <si>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</si>
  <si>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</si>
  <si>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</si>
  <si>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</si>
  <si>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</si>
  <si>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</si>
  <si>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</si>
  <si>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</si>
  <si>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</si>
  <si>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</si>
  <si>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</si>
  <si>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</si>
  <si>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</si>
  <si>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</si>
  <si>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</si>
  <si>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</si>
  <si>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</si>
  <si>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</si>
  <si>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</si>
  <si>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</si>
  <si>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茨城県利根町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</si>
  <si>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</si>
  <si>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</si>
  <si>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</si>
  <si>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</si>
  <si>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</si>
  <si>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</si>
  <si>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</si>
  <si>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</si>
  <si>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</si>
  <si>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</si>
  <si>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</si>
  <si>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</si>
  <si>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</si>
  <si>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</si>
  <si>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</si>
  <si>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</si>
  <si>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</si>
  <si>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</si>
  <si>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</si>
  <si>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</si>
  <si>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</si>
  <si>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</si>
  <si>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</si>
  <si>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</si>
  <si>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</si>
  <si>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</si>
  <si>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</si>
  <si>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</si>
  <si>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</si>
  <si>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</si>
  <si>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</si>
  <si>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</si>
  <si>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</si>
  <si>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</si>
  <si>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</si>
  <si>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</si>
  <si>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</si>
  <si>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</si>
  <si>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</si>
  <si>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</si>
  <si>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</si>
  <si>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</si>
  <si>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</si>
  <si>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</si>
  <si>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</si>
  <si>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</si>
  <si>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</si>
  <si>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</si>
  <si>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</si>
  <si>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</si>
  <si>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</si>
  <si>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</si>
  <si>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</si>
  <si>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</si>
  <si>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</si>
  <si>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</si>
  <si>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</si>
  <si>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</si>
  <si>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</si>
  <si>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</si>
  <si>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</si>
  <si>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</si>
  <si>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</si>
  <si>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</si>
  <si>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</si>
  <si>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</si>
  <si>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</si>
  <si>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</si>
  <si>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</si>
  <si>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</si>
  <si>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</si>
  <si>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</si>
  <si>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</si>
  <si>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</si>
  <si>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</si>
  <si>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</si>
  <si>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</si>
  <si>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</si>
  <si>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</si>
  <si>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</si>
  <si>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</si>
  <si>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</si>
  <si>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</si>
  <si>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</si>
  <si>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</si>
  <si>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</si>
  <si>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</si>
  <si>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</si>
  <si>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</si>
  <si>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</si>
  <si>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</si>
  <si>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</si>
  <si>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</si>
  <si>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</si>
  <si>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</si>
  <si>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</si>
  <si>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</si>
  <si>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</si>
  <si>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</si>
  <si>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</si>
  <si>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</si>
  <si>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</si>
  <si>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</si>
  <si>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</si>
  <si>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</si>
  <si>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</si>
  <si>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</si>
  <si>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</si>
  <si>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</si>
  <si>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</si>
  <si>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</si>
  <si>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</si>
  <si>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</si>
  <si>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</si>
  <si>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</si>
  <si>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</si>
  <si>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</si>
  <si>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</si>
  <si>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</si>
  <si>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</si>
  <si>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</si>
  <si>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</si>
  <si>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</si>
  <si>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</si>
  <si>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</si>
  <si>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</si>
  <si>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</si>
  <si>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</si>
  <si>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</si>
  <si>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</si>
  <si>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</si>
  <si>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</si>
  <si>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</si>
  <si>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</si>
  <si>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</si>
  <si>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</si>
  <si>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</si>
  <si>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</si>
  <si>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</si>
  <si>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</si>
  <si>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</si>
  <si>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</si>
  <si>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</si>
  <si>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</si>
  <si>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</si>
  <si>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</si>
  <si>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</si>
  <si>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</si>
  <si>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茨城県利根町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</si>
  <si>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</si>
  <si>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</si>
  <si>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</si>
  <si>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</si>
  <si>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</si>
  <si>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</si>
  <si>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</si>
  <si>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</si>
  <si>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</si>
  <si>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</si>
  <si>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</si>
  <si>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</si>
  <si>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</si>
  <si>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</si>
  <si>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</si>
  <si>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</si>
  <si>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</si>
  <si>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</si>
  <si>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</si>
  <si>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</si>
  <si>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</si>
  <si>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</si>
  <si>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</si>
  <si>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</si>
  <si>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</si>
  <si>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</si>
  <si>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</si>
  <si>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</si>
  <si>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</si>
  <si>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</si>
  <si>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</si>
  <si>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</si>
  <si>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</si>
  <si>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</si>
  <si>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</si>
  <si>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</si>
  <si>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</si>
  <si>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</si>
  <si>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介護サービス事業特別会計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</si>
  <si>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</si>
  <si>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</si>
  <si>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</si>
  <si>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</si>
  <si>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</si>
  <si>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</si>
  <si>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</si>
  <si>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</si>
  <si>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</si>
  <si>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</si>
  <si>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</si>
  <si>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</si>
  <si>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</si>
  <si>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</si>
  <si>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</si>
  <si>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</si>
  <si>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</si>
  <si>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</si>
  <si>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</si>
  <si>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</si>
  <si>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</si>
  <si>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</si>
  <si>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</si>
  <si>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</si>
  <si>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</si>
  <si>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</si>
  <si>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</si>
  <si>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</si>
  <si>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</si>
  <si>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</si>
  <si>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</si>
  <si>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</si>
  <si>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</si>
  <si>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</si>
  <si>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</si>
  <si>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</si>
  <si>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</si>
  <si>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</si>
  <si>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</si>
  <si>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</si>
  <si>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</si>
  <si>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</si>
  <si>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</si>
  <si>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</si>
  <si>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</si>
  <si>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</si>
  <si>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</si>
  <si>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</si>
  <si>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</si>
  <si>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</si>
  <si>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</si>
  <si>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</si>
  <si>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</si>
  <si>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</si>
  <si>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</si>
  <si>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</si>
  <si>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</si>
  <si>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</si>
  <si>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</si>
  <si>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</si>
  <si>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</si>
  <si>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</si>
  <si>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</si>
  <si>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</si>
  <si>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</si>
  <si>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</si>
  <si>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</si>
  <si>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</si>
  <si>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</si>
  <si>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</si>
  <si>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</si>
  <si>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</si>
  <si>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</si>
  <si>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</si>
  <si>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</si>
  <si>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</si>
  <si>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</si>
  <si>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</si>
  <si>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</si>
  <si>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</si>
  <si>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</si>
  <si>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</si>
  <si>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</si>
  <si>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</si>
  <si>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</si>
  <si>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</si>
  <si>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</si>
  <si>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</si>
  <si>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</si>
  <si>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</si>
  <si>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</si>
  <si>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</si>
  <si>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</si>
  <si>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</si>
  <si>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</si>
  <si>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</si>
  <si>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</si>
  <si>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</si>
  <si>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</si>
  <si>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</si>
  <si>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</si>
  <si>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</si>
  <si>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</si>
  <si>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</si>
  <si>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</si>
  <si>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</si>
  <si>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</si>
  <si>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</si>
  <si>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</si>
  <si>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</si>
  <si>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</si>
  <si>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</si>
  <si>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</si>
  <si>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</si>
  <si>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</si>
  <si>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</si>
  <si>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</si>
  <si>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</si>
  <si>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</si>
  <si>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</si>
  <si>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</si>
  <si>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</si>
  <si>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</si>
  <si>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</si>
  <si>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</si>
  <si>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</si>
  <si>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</si>
  <si>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</si>
  <si>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</si>
  <si>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</si>
  <si>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</si>
  <si>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</si>
  <si>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</si>
  <si>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</si>
  <si>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</si>
  <si>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</si>
  <si>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</si>
  <si>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</si>
  <si>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</si>
  <si>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</si>
  <si>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</si>
  <si>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</si>
  <si>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</si>
  <si>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</si>
  <si>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</si>
  <si>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</si>
  <si>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</si>
  <si>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</si>
  <si>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</si>
  <si>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</si>
  <si>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</si>
  <si>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</si>
  <si>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</si>
  <si>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</si>
  <si>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</si>
  <si>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</si>
  <si>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</si>
  <si>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</si>
  <si>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</si>
  <si>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</si>
  <si>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</si>
  <si>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</si>
  <si>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</si>
  <si>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</si>
  <si>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</si>
  <si>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</si>
  <si>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</si>
  <si>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</si>
  <si>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</si>
  <si>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</si>
  <si>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2.18</t>
  </si>
  <si>
    <t>▲ 5.74</t>
  </si>
  <si>
    <t>一般会計</t>
  </si>
  <si>
    <t>国民健康保険特別会計（事業勘定）</t>
  </si>
  <si>
    <t>介護保険特別会計</t>
  </si>
  <si>
    <t>公共下水道事業特別会計</t>
  </si>
  <si>
    <t>国民健康保険特別会計（施設勘定）</t>
  </si>
  <si>
    <t>霊園事業特別会計</t>
  </si>
  <si>
    <t>介護サービス事業特別会計</t>
  </si>
  <si>
    <t>後期高齢者医療特別会計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</si>
  <si>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</si>
  <si>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</si>
  <si>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</si>
  <si>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</si>
  <si>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</si>
  <si>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</si>
  <si>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</si>
  <si>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茨城県南水道企業団（水道事業会計）</t>
    <rPh sb="0" eb="3">
      <t>イバラキケン</t>
    </rPh>
    <rPh sb="3" eb="4">
      <t>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</si>
  <si>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</si>
  <si>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</si>
  <si>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</si>
  <si>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</si>
  <si>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新利根川治水対策整備基金</t>
    <rPh sb="0" eb="3">
      <t>シントネ</t>
    </rPh>
    <rPh sb="3" eb="4">
      <t>ガワ</t>
    </rPh>
    <rPh sb="4" eb="6">
      <t>チスイ</t>
    </rPh>
    <rPh sb="6" eb="8">
      <t>タイサク</t>
    </rPh>
    <rPh sb="8" eb="10">
      <t>セイビ</t>
    </rPh>
    <rPh sb="10" eb="12">
      <t>キキン</t>
    </rPh>
    <phoneticPr fontId="11"/>
  </si>
  <si>
    <t>町営霊園整備基金</t>
  </si>
  <si>
    <t>地域福祉基金</t>
    <rPh sb="0" eb="2">
      <t>チイキ</t>
    </rPh>
    <rPh sb="2" eb="4">
      <t>フクシ</t>
    </rPh>
    <rPh sb="4" eb="6">
      <t>キキン</t>
    </rPh>
    <phoneticPr fontId="11"/>
  </si>
  <si>
    <t>環境施設整備基金</t>
    <rPh sb="0" eb="2">
      <t>カンキョウ</t>
    </rPh>
    <rPh sb="2" eb="4">
      <t>シセツ</t>
    </rPh>
    <rPh sb="4" eb="6">
      <t>セイビ</t>
    </rPh>
    <rPh sb="6" eb="8">
      <t>キキン</t>
    </rPh>
    <phoneticPr fontId="2"/>
  </si>
  <si>
    <t>茨城県利根浄化センター周辺地域生活環境整備基金</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</si>
  <si>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</si>
  <si>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</si>
  <si>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</si>
  <si>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</si>
  <si>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</si>
  <si>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</si>
  <si>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</si>
  <si>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</si>
  <si>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</si>
  <si>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</si>
  <si>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</si>
  <si>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</si>
  <si>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</si>
  <si>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</si>
  <si>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将来負担比率については，将来負担する額よりも充当可能財源のほうが多い状態が続いているため，数値は算定されていない。
　有形固定資産減価償却率は年度間で比較すると5.2ポイント減少する結果となり，類似団体の平均値と比較しても低い水準となったが，個別に見ると老朽化が進んでいる公共施設もあるため，平成28年度に策定した「利根町公共施設等総合管理計画」に基づき，長寿命化を図る取組を行っていく。</t>
    <phoneticPr fontId="2"/>
  </si>
  <si>
    <t>　将来負担比率については，上記の理由により算定されていない。
　実質公債費比率については，町債の新規発行抑制などにより過去５年間は減少傾向が見られるが，今後は，平成27年度より順次実施している小中学校の大規模改造工事分の償還や平成29年度より借入を行っている過疎対策事業債の償還が始まっていくことから，比率の上昇が予想される。引き続き，適切な起債管理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</si>
</sst>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FDEC-4F2F-A7C5-07054B342A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14717</c:v>
                </c:pt>
                <c:pt idx="1">
                  <c:v>25160</c:v>
                </c:pt>
                <c:pt idx="2">
                  <c:v>55110</c:v>
                </c:pt>
                <c:pt idx="3">
                  <c:v>61914</c:v>
                </c:pt>
                <c:pt idx="4">
                  <c:v>30199</c:v>
                </c:pt>
              </c:numCache>
            </c:numRef>
          </c:val>
          <c:smooth val="0"/>
          <c:extLst xmlns:c16r2="http://schemas.microsoft.com/office/drawing/2015/06/chart">
            <c:ext xmlns:c16="http://schemas.microsoft.com/office/drawing/2014/chart" uri="{C3380CC4-5D6E-409C-BE32-E72D297353CC}">
              <c16:uniqueId val="{00000001-FDEC-4F2F-A7C5-07054B342A98}"/>
            </c:ext>
          </c:extLst>
        </c:ser>
        <c:dLbls>
          <c:showLegendKey val="0"/>
          <c:showVal val="0"/>
          <c:showCatName val="0"/>
          <c:showSerName val="0"/>
          <c:showPercent val="0"/>
          <c:showBubbleSize val="0"/>
        </c:dLbls>
        <c:marker val="1"/>
        <c:smooth val="0"/>
        <c:axId val="465401048"/>
        <c:axId val="465401440"/>
      </c:lineChart>
      <c:catAx>
        <c:axId val="465401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401440"/>
        <c:crosses val="autoZero"/>
        <c:auto val="1"/>
        <c:lblAlgn val="ctr"/>
        <c:lblOffset val="100"/>
        <c:tickLblSkip val="1"/>
        <c:tickMarkSkip val="1"/>
        <c:noMultiLvlLbl val="0"/>
      </c:catAx>
      <c:valAx>
        <c:axId val="4654014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401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6.44</c:v>
                </c:pt>
                <c:pt idx="1">
                  <c:v>7.66</c:v>
                </c:pt>
                <c:pt idx="2">
                  <c:v>5.86</c:v>
                </c:pt>
                <c:pt idx="3">
                  <c:v>4.7300000000000004</c:v>
                </c:pt>
                <c:pt idx="4">
                  <c:v>7.54</c:v>
                </c:pt>
              </c:numCache>
            </c:numRef>
          </c:val>
          <c:extLst xmlns:c16r2="http://schemas.microsoft.com/office/drawing/2015/06/chart">
            <c:ext xmlns:c16="http://schemas.microsoft.com/office/drawing/2014/chart" uri="{C3380CC4-5D6E-409C-BE32-E72D297353CC}">
              <c16:uniqueId val="{00000000-9610-4099-A1CF-B844664DB6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30.13</c:v>
                </c:pt>
                <c:pt idx="1">
                  <c:v>27.39</c:v>
                </c:pt>
                <c:pt idx="2">
                  <c:v>22.43</c:v>
                </c:pt>
                <c:pt idx="3">
                  <c:v>24.85</c:v>
                </c:pt>
                <c:pt idx="4">
                  <c:v>26.54</c:v>
                </c:pt>
              </c:numCache>
            </c:numRef>
          </c:val>
          <c:extLst xmlns:c16r2="http://schemas.microsoft.com/office/drawing/2015/06/chart">
            <c:ext xmlns:c16="http://schemas.microsoft.com/office/drawing/2014/chart" uri="{C3380CC4-5D6E-409C-BE32-E72D297353CC}">
              <c16:uniqueId val="{00000001-9610-4099-A1CF-B844664DB6DF}"/>
            </c:ext>
          </c:extLst>
        </c:ser>
        <c:dLbls>
          <c:showLegendKey val="0"/>
          <c:showVal val="0"/>
          <c:showCatName val="0"/>
          <c:showSerName val="0"/>
          <c:showPercent val="0"/>
          <c:showBubbleSize val="0"/>
        </c:dLbls>
        <c:gapWidth val="250"/>
        <c:overlap val="100"/>
        <c:axId val="465404968"/>
        <c:axId val="465395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4.53</c:v>
                </c:pt>
                <c:pt idx="1">
                  <c:v>-2.1800000000000002</c:v>
                </c:pt>
                <c:pt idx="2">
                  <c:v>-5.74</c:v>
                </c:pt>
                <c:pt idx="3">
                  <c:v>0.97</c:v>
                </c:pt>
                <c:pt idx="4">
                  <c:v>4.3</c:v>
                </c:pt>
              </c:numCache>
            </c:numRef>
          </c:val>
          <c:smooth val="0"/>
          <c:extLst xmlns:c16r2="http://schemas.microsoft.com/office/drawing/2015/06/chart">
            <c:ext xmlns:c16="http://schemas.microsoft.com/office/drawing/2014/chart" uri="{C3380CC4-5D6E-409C-BE32-E72D297353CC}">
              <c16:uniqueId val="{00000002-9610-4099-A1CF-B844664DB6DF}"/>
            </c:ext>
          </c:extLst>
        </c:ser>
        <c:dLbls>
          <c:showLegendKey val="0"/>
          <c:showVal val="0"/>
          <c:showCatName val="0"/>
          <c:showSerName val="0"/>
          <c:showPercent val="0"/>
          <c:showBubbleSize val="0"/>
        </c:dLbls>
        <c:marker val="1"/>
        <c:smooth val="0"/>
        <c:axId val="465404968"/>
        <c:axId val="465395952"/>
      </c:lineChart>
      <c:catAx>
        <c:axId val="465404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5395952"/>
        <c:crosses val="autoZero"/>
        <c:auto val="1"/>
        <c:lblAlgn val="ctr"/>
        <c:lblOffset val="100"/>
        <c:tickLblSkip val="1"/>
        <c:tickMarkSkip val="1"/>
        <c:noMultiLvlLbl val="0"/>
      </c:catAx>
      <c:valAx>
        <c:axId val="46539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404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47E-4064-B03B-FF1EECBDF3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47E-4064-B03B-FF1EECBDF3A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0.01</c:v>
                </c:pt>
                <c:pt idx="8">
                  <c:v>#N/A</c:v>
                </c:pt>
                <c:pt idx="9">
                  <c:v>0.06</c:v>
                </c:pt>
              </c:numCache>
            </c:numRef>
          </c:val>
          <c:extLst xmlns:c16r2="http://schemas.microsoft.com/office/drawing/2015/06/chart">
            <c:ext xmlns:c16="http://schemas.microsoft.com/office/drawing/2014/chart" uri="{C3380CC4-5D6E-409C-BE32-E72D297353CC}">
              <c16:uniqueId val="{00000002-B47E-4064-B03B-FF1EECBDF3A1}"/>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0.06</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3-B47E-4064-B03B-FF1EECBDF3A1}"/>
            </c:ext>
          </c:extLst>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0.13</c:v>
                </c:pt>
                <c:pt idx="4">
                  <c:v>#N/A</c:v>
                </c:pt>
                <c:pt idx="5">
                  <c:v>0.13</c:v>
                </c:pt>
                <c:pt idx="6">
                  <c:v>#N/A</c:v>
                </c:pt>
                <c:pt idx="7">
                  <c:v>0.16</c:v>
                </c:pt>
                <c:pt idx="8">
                  <c:v>#N/A</c:v>
                </c:pt>
                <c:pt idx="9">
                  <c:v>0.16</c:v>
                </c:pt>
              </c:numCache>
            </c:numRef>
          </c:val>
          <c:extLst xmlns:c16r2="http://schemas.microsoft.com/office/drawing/2015/06/chart">
            <c:ext xmlns:c16="http://schemas.microsoft.com/office/drawing/2014/chart" uri="{C3380CC4-5D6E-409C-BE32-E72D297353CC}">
              <c16:uniqueId val="{00000004-B47E-4064-B03B-FF1EECBDF3A1}"/>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0.88</c:v>
                </c:pt>
                <c:pt idx="2">
                  <c:v>#N/A</c:v>
                </c:pt>
                <c:pt idx="3">
                  <c:v>0.8</c:v>
                </c:pt>
                <c:pt idx="4">
                  <c:v>#N/A</c:v>
                </c:pt>
                <c:pt idx="5">
                  <c:v>0.77</c:v>
                </c:pt>
                <c:pt idx="6">
                  <c:v>#N/A</c:v>
                </c:pt>
                <c:pt idx="7">
                  <c:v>0.38</c:v>
                </c:pt>
                <c:pt idx="8">
                  <c:v>#N/A</c:v>
                </c:pt>
                <c:pt idx="9">
                  <c:v>0.34</c:v>
                </c:pt>
              </c:numCache>
            </c:numRef>
          </c:val>
          <c:extLst xmlns:c16r2="http://schemas.microsoft.com/office/drawing/2015/06/chart">
            <c:ext xmlns:c16="http://schemas.microsoft.com/office/drawing/2014/chart" uri="{C3380CC4-5D6E-409C-BE32-E72D297353CC}">
              <c16:uniqueId val="{00000005-B47E-4064-B03B-FF1EECBDF3A1}"/>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0.28999999999999998</c:v>
                </c:pt>
                <c:pt idx="4">
                  <c:v>#N/A</c:v>
                </c:pt>
                <c:pt idx="5">
                  <c:v>0.27</c:v>
                </c:pt>
                <c:pt idx="6">
                  <c:v>#N/A</c:v>
                </c:pt>
                <c:pt idx="7">
                  <c:v>0.33</c:v>
                </c:pt>
                <c:pt idx="8">
                  <c:v>#N/A</c:v>
                </c:pt>
                <c:pt idx="9">
                  <c:v>0.49</c:v>
                </c:pt>
              </c:numCache>
            </c:numRef>
          </c:val>
          <c:extLst xmlns:c16r2="http://schemas.microsoft.com/office/drawing/2015/06/chart">
            <c:ext xmlns:c16="http://schemas.microsoft.com/office/drawing/2014/chart" uri="{C3380CC4-5D6E-409C-BE32-E72D297353CC}">
              <c16:uniqueId val="{00000006-B47E-4064-B03B-FF1EECBDF3A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1.32</c:v>
                </c:pt>
                <c:pt idx="2">
                  <c:v>#N/A</c:v>
                </c:pt>
                <c:pt idx="3">
                  <c:v>0.7</c:v>
                </c:pt>
                <c:pt idx="4">
                  <c:v>#N/A</c:v>
                </c:pt>
                <c:pt idx="5">
                  <c:v>1.66</c:v>
                </c:pt>
                <c:pt idx="6">
                  <c:v>#N/A</c:v>
                </c:pt>
                <c:pt idx="7">
                  <c:v>2.08</c:v>
                </c:pt>
                <c:pt idx="8">
                  <c:v>#N/A</c:v>
                </c:pt>
                <c:pt idx="9">
                  <c:v>1.39</c:v>
                </c:pt>
              </c:numCache>
            </c:numRef>
          </c:val>
          <c:extLst xmlns:c16r2="http://schemas.microsoft.com/office/drawing/2015/06/chart">
            <c:ext xmlns:c16="http://schemas.microsoft.com/office/drawing/2014/chart" uri="{C3380CC4-5D6E-409C-BE32-E72D297353CC}">
              <c16:uniqueId val="{00000007-B47E-4064-B03B-FF1EECBDF3A1}"/>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3.37</c:v>
                </c:pt>
                <c:pt idx="2">
                  <c:v>#N/A</c:v>
                </c:pt>
                <c:pt idx="3">
                  <c:v>3.15</c:v>
                </c:pt>
                <c:pt idx="4">
                  <c:v>#N/A</c:v>
                </c:pt>
                <c:pt idx="5">
                  <c:v>3.16</c:v>
                </c:pt>
                <c:pt idx="6">
                  <c:v>#N/A</c:v>
                </c:pt>
                <c:pt idx="7">
                  <c:v>4.54</c:v>
                </c:pt>
                <c:pt idx="8">
                  <c:v>#N/A</c:v>
                </c:pt>
                <c:pt idx="9">
                  <c:v>1.77</c:v>
                </c:pt>
              </c:numCache>
            </c:numRef>
          </c:val>
          <c:extLst xmlns:c16r2="http://schemas.microsoft.com/office/drawing/2015/06/chart">
            <c:ext xmlns:c16="http://schemas.microsoft.com/office/drawing/2014/chart" uri="{C3380CC4-5D6E-409C-BE32-E72D297353CC}">
              <c16:uniqueId val="{00000008-B47E-4064-B03B-FF1EECBDF3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6.36</c:v>
                </c:pt>
                <c:pt idx="2">
                  <c:v>#N/A</c:v>
                </c:pt>
                <c:pt idx="3">
                  <c:v>7.52</c:v>
                </c:pt>
                <c:pt idx="4">
                  <c:v>#N/A</c:v>
                </c:pt>
                <c:pt idx="5">
                  <c:v>5.72</c:v>
                </c:pt>
                <c:pt idx="6">
                  <c:v>#N/A</c:v>
                </c:pt>
                <c:pt idx="7">
                  <c:v>4.5599999999999996</c:v>
                </c:pt>
                <c:pt idx="8">
                  <c:v>#N/A</c:v>
                </c:pt>
                <c:pt idx="9">
                  <c:v>7.38</c:v>
                </c:pt>
              </c:numCache>
            </c:numRef>
          </c:val>
          <c:extLst xmlns:c16r2="http://schemas.microsoft.com/office/drawing/2015/06/chart">
            <c:ext xmlns:c16="http://schemas.microsoft.com/office/drawing/2014/chart" uri="{C3380CC4-5D6E-409C-BE32-E72D297353CC}">
              <c16:uniqueId val="{00000009-B47E-4064-B03B-FF1EECBDF3A1}"/>
            </c:ext>
          </c:extLst>
        </c:ser>
        <c:dLbls>
          <c:showLegendKey val="0"/>
          <c:showVal val="0"/>
          <c:showCatName val="0"/>
          <c:showSerName val="0"/>
          <c:showPercent val="0"/>
          <c:showBubbleSize val="0"/>
        </c:dLbls>
        <c:gapWidth val="150"/>
        <c:overlap val="100"/>
        <c:axId val="465406536"/>
        <c:axId val="465406928"/>
      </c:barChart>
      <c:catAx>
        <c:axId val="46540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406928"/>
        <c:crosses val="autoZero"/>
        <c:auto val="1"/>
        <c:lblAlgn val="ctr"/>
        <c:lblOffset val="100"/>
        <c:tickLblSkip val="1"/>
        <c:tickMarkSkip val="1"/>
        <c:noMultiLvlLbl val="0"/>
      </c:catAx>
      <c:valAx>
        <c:axId val="46540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406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495</c:v>
                </c:pt>
                <c:pt idx="5">
                  <c:v>466</c:v>
                </c:pt>
                <c:pt idx="8">
                  <c:v>424</c:v>
                </c:pt>
                <c:pt idx="11">
                  <c:v>430</c:v>
                </c:pt>
                <c:pt idx="14">
                  <c:v>426</c:v>
                </c:pt>
              </c:numCache>
            </c:numRef>
          </c:val>
          <c:extLst xmlns:c16r2="http://schemas.microsoft.com/office/drawing/2015/06/chart">
            <c:ext xmlns:c16="http://schemas.microsoft.com/office/drawing/2014/chart" uri="{C3380CC4-5D6E-409C-BE32-E72D297353CC}">
              <c16:uniqueId val="{00000000-8637-4B48-8BB0-703C287FFE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637-4B48-8BB0-703C287FFE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83</c:v>
                </c:pt>
                <c:pt idx="3">
                  <c:v>82</c:v>
                </c:pt>
                <c:pt idx="6">
                  <c:v>79</c:v>
                </c:pt>
                <c:pt idx="9">
                  <c:v>80</c:v>
                </c:pt>
                <c:pt idx="12">
                  <c:v>70</c:v>
                </c:pt>
              </c:numCache>
            </c:numRef>
          </c:val>
          <c:extLst xmlns:c16r2="http://schemas.microsoft.com/office/drawing/2015/06/chart">
            <c:ext xmlns:c16="http://schemas.microsoft.com/office/drawing/2014/chart" uri="{C3380CC4-5D6E-409C-BE32-E72D297353CC}">
              <c16:uniqueId val="{00000002-8637-4B48-8BB0-703C287FFE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81</c:v>
                </c:pt>
                <c:pt idx="3">
                  <c:v>43</c:v>
                </c:pt>
                <c:pt idx="6">
                  <c:v>14</c:v>
                </c:pt>
                <c:pt idx="9">
                  <c:v>18</c:v>
                </c:pt>
                <c:pt idx="12">
                  <c:v>21</c:v>
                </c:pt>
              </c:numCache>
            </c:numRef>
          </c:val>
          <c:extLst xmlns:c16r2="http://schemas.microsoft.com/office/drawing/2015/06/chart">
            <c:ext xmlns:c16="http://schemas.microsoft.com/office/drawing/2014/chart" uri="{C3380CC4-5D6E-409C-BE32-E72D297353CC}">
              <c16:uniqueId val="{00000003-8637-4B48-8BB0-703C287FFE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c:v>
                </c:pt>
                <c:pt idx="3">
                  <c:v>25</c:v>
                </c:pt>
                <c:pt idx="6">
                  <c:v>38</c:v>
                </c:pt>
                <c:pt idx="9">
                  <c:v>36</c:v>
                </c:pt>
                <c:pt idx="12">
                  <c:v>26</c:v>
                </c:pt>
              </c:numCache>
            </c:numRef>
          </c:val>
          <c:extLst xmlns:c16r2="http://schemas.microsoft.com/office/drawing/2015/06/chart">
            <c:ext xmlns:c16="http://schemas.microsoft.com/office/drawing/2014/chart" uri="{C3380CC4-5D6E-409C-BE32-E72D297353CC}">
              <c16:uniqueId val="{00000004-8637-4B48-8BB0-703C287FFE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37-4B48-8BB0-703C287FFE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637-4B48-8BB0-703C287FFE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461</c:v>
                </c:pt>
                <c:pt idx="3">
                  <c:v>427</c:v>
                </c:pt>
                <c:pt idx="6">
                  <c:v>380</c:v>
                </c:pt>
                <c:pt idx="9">
                  <c:v>374</c:v>
                </c:pt>
                <c:pt idx="12">
                  <c:v>372</c:v>
                </c:pt>
              </c:numCache>
            </c:numRef>
          </c:val>
          <c:extLst xmlns:c16r2="http://schemas.microsoft.com/office/drawing/2015/06/chart">
            <c:ext xmlns:c16="http://schemas.microsoft.com/office/drawing/2014/chart" uri="{C3380CC4-5D6E-409C-BE32-E72D297353CC}">
              <c16:uniqueId val="{00000007-8637-4B48-8BB0-703C287FFE5D}"/>
            </c:ext>
          </c:extLst>
        </c:ser>
        <c:dLbls>
          <c:showLegendKey val="0"/>
          <c:showVal val="0"/>
          <c:showCatName val="0"/>
          <c:showSerName val="0"/>
          <c:showPercent val="0"/>
          <c:showBubbleSize val="0"/>
        </c:dLbls>
        <c:gapWidth val="100"/>
        <c:overlap val="100"/>
        <c:axId val="465396344"/>
        <c:axId val="46541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180</c:v>
                </c:pt>
                <c:pt idx="2">
                  <c:v>#N/A</c:v>
                </c:pt>
                <c:pt idx="3">
                  <c:v>#N/A</c:v>
                </c:pt>
                <c:pt idx="4">
                  <c:v>111</c:v>
                </c:pt>
                <c:pt idx="5">
                  <c:v>#N/A</c:v>
                </c:pt>
                <c:pt idx="6">
                  <c:v>#N/A</c:v>
                </c:pt>
                <c:pt idx="7">
                  <c:v>87</c:v>
                </c:pt>
                <c:pt idx="8">
                  <c:v>#N/A</c:v>
                </c:pt>
                <c:pt idx="9">
                  <c:v>#N/A</c:v>
                </c:pt>
                <c:pt idx="10">
                  <c:v>78</c:v>
                </c:pt>
                <c:pt idx="11">
                  <c:v>#N/A</c:v>
                </c:pt>
                <c:pt idx="12">
                  <c:v>#N/A</c:v>
                </c:pt>
                <c:pt idx="13">
                  <c:v>63</c:v>
                </c:pt>
                <c:pt idx="14">
                  <c:v>#N/A</c:v>
                </c:pt>
              </c:numCache>
            </c:numRef>
          </c:val>
          <c:smooth val="0"/>
          <c:extLst xmlns:c16r2="http://schemas.microsoft.com/office/drawing/2015/06/chart">
            <c:ext xmlns:c16="http://schemas.microsoft.com/office/drawing/2014/chart" uri="{C3380CC4-5D6E-409C-BE32-E72D297353CC}">
              <c16:uniqueId val="{00000008-8637-4B48-8BB0-703C287FFE5D}"/>
            </c:ext>
          </c:extLst>
        </c:ser>
        <c:dLbls>
          <c:showLegendKey val="0"/>
          <c:showVal val="0"/>
          <c:showCatName val="0"/>
          <c:showSerName val="0"/>
          <c:showPercent val="0"/>
          <c:showBubbleSize val="0"/>
        </c:dLbls>
        <c:marker val="1"/>
        <c:smooth val="0"/>
        <c:axId val="465396344"/>
        <c:axId val="465410064"/>
      </c:lineChart>
      <c:catAx>
        <c:axId val="46539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410064"/>
        <c:crosses val="autoZero"/>
        <c:auto val="1"/>
        <c:lblAlgn val="ctr"/>
        <c:lblOffset val="100"/>
        <c:tickLblSkip val="1"/>
        <c:tickMarkSkip val="1"/>
        <c:noMultiLvlLbl val="0"/>
      </c:catAx>
      <c:valAx>
        <c:axId val="46541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39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4338</c:v>
                </c:pt>
                <c:pt idx="5">
                  <c:v>4234</c:v>
                </c:pt>
                <c:pt idx="8">
                  <c:v>4383</c:v>
                </c:pt>
                <c:pt idx="11">
                  <c:v>4423</c:v>
                </c:pt>
                <c:pt idx="14">
                  <c:v>4313</c:v>
                </c:pt>
              </c:numCache>
            </c:numRef>
          </c:val>
          <c:extLst xmlns:c16r2="http://schemas.microsoft.com/office/drawing/2015/06/chart">
            <c:ext xmlns:c16="http://schemas.microsoft.com/office/drawing/2014/chart" uri="{C3380CC4-5D6E-409C-BE32-E72D297353CC}">
              <c16:uniqueId val="{00000000-3527-456E-A2CD-6DF5699528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190</c:v>
                </c:pt>
                <c:pt idx="5">
                  <c:v>183</c:v>
                </c:pt>
                <c:pt idx="8">
                  <c:v>215</c:v>
                </c:pt>
                <c:pt idx="11">
                  <c:v>232</c:v>
                </c:pt>
                <c:pt idx="14">
                  <c:v>257</c:v>
                </c:pt>
              </c:numCache>
            </c:numRef>
          </c:val>
          <c:extLst xmlns:c16r2="http://schemas.microsoft.com/office/drawing/2015/06/chart">
            <c:ext xmlns:c16="http://schemas.microsoft.com/office/drawing/2014/chart" uri="{C3380CC4-5D6E-409C-BE32-E72D297353CC}">
              <c16:uniqueId val="{00000001-3527-456E-A2CD-6DF5699528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2723</c:v>
                </c:pt>
                <c:pt idx="5">
                  <c:v>2556</c:v>
                </c:pt>
                <c:pt idx="8">
                  <c:v>2579</c:v>
                </c:pt>
                <c:pt idx="11">
                  <c:v>2516</c:v>
                </c:pt>
                <c:pt idx="14">
                  <c:v>2576</c:v>
                </c:pt>
              </c:numCache>
            </c:numRef>
          </c:val>
          <c:extLst xmlns:c16r2="http://schemas.microsoft.com/office/drawing/2015/06/chart">
            <c:ext xmlns:c16="http://schemas.microsoft.com/office/drawing/2014/chart" uri="{C3380CC4-5D6E-409C-BE32-E72D297353CC}">
              <c16:uniqueId val="{00000002-3527-456E-A2CD-6DF5699528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527-456E-A2CD-6DF5699528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527-456E-A2CD-6DF5699528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3</c:v>
                </c:pt>
                <c:pt idx="6">
                  <c:v>0</c:v>
                </c:pt>
                <c:pt idx="9">
                  <c:v>0</c:v>
                </c:pt>
                <c:pt idx="12">
                  <c:v>1</c:v>
                </c:pt>
              </c:numCache>
            </c:numRef>
          </c:val>
          <c:extLst xmlns:c16r2="http://schemas.microsoft.com/office/drawing/2015/06/chart">
            <c:ext xmlns:c16="http://schemas.microsoft.com/office/drawing/2014/chart" uri="{C3380CC4-5D6E-409C-BE32-E72D297353CC}">
              <c16:uniqueId val="{00000005-3527-456E-A2CD-6DF5699528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707</c:v>
                </c:pt>
                <c:pt idx="3">
                  <c:v>751</c:v>
                </c:pt>
                <c:pt idx="6">
                  <c:v>715</c:v>
                </c:pt>
                <c:pt idx="9">
                  <c:v>672</c:v>
                </c:pt>
                <c:pt idx="12">
                  <c:v>623</c:v>
                </c:pt>
              </c:numCache>
            </c:numRef>
          </c:val>
          <c:extLst xmlns:c16r2="http://schemas.microsoft.com/office/drawing/2015/06/chart">
            <c:ext xmlns:c16="http://schemas.microsoft.com/office/drawing/2014/chart" uri="{C3380CC4-5D6E-409C-BE32-E72D297353CC}">
              <c16:uniqueId val="{00000006-3527-456E-A2CD-6DF5699528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136</c:v>
                </c:pt>
                <c:pt idx="3">
                  <c:v>127</c:v>
                </c:pt>
                <c:pt idx="6">
                  <c:v>176</c:v>
                </c:pt>
                <c:pt idx="9">
                  <c:v>183</c:v>
                </c:pt>
                <c:pt idx="12">
                  <c:v>168</c:v>
                </c:pt>
              </c:numCache>
            </c:numRef>
          </c:val>
          <c:extLst xmlns:c16r2="http://schemas.microsoft.com/office/drawing/2015/06/chart">
            <c:ext xmlns:c16="http://schemas.microsoft.com/office/drawing/2014/chart" uri="{C3380CC4-5D6E-409C-BE32-E72D297353CC}">
              <c16:uniqueId val="{00000007-3527-456E-A2CD-6DF5699528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477</c:v>
                </c:pt>
                <c:pt idx="3">
                  <c:v>376</c:v>
                </c:pt>
                <c:pt idx="6">
                  <c:v>351</c:v>
                </c:pt>
                <c:pt idx="9">
                  <c:v>306</c:v>
                </c:pt>
                <c:pt idx="12">
                  <c:v>300</c:v>
                </c:pt>
              </c:numCache>
            </c:numRef>
          </c:val>
          <c:extLst xmlns:c16r2="http://schemas.microsoft.com/office/drawing/2015/06/chart">
            <c:ext xmlns:c16="http://schemas.microsoft.com/office/drawing/2014/chart" uri="{C3380CC4-5D6E-409C-BE32-E72D297353CC}">
              <c16:uniqueId val="{00000008-3527-456E-A2CD-6DF5699528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530</c:v>
                </c:pt>
                <c:pt idx="3">
                  <c:v>453</c:v>
                </c:pt>
                <c:pt idx="6">
                  <c:v>377</c:v>
                </c:pt>
                <c:pt idx="9">
                  <c:v>303</c:v>
                </c:pt>
                <c:pt idx="12">
                  <c:v>235</c:v>
                </c:pt>
              </c:numCache>
            </c:numRef>
          </c:val>
          <c:extLst xmlns:c16r2="http://schemas.microsoft.com/office/drawing/2015/06/chart">
            <c:ext xmlns:c16="http://schemas.microsoft.com/office/drawing/2014/chart" uri="{C3380CC4-5D6E-409C-BE32-E72D297353CC}">
              <c16:uniqueId val="{00000009-3527-456E-A2CD-6DF5699528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3771</c:v>
                </c:pt>
                <c:pt idx="3">
                  <c:v>3761</c:v>
                </c:pt>
                <c:pt idx="6">
                  <c:v>4111</c:v>
                </c:pt>
                <c:pt idx="9">
                  <c:v>4434</c:v>
                </c:pt>
                <c:pt idx="12">
                  <c:v>4605</c:v>
                </c:pt>
              </c:numCache>
            </c:numRef>
          </c:val>
          <c:extLst xmlns:c16r2="http://schemas.microsoft.com/office/drawing/2015/06/chart">
            <c:ext xmlns:c16="http://schemas.microsoft.com/office/drawing/2014/chart" uri="{C3380CC4-5D6E-409C-BE32-E72D297353CC}">
              <c16:uniqueId val="{0000000A-3527-456E-A2CD-6DF569952898}"/>
            </c:ext>
          </c:extLst>
        </c:ser>
        <c:dLbls>
          <c:showLegendKey val="0"/>
          <c:showVal val="0"/>
          <c:showCatName val="0"/>
          <c:showSerName val="0"/>
          <c:showPercent val="0"/>
          <c:showBubbleSize val="0"/>
        </c:dLbls>
        <c:gapWidth val="100"/>
        <c:overlap val="100"/>
        <c:axId val="465410848"/>
        <c:axId val="465411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527-456E-A2CD-6DF569952898}"/>
            </c:ext>
          </c:extLst>
        </c:ser>
        <c:dLbls>
          <c:showLegendKey val="0"/>
          <c:showVal val="0"/>
          <c:showCatName val="0"/>
          <c:showSerName val="0"/>
          <c:showPercent val="0"/>
          <c:showBubbleSize val="0"/>
        </c:dLbls>
        <c:marker val="1"/>
        <c:smooth val="0"/>
        <c:axId val="465410848"/>
        <c:axId val="465411240"/>
      </c:lineChart>
      <c:catAx>
        <c:axId val="46541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5411240"/>
        <c:crosses val="autoZero"/>
        <c:auto val="1"/>
        <c:lblAlgn val="ctr"/>
        <c:lblOffset val="100"/>
        <c:tickLblSkip val="1"/>
        <c:tickMarkSkip val="1"/>
        <c:noMultiLvlLbl val="0"/>
      </c:catAx>
      <c:valAx>
        <c:axId val="465411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41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833</c:v>
                </c:pt>
                <c:pt idx="1">
                  <c:v>912</c:v>
                </c:pt>
                <c:pt idx="2">
                  <c:v>968</c:v>
                </c:pt>
              </c:numCache>
            </c:numRef>
          </c:val>
          <c:extLst xmlns:c16r2="http://schemas.microsoft.com/office/drawing/2015/06/chart">
            <c:ext xmlns:c16="http://schemas.microsoft.com/office/drawing/2014/chart" uri="{C3380CC4-5D6E-409C-BE32-E72D297353CC}">
              <c16:uniqueId val="{00000000-23F8-48B0-819A-C28BDAE038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338</c:v>
                </c:pt>
                <c:pt idx="1">
                  <c:v>188</c:v>
                </c:pt>
                <c:pt idx="2">
                  <c:v>41</c:v>
                </c:pt>
              </c:numCache>
            </c:numRef>
          </c:val>
          <c:extLst xmlns:c16r2="http://schemas.microsoft.com/office/drawing/2015/06/chart">
            <c:ext xmlns:c16="http://schemas.microsoft.com/office/drawing/2014/chart" uri="{C3380CC4-5D6E-409C-BE32-E72D297353CC}">
              <c16:uniqueId val="{00000001-23F8-48B0-819A-C28BDAE038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995</c:v>
                </c:pt>
                <c:pt idx="1">
                  <c:v>938</c:v>
                </c:pt>
                <c:pt idx="2">
                  <c:v>926</c:v>
                </c:pt>
              </c:numCache>
            </c:numRef>
          </c:val>
          <c:extLst xmlns:c16r2="http://schemas.microsoft.com/office/drawing/2015/06/chart">
            <c:ext xmlns:c16="http://schemas.microsoft.com/office/drawing/2014/chart" uri="{C3380CC4-5D6E-409C-BE32-E72D297353CC}">
              <c16:uniqueId val="{00000002-23F8-48B0-819A-C28BDAE0380E}"/>
            </c:ext>
          </c:extLst>
        </c:ser>
        <c:dLbls>
          <c:showLegendKey val="0"/>
          <c:showVal val="0"/>
          <c:showCatName val="0"/>
          <c:showSerName val="0"/>
          <c:showPercent val="0"/>
          <c:showBubbleSize val="0"/>
        </c:dLbls>
        <c:gapWidth val="120"/>
        <c:overlap val="100"/>
        <c:axId val="465409672"/>
        <c:axId val="465408104"/>
      </c:barChart>
      <c:catAx>
        <c:axId val="465409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5408104"/>
        <c:crosses val="autoZero"/>
        <c:auto val="1"/>
        <c:lblAlgn val="ctr"/>
        <c:lblOffset val="100"/>
        <c:tickLblSkip val="1"/>
        <c:tickMarkSkip val="1"/>
        <c:noMultiLvlLbl val="0"/>
      </c:catAx>
      <c:valAx>
        <c:axId val="465408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5409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16-4797-B82E-74E5C56FD097}"/>
                </c:ext>
                <c:ext xmlns:c15="http://schemas.microsoft.com/office/drawing/2012/chart" uri="{CE6537A1-D6FC-4f65-9D91-7224C49458BB}">
                  <c15:dlblFieldTable>
                    <c15:dlblFTEntry>
                      <c15:txfldGUID>{35311D95-039B-4FF6-A07E-617FB62C3FA1}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16-4797-B82E-74E5C56FD097}"/>
                </c:ext>
                <c:ext xmlns:c15="http://schemas.microsoft.com/office/drawing/2012/chart" uri="{CE6537A1-D6FC-4f65-9D91-7224C49458BB}">
                  <c15:dlblFieldTable>
                    <c15:dlblFTEntry>
                      <c15:txfldGUID>{A10A3AFA-C1E9-4A67-85E1-F0A0DA3F49C1}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16-4797-B82E-74E5C56FD097}"/>
                </c:ext>
                <c:ext xmlns:c15="http://schemas.microsoft.com/office/drawing/2012/chart" uri="{CE6537A1-D6FC-4f65-9D91-7224C49458BB}">
                  <c15:dlblFieldTable>
                    <c15:dlblFTEntry>
                      <c15:txfldGUID>{76C8CA21-02FD-4DEF-927C-D3D356C86BA3}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16-4797-B82E-74E5C56FD097}"/>
                </c:ext>
                <c:ext xmlns:c15="http://schemas.microsoft.com/office/drawing/2012/chart" uri="{CE6537A1-D6FC-4f65-9D91-7224C49458BB}">
                  <c15:dlblFieldTable>
                    <c15:dlblFTEntry>
                      <c15:txfldGUID>{42AD219B-6B68-4905-9DAC-CB2D7453D695}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16-4797-B82E-74E5C56FD097}"/>
                </c:ext>
                <c:ext xmlns:c15="http://schemas.microsoft.com/office/drawing/2012/chart" uri="{CE6537A1-D6FC-4f65-9D91-7224C49458BB}">
                  <c15:dlblFieldTable>
                    <c15:dlblFTEntry>
                      <c15:txfldGUID>{4EEBCA96-3B31-4C36-B83F-6A7A6B0D0516}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16-4797-B82E-74E5C56FD097}"/>
                </c:ext>
                <c:ext xmlns:c15="http://schemas.microsoft.com/office/drawing/2012/chart" uri="{CE6537A1-D6FC-4f65-9D91-7224C49458BB}">
                  <c15:dlblFieldTable>
                    <c15:dlblFTEntry>
                      <c15:txfldGUID>{74B7D35E-1898-49AC-8804-E7A9D50DFFD4}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16-4797-B82E-74E5C56FD097}"/>
                </c:ext>
                <c:ext xmlns:c15="http://schemas.microsoft.com/office/drawing/2012/chart" uri="{CE6537A1-D6FC-4f65-9D91-7224C49458BB}">
                  <c15:dlblFieldTable>
                    <c15:dlblFTEntry>
                      <c15:txfldGUID>{B82B35C2-6CAB-4459-8D10-A4F1C5297E25}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16-4797-B82E-74E5C56FD097}"/>
                </c:ext>
                <c:ext xmlns:c15="http://schemas.microsoft.com/office/drawing/2012/chart" uri="{CE6537A1-D6FC-4f65-9D91-7224C49458BB}">
                  <c15:dlblFieldTable>
                    <c15:dlblFTEntry>
                      <c15:txfldGUID>{9F806190-F8B5-4DC1-9E8C-BBCB5DCD9A18}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16-4797-B82E-74E5C56FD097}"/>
                </c:ext>
                <c:ext xmlns:c15="http://schemas.microsoft.com/office/drawing/2012/chart" uri="{CE6537A1-D6FC-4f65-9D91-7224C49458BB}">
                  <c15:dlblFieldTable>
                    <c15:dlblFTEntry>
                      <c15:txfldGUID>{1802C56F-6AE0-4FC5-B8F8-E63237E5F1F6}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55.8</c:v>
                </c:pt>
                <c:pt idx="24">
                  <c:v>50.6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C16-4797-B82E-74E5C56FD0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16-4797-B82E-74E5C56FD097}"/>
                </c:ext>
                <c:ext xmlns:c15="http://schemas.microsoft.com/office/drawing/2012/chart" uri="{CE6537A1-D6FC-4f65-9D91-7224C49458BB}">
                  <c15:dlblFieldTable>
                    <c15:dlblFTEntry>
                      <c15:txfldGUID>{8663D481-9C1A-4094-820B-F0F7C037FB2B}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C16-4797-B82E-74E5C56FD097}"/>
                </c:ext>
                <c:ext xmlns:c15="http://schemas.microsoft.com/office/drawing/2012/chart" uri="{CE6537A1-D6FC-4f65-9D91-7224C49458BB}">
                  <c15:dlblFieldTable>
                    <c15:dlblFTEntry>
                      <c15:txfldGUID>{6ED2607B-69EC-4144-AE70-E54352B24A5C}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C16-4797-B82E-74E5C56FD097}"/>
                </c:ext>
                <c:ext xmlns:c15="http://schemas.microsoft.com/office/drawing/2012/chart" uri="{CE6537A1-D6FC-4f65-9D91-7224C49458BB}">
                  <c15:dlblFieldTable>
                    <c15:dlblFTEntry>
                      <c15:txfldGUID>{EB1632B3-B464-492B-91E8-560E949297E0}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C16-4797-B82E-74E5C56FD097}"/>
                </c:ext>
                <c:ext xmlns:c15="http://schemas.microsoft.com/office/drawing/2012/chart" uri="{CE6537A1-D6FC-4f65-9D91-7224C49458BB}">
                  <c15:dlblFieldTable>
                    <c15:dlblFTEntry>
                      <c15:txfldGUID>{99057B4C-F302-4269-8B7B-21077DA2565C}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C16-4797-B82E-74E5C56FD097}"/>
                </c:ext>
                <c:ext xmlns:c15="http://schemas.microsoft.com/office/drawing/2012/chart" uri="{CE6537A1-D6FC-4f65-9D91-7224C49458BB}">
                  <c15:dlblFieldTable>
                    <c15:dlblFTEntry>
                      <c15:txfldGUID>{613B0919-F536-4675-B54D-10EE0FFA9774}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16-4797-B82E-74E5C56FD097}"/>
                </c:ext>
                <c:ext xmlns:c15="http://schemas.microsoft.com/office/drawing/2012/chart" uri="{CE6537A1-D6FC-4f65-9D91-7224C49458BB}">
                  <c15:dlblFieldTable>
                    <c15:dlblFTEntry>
                      <c15:txfldGUID>{2C04B4FC-5498-4143-87CB-F68513673F4C}</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C16-4797-B82E-74E5C56FD097}"/>
                </c:ext>
                <c:ext xmlns:c15="http://schemas.microsoft.com/office/drawing/2012/chart" uri="{CE6537A1-D6FC-4f65-9D91-7224C49458BB}">
                  <c15:layout/>
                  <c15:dlblFieldTable>
                    <c15:dlblFTEntry>
                      <c15:txfldGUID>{DE1FF816-0777-4D45-A371-A8BE3DF1635B}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C16-4797-B82E-74E5C56FD097}"/>
                </c:ext>
                <c:ext xmlns:c15="http://schemas.microsoft.com/office/drawing/2012/chart" uri="{CE6537A1-D6FC-4f65-9D91-7224C49458BB}">
                  <c15:layout/>
                  <c15:dlblFieldTable>
                    <c15:dlblFTEntry>
                      <c15:txfldGUID>{1587E32F-976B-40ED-9B89-1ADE75FEC723}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C16-4797-B82E-74E5C56FD097}"/>
                </c:ext>
                <c:ext xmlns:c15="http://schemas.microsoft.com/office/drawing/2012/chart" uri="{CE6537A1-D6FC-4f65-9D91-7224C49458BB}">
                  <c15:dlblFieldTable>
                    <c15:dlblFTEntry>
                      <c15:txfldGUID>{829F5B7E-D63E-448E-A897-74DBAB87BEFC}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xmlns:c16r2="http://schemas.microsoft.com/office/drawing/2015/06/chart">
            <c:ext xmlns:c16="http://schemas.microsoft.com/office/drawing/2014/chart" uri="{C3380CC4-5D6E-409C-BE32-E72D297353CC}">
              <c16:uniqueId val="{00000013-EC16-4797-B82E-74E5C56FD097}"/>
            </c:ext>
          </c:extLst>
        </c:ser>
        <c:dLbls>
          <c:showLegendKey val="0"/>
          <c:showVal val="1"/>
          <c:showCatName val="0"/>
          <c:showSerName val="0"/>
          <c:showPercent val="0"/>
          <c:showBubbleSize val="0"/>
        </c:dLbls>
        <c:axId val="148336184"/>
        <c:axId val="148338144"/>
      </c:scatterChart>
      <c:valAx>
        <c:axId val="148336184"/>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338144"/>
        <c:crosses val="autoZero"/>
        <c:crossBetween val="midCat"/>
      </c:valAx>
      <c:valAx>
        <c:axId val="148338144"/>
        <c:scaling>
          <c:orientation val="minMax"/>
          <c:max val="37.1"/>
          <c:min val="3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336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28-48D0-AB02-0B8CB8537B84}"/>
                </c:ext>
                <c:ext xmlns:c15="http://schemas.microsoft.com/office/drawing/2012/chart" uri="{CE6537A1-D6FC-4f65-9D91-7224C49458BB}">
                  <c15:dlblFieldTable>
                    <c15:dlblFTEntry>
                      <c15:txfldGUID>{77903972-A9E9-495B-ACA7-BAB32105192B}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28-48D0-AB02-0B8CB8537B84}"/>
                </c:ext>
                <c:ext xmlns:c15="http://schemas.microsoft.com/office/drawing/2012/chart" uri="{CE6537A1-D6FC-4f65-9D91-7224C49458BB}">
                  <c15:dlblFieldTable>
                    <c15:dlblFTEntry>
                      <c15:txfldGUID>{6E2DEF82-B612-4ADE-9F49-7EF1DFC82BB5}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28-48D0-AB02-0B8CB8537B84}"/>
                </c:ext>
                <c:ext xmlns:c15="http://schemas.microsoft.com/office/drawing/2012/chart" uri="{CE6537A1-D6FC-4f65-9D91-7224C49458BB}">
                  <c15:dlblFieldTable>
                    <c15:dlblFTEntry>
                      <c15:txfldGUID>{B7D3EDA5-F37D-4EE8-84D7-63E415535FDC}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28-48D0-AB02-0B8CB8537B84}"/>
                </c:ext>
                <c:ext xmlns:c15="http://schemas.microsoft.com/office/drawing/2012/chart" uri="{CE6537A1-D6FC-4f65-9D91-7224C49458BB}">
                  <c15:dlblFieldTable>
                    <c15:dlblFTEntry>
                      <c15:txfldGUID>{69941F4C-61C7-4E45-AB09-C99C36F02179}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28-48D0-AB02-0B8CB8537B84}"/>
                </c:ext>
                <c:ext xmlns:c15="http://schemas.microsoft.com/office/drawing/2012/chart" uri="{CE6537A1-D6FC-4f65-9D91-7224C49458BB}">
                  <c15:dlblFieldTable>
                    <c15:dlblFTEntry>
                      <c15:txfldGUID>{015D90C9-FFDA-4A1E-A117-C5FF19971DFE}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28-48D0-AB02-0B8CB8537B84}"/>
                </c:ext>
                <c:ext xmlns:c15="http://schemas.microsoft.com/office/drawing/2012/chart" uri="{CE6537A1-D6FC-4f65-9D91-7224C49458BB}">
                  <c15:dlblFieldTable>
                    <c15:dlblFTEntry>
                      <c15:txfldGUID>{7F009F7C-093F-4599-AEDB-B34B0978AFD0}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28-48D0-AB02-0B8CB8537B84}"/>
                </c:ext>
                <c:ext xmlns:c15="http://schemas.microsoft.com/office/drawing/2012/chart" uri="{CE6537A1-D6FC-4f65-9D91-7224C49458BB}">
                  <c15:dlblFieldTable>
                    <c15:dlblFTEntry>
                      <c15:txfldGUID>{EE95953A-897E-410D-BD25-B95D5EEB180E}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28-48D0-AB02-0B8CB8537B84}"/>
                </c:ext>
                <c:ext xmlns:c15="http://schemas.microsoft.com/office/drawing/2012/chart" uri="{CE6537A1-D6FC-4f65-9D91-7224C49458BB}">
                  <c15:dlblFieldTable>
                    <c15:dlblFTEntry>
                      <c15:txfldGUID>{C196D553-383F-451C-B5CE-8B370B18C597}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28-48D0-AB02-0B8CB8537B84}"/>
                </c:ext>
                <c:ext xmlns:c15="http://schemas.microsoft.com/office/drawing/2012/chart" uri="{CE6537A1-D6FC-4f65-9D91-7224C49458BB}">
                  <c15:dlblFieldTable>
                    <c15:dlblFTEntry>
                      <c15:txfldGUID>{B7C18EB3-EE3B-42B5-BF16-FDFBFB33CD82}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6.1</c:v>
                </c:pt>
                <c:pt idx="16">
                  <c:v>3.9</c:v>
                </c:pt>
                <c:pt idx="24">
                  <c:v>2.8</c:v>
                </c:pt>
                <c:pt idx="32">
                  <c:v>2.2999999999999998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228-48D0-AB02-0B8CB8537B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28-48D0-AB02-0B8CB8537B84}"/>
                </c:ext>
                <c:ext xmlns:c15="http://schemas.microsoft.com/office/drawing/2012/chart" uri="{CE6537A1-D6FC-4f65-9D91-7224C49458BB}">
                  <c15:layout/>
                  <c15:dlblFieldTable>
                    <c15:dlblFTEntry>
                      <c15:txfldGUID>{93AEB76B-6C84-4BBD-AAB9-DAEC72099CDD}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28-48D0-AB02-0B8CB8537B84}"/>
                </c:ext>
                <c:ext xmlns:c15="http://schemas.microsoft.com/office/drawing/2012/chart" uri="{CE6537A1-D6FC-4f65-9D91-7224C49458BB}">
                  <c15:dlblFieldTable>
                    <c15:dlblFTEntry>
                      <c15:txfldGUID>{1862733F-A3F6-4986-A8B9-411CDBFC6595}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28-48D0-AB02-0B8CB8537B84}"/>
                </c:ext>
                <c:ext xmlns:c15="http://schemas.microsoft.com/office/drawing/2012/chart" uri="{CE6537A1-D6FC-4f65-9D91-7224C49458BB}">
                  <c15:dlblFieldTable>
                    <c15:dlblFTEntry>
                      <c15:txfldGUID>{F8DD024E-9108-459C-8EAB-DB78844A7306}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28-48D0-AB02-0B8CB8537B84}"/>
                </c:ext>
                <c:ext xmlns:c15="http://schemas.microsoft.com/office/drawing/2012/chart" uri="{CE6537A1-D6FC-4f65-9D91-7224C49458BB}">
                  <c15:dlblFieldTable>
                    <c15:dlblFTEntry>
                      <c15:txfldGUID>{8D07F76C-894A-4E2B-ADBA-174429B2DC83}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28-48D0-AB02-0B8CB8537B84}"/>
                </c:ext>
                <c:ext xmlns:c15="http://schemas.microsoft.com/office/drawing/2012/chart" uri="{CE6537A1-D6FC-4f65-9D91-7224C49458BB}">
                  <c15:dlblFieldTable>
                    <c15:dlblFTEntry>
                      <c15:txfldGUID>{6BBE7B84-5035-41E6-9D48-0F160FCE2CA8}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28-48D0-AB02-0B8CB8537B84}"/>
                </c:ext>
                <c:ext xmlns:c15="http://schemas.microsoft.com/office/drawing/2012/chart" uri="{CE6537A1-D6FC-4f65-9D91-7224C49458BB}">
                  <c15:layout/>
                  <c15:dlblFieldTable>
                    <c15:dlblFTEntry>
                      <c15:txfldGUID>{A63790C9-194B-4A39-831C-116F4BCA75D8}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28-48D0-AB02-0B8CB8537B84}"/>
                </c:ext>
                <c:ext xmlns:c15="http://schemas.microsoft.com/office/drawing/2012/chart" uri="{CE6537A1-D6FC-4f65-9D91-7224C49458BB}">
                  <c15:layout/>
                  <c15:dlblFieldTable>
                    <c15:dlblFTEntry>
                      <c15:txfldGUID>{AEAB7D41-6F03-4F37-85FE-4E164B151AFE}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28-48D0-AB02-0B8CB8537B84}"/>
                </c:ext>
                <c:ext xmlns:c15="http://schemas.microsoft.com/office/drawing/2012/chart" uri="{CE6537A1-D6FC-4f65-9D91-7224C49458BB}">
                  <c15:layout/>
                  <c15:dlblFieldTable>
                    <c15:dlblFTEntry>
                      <c15:txfldGUID>{7711970F-B4D3-4E23-98B2-1401BDE3CC53}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28-48D0-AB02-0B8CB8537B84}"/>
                </c:ext>
                <c:ext xmlns:c15="http://schemas.microsoft.com/office/drawing/2012/chart" uri="{CE6537A1-D6FC-4f65-9D91-7224C49458BB}">
                  <c15:layout/>
                  <c15:dlblFieldTable>
                    <c15:dlblFTEntry>
                      <c15:txfldGUID>{79F6D287-A275-4AA4-A2CB-3F8D3BE2FC7E}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0228-48D0-AB02-0B8CB8537B84}"/>
            </c:ext>
          </c:extLst>
        </c:ser>
        <c:dLbls>
          <c:showLegendKey val="0"/>
          <c:showVal val="1"/>
          <c:showCatName val="0"/>
          <c:showSerName val="0"/>
          <c:showPercent val="0"/>
          <c:showBubbleSize val="0"/>
        </c:dLbls>
        <c:axId val="464827032"/>
        <c:axId val="464823504"/>
      </c:scatterChart>
      <c:valAx>
        <c:axId val="464827032"/>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4823504"/>
        <c:crosses val="autoZero"/>
        <c:crossBetween val="midCat"/>
      </c:valAx>
      <c:valAx>
        <c:axId val="464823504"/>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4827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既往債の償還の進捗により，前年度に引き続き元利償還金は減少している。組合等が起こした地方債の元利償還金に対する負担金等はごみ処理施設にかかる地方債の償還終了により減少していたが，前々年度より消防関係の元利償還金の増加により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今後は，小中学校大規模改造工事の償還開始や過疎債の活用により，残高及び償還額の増加が見込まれるが，適正な起債管理に努めていく。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）については，前年度と比較すると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百万円の増になっている。これは，一般会計等に係る地方債の現在高が，過疎対策事業債，緊急防災事業債に係る起債により増額となったためである。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）については，前年度と比較すると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これは，基準財政需要額算入見込額の減少によるものである。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以上のことから，将来負担比率の分子は，前年度比で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茨城県利根町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繰越金の増により財政調整基金に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百万円積み立てたが，起債償還による財政硬直化緩和のために減債基金を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またその他特定目的基金においても，各種事業への繰り入れにより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既存事業については，過疎対策事業債の有効活用により，財政調整基金の取り崩しに頼らない財政運営を目指す。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特定目的基金についても，都市計画事業基金において今後大規模な改修事業に向けた積立が必要となることが予想される。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茨城県利根浄化センター周辺地域生活環境整備基金：下水終末処理施設周辺住民の生活環境向上事業へ充当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都市計画事業基金：都市計画税の下水道事業起債償還額を差し引いた分について積立。今後都市排水路の改修事業に充当予定。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義務教育施設整備基金：町内小中学校の施設整備，維持に係る事業へ充当。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茨城県利根浄化センター周辺地域生活環境整備基金：浄化センター周辺整備に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義務教育施設整備基金：小学校の施設維持補修事業に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都市計画事業基金：都市排水路の大規模な改修が今後必要となり，費用は概算で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百万円程度と算定している。起債充当率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と想定した場合</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百万円が財源として必要となることから，今後積立を行う予定。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百万円を取り崩したことにより，一般財源不足分に対する財政調整基金の取り崩しが減り，繰越金による積立額が上回ることになった。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予算編成上，過去からの実績を踏まえ，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百万円前後を目途に積立を行いたい。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決算余剰金について，過度に財政調整基金を増加させず，将来の償還に備えて計画的に減債基金へ振り分けを行いたい。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A41C786-88D9-40EB-A6B8-D44BF75D8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1943B0E7-5880-4D3E-8767-960703B69B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 xmlns:a16="http://schemas.microsoft.com/office/drawing/2014/main" id="{7F7B1DA7-07D8-4D32-8E45-C9352110880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 xmlns:a16="http://schemas.microsoft.com/office/drawing/2014/main" id="{82968B84-4026-45E7-890E-CB60FAE070B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 xmlns:a16="http://schemas.microsoft.com/office/drawing/2014/main" id="{8462992D-C743-4E7B-9FAC-232F4E2E270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 xmlns:a16="http://schemas.microsoft.com/office/drawing/2014/main" id="{22AD243C-FBFC-4A4C-BDEB-7AB80F06524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 xmlns:a16="http://schemas.microsoft.com/office/drawing/2014/main" id="{905D6779-9F57-4177-98E9-5D6A6480210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 xmlns:a16="http://schemas.microsoft.com/office/drawing/2014/main" id="{925D9A17-F60A-4A50-B331-A5F2826C17C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 xmlns:a16="http://schemas.microsoft.com/office/drawing/2014/main" id="{768F7BAA-B5CC-4EC8-A337-372D7FC5CD5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 xmlns:a16="http://schemas.microsoft.com/office/drawing/2014/main" id="{5A987698-B54D-47A1-A95D-A588AFBC2AE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 xmlns:a16="http://schemas.microsoft.com/office/drawing/2014/main" id="{8765D174-8862-40B1-934C-24C2201529F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 xmlns:a16="http://schemas.microsoft.com/office/drawing/2014/main" id="{87C3F45E-0665-4A17-BEAA-40D71D3D391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 xmlns:a16="http://schemas.microsoft.com/office/drawing/2014/main" id="{194550A3-A53F-49B2-9276-3C92A49EE11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 xmlns:a16="http://schemas.microsoft.com/office/drawing/2014/main" id="{D2014BC3-131C-42C6-801E-18F9AFA3281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 xmlns:a16="http://schemas.microsoft.com/office/drawing/2014/main" id="{04835E66-BB24-4EC5-97A0-01F3A61E9D0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 xmlns:a16="http://schemas.microsoft.com/office/drawing/2014/main" id="{3C927290-5810-4E5A-A947-379DF9F179F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 xmlns:a16="http://schemas.microsoft.com/office/drawing/2014/main" id="{0BE0590A-E892-4DC0-9690-BF6CD73AA86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 xmlns:a16="http://schemas.microsoft.com/office/drawing/2014/main" id="{F60EF266-0770-4CE6-B780-99D7E65EF37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 xmlns:a16="http://schemas.microsoft.com/office/drawing/2014/main" id="{C92E18DE-3838-458D-8824-FFFD638EEFB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16,541
16,222
24.90
5,594,021
5,278,762
275,012
3,647,099
4,604,918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 xmlns:a16="http://schemas.microsoft.com/office/drawing/2014/main" id="{E0E90304-5BAF-4A99-94B8-3D1711BBB9A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 xmlns:a16="http://schemas.microsoft.com/office/drawing/2014/main" id="{4354D8A9-19B7-4D31-B938-D94991E6A02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 xmlns:a16="http://schemas.microsoft.com/office/drawing/2014/main" id="{B2133442-9FB4-4674-8807-58DC9B193CD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 xmlns:a16="http://schemas.microsoft.com/office/drawing/2014/main" id="{E8ED6846-25A0-4394-BA88-A2A44605B83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 xmlns:a16="http://schemas.microsoft.com/office/drawing/2014/main" id="{DD6B3CC0-94EE-41F8-95D5-5A45FD8A276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 xmlns:a16="http://schemas.microsoft.com/office/drawing/2014/main" id="{FC2D76D8-468D-4CB0-93D3-1EA0163DF9E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 xmlns:a16="http://schemas.microsoft.com/office/drawing/2014/main" id="{E42AD740-C21C-4198-B98C-2714B40EC1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 xmlns:a16="http://schemas.microsoft.com/office/drawing/2014/main" id="{FBD3BC33-87E0-493A-86C0-3ACDB6758A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 xmlns:a16="http://schemas.microsoft.com/office/drawing/2014/main" id="{21ED4568-5EA3-4505-9F70-A89BD33C2ED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 xmlns:a16="http://schemas.microsoft.com/office/drawing/2014/main" id="{86D5E5EB-E595-45F2-A7B2-667BDDE5366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 xmlns:a16="http://schemas.microsoft.com/office/drawing/2014/main" id="{A457E20A-DA8C-46B2-96DF-99BA72F431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 xmlns:a16="http://schemas.microsoft.com/office/drawing/2014/main" id="{1A4FBF86-2EAB-4AC4-80A0-50B1DC9A729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 xmlns:a16="http://schemas.microsoft.com/office/drawing/2014/main" id="{DF617B4C-2E81-4D97-AC28-59243EBE1B9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 xmlns:a16="http://schemas.microsoft.com/office/drawing/2014/main" id="{6C987397-10C1-46A2-AE1C-2653822C081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 xmlns:a16="http://schemas.microsoft.com/office/drawing/2014/main" id="{61DBE5B7-5455-463F-8E36-D88122D4E0A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 xmlns:a16="http://schemas.microsoft.com/office/drawing/2014/main" id="{B59E8671-B78C-48AF-9D99-9A475428577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 xmlns:a16="http://schemas.microsoft.com/office/drawing/2014/main" id="{3FC6F2B6-5699-41DE-BDBC-C1699D7B5C5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 xmlns:a16="http://schemas.microsoft.com/office/drawing/2014/main" id="{F5843731-F06F-4D30-A9AB-6117B419A51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 xmlns:a16="http://schemas.microsoft.com/office/drawing/2014/main" id="{16A7C9B3-11FC-42B0-8FA9-353B98B00C81}"/>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 xmlns:a16="http://schemas.microsoft.com/office/drawing/2014/main" id="{4C710934-C895-4FB1-8B1C-BCD213438B2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 xmlns:a16="http://schemas.microsoft.com/office/drawing/2014/main" id="{33D0B902-4E9A-4AE2-B75E-CF0DDE99967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 xmlns:a16="http://schemas.microsoft.com/office/drawing/2014/main" id="{06273D6A-D669-489E-A585-32E30FBF3A2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 xmlns:a16="http://schemas.microsoft.com/office/drawing/2014/main" id="{96A3BAAA-8239-4D5E-9DB0-B22517040E4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 xmlns:a16="http://schemas.microsoft.com/office/drawing/2014/main" id="{305E480B-E16D-4C38-AD06-8579527E13C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 xmlns:a16="http://schemas.microsoft.com/office/drawing/2014/main" id="{323B161D-294F-48DC-B9E2-C396B0C7092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 xmlns:a16="http://schemas.microsoft.com/office/drawing/2014/main" id="{F329B42B-CBA6-4B84-9279-057C841A9B2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 xmlns:a16="http://schemas.microsoft.com/office/drawing/2014/main" id="{7D388C0A-9736-40C2-84DC-8CD1A19F97E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 xmlns:a16="http://schemas.microsoft.com/office/drawing/2014/main" id="{21BF89DA-0E91-42F7-860A-317C6820195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 xmlns:a16="http://schemas.microsoft.com/office/drawing/2014/main" id="{5574FD2B-E0FB-499A-8619-12EC32226A3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 xmlns:a16="http://schemas.microsoft.com/office/drawing/2014/main" id="{E06B2B7A-1752-47E6-B96D-119BE20D889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 xmlns:a16="http://schemas.microsoft.com/office/drawing/2014/main" id="{15D8E5C4-B917-41A6-964C-4FCABF56642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 xmlns:a16="http://schemas.microsoft.com/office/drawing/2014/main" id="{EEC17FAB-7CE5-406E-AB44-BE48917B241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 xmlns:a16="http://schemas.microsoft.com/office/drawing/2014/main" id="{05EB0319-A60B-4B98-81EE-35D4BE3EF92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 xmlns:a16="http://schemas.microsoft.com/office/drawing/2014/main" id="{8CBF11FE-BDAE-468B-821E-D759247E194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年度は</a:t>
          </a:r>
          <a:r>
            <a:rPr kumimoji="1" lang="en-US" altLang="ja-JP" sz="1050">
              <a:latin typeface="ＭＳ Ｐゴシック" panose="020B0600070205080204" pitchFamily="50" charset="-128"/>
              <a:ea typeface="ＭＳ Ｐゴシック" panose="020B0600070205080204" pitchFamily="50" charset="-128"/>
            </a:rPr>
            <a:t>55.8%</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年度は</a:t>
          </a:r>
          <a:r>
            <a:rPr kumimoji="1" lang="en-US" altLang="ja-JP" sz="1050">
              <a:latin typeface="ＭＳ Ｐゴシック" panose="020B0600070205080204" pitchFamily="50" charset="-128"/>
              <a:ea typeface="ＭＳ Ｐゴシック" panose="020B0600070205080204" pitchFamily="50" charset="-128"/>
            </a:rPr>
            <a:t>50.6%</a:t>
          </a:r>
          <a:r>
            <a:rPr kumimoji="1" lang="ja-JP" altLang="en-US" sz="1050">
              <a:latin typeface="ＭＳ Ｐゴシック" panose="020B0600070205080204" pitchFamily="50" charset="-128"/>
              <a:ea typeface="ＭＳ Ｐゴシック" panose="020B0600070205080204" pitchFamily="50" charset="-128"/>
            </a:rPr>
            <a:t>と比率は減少し，類似団体の平均値と比較しても，低い水準となった。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年度より小中学校大規模改修工事が実施されたことが一つの要因になっているものと思われ，平成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かけては保健福祉センターの大規模改修工事や防災無線デジタル化工事が行われる予定のため，さらに減価償却率が減少することも予想されるが，個別に見ると老朽化が進んでいる公共施設もあることから，施設の改修や更新と，それに対する財源の確保を計画的に行っていく必要が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 xmlns:a16="http://schemas.microsoft.com/office/drawing/2014/main" id="{6C765FCC-F2A4-48AE-90FB-23A318EF69D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 xmlns:a16="http://schemas.microsoft.com/office/drawing/2014/main" id="{AF32CF36-944A-4BB1-8288-3ADA9872A43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 xmlns:a16="http://schemas.microsoft.com/office/drawing/2014/main" id="{F5A5F3E8-BAF4-4E11-938C-2C592D520D4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a:extLst>
            <a:ext uri="{FF2B5EF4-FFF2-40B4-BE49-F238E27FC236}">
              <a16:creationId xmlns="" xmlns:a16="http://schemas.microsoft.com/office/drawing/2014/main" id="{071FACF6-4232-43C7-AE2E-FB64918FB86E}"/>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a:extLst>
            <a:ext uri="{FF2B5EF4-FFF2-40B4-BE49-F238E27FC236}">
              <a16:creationId xmlns="" xmlns:a16="http://schemas.microsoft.com/office/drawing/2014/main" id="{04464450-3AB9-4C7E-9D42-0B313D09BCAC}"/>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a:extLst>
            <a:ext uri="{FF2B5EF4-FFF2-40B4-BE49-F238E27FC236}">
              <a16:creationId xmlns="" xmlns:a16="http://schemas.microsoft.com/office/drawing/2014/main" id="{82F037EF-9A0D-47A2-A8E5-D8B8B713C122}"/>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a:extLst>
            <a:ext uri="{FF2B5EF4-FFF2-40B4-BE49-F238E27FC236}">
              <a16:creationId xmlns="" xmlns:a16="http://schemas.microsoft.com/office/drawing/2014/main" id="{C8FE1138-3662-43D2-8289-7F7FEB1FB8F5}"/>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a:extLst>
            <a:ext uri="{FF2B5EF4-FFF2-40B4-BE49-F238E27FC236}">
              <a16:creationId xmlns="" xmlns:a16="http://schemas.microsoft.com/office/drawing/2014/main" id="{E6407DA5-2F60-4E3A-B5D8-B2975C9A90CE}"/>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a:extLst>
            <a:ext uri="{FF2B5EF4-FFF2-40B4-BE49-F238E27FC236}">
              <a16:creationId xmlns="" xmlns:a16="http://schemas.microsoft.com/office/drawing/2014/main" id="{1163CCB6-9332-4E52-B333-0BB0EFC8535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 xmlns:a16="http://schemas.microsoft.com/office/drawing/2014/main" id="{C796F513-F3CC-4FFE-AD05-FA8458FC567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 xmlns:a16="http://schemas.microsoft.com/office/drawing/2014/main" id="{0831958E-3B95-4ECB-9076-6D0CC84E6A0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a:extLst>
            <a:ext uri="{FF2B5EF4-FFF2-40B4-BE49-F238E27FC236}">
              <a16:creationId xmlns="" xmlns:a16="http://schemas.microsoft.com/office/drawing/2014/main" id="{80777605-E5AA-49CE-83D2-D5C551FBC105}"/>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a:extLst>
            <a:ext uri="{FF2B5EF4-FFF2-40B4-BE49-F238E27FC236}">
              <a16:creationId xmlns="" xmlns:a16="http://schemas.microsoft.com/office/drawing/2014/main" id="{CCEEB140-C372-47F2-9246-DDDD5B1A65B8}"/>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a:extLst>
            <a:ext uri="{FF2B5EF4-FFF2-40B4-BE49-F238E27FC236}">
              <a16:creationId xmlns="" xmlns:a16="http://schemas.microsoft.com/office/drawing/2014/main" id="{1D4D090B-ED48-43A7-A895-0C52F8102DE9}"/>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a:extLst>
            <a:ext uri="{FF2B5EF4-FFF2-40B4-BE49-F238E27FC236}">
              <a16:creationId xmlns="" xmlns:a16="http://schemas.microsoft.com/office/drawing/2014/main" id="{846A4903-4769-4915-B7E2-1BBE3A17D7E7}"/>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a:extLst>
            <a:ext uri="{FF2B5EF4-FFF2-40B4-BE49-F238E27FC236}">
              <a16:creationId xmlns="" xmlns:a16="http://schemas.microsoft.com/office/drawing/2014/main" id="{3787D6C1-E4A2-4F87-8920-785AAAF71955}"/>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a:extLst>
            <a:ext uri="{FF2B5EF4-FFF2-40B4-BE49-F238E27FC236}">
              <a16:creationId xmlns="" xmlns:a16="http://schemas.microsoft.com/office/drawing/2014/main" id="{45FB7461-1906-4078-A364-0AD1B0FAE71E}"/>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 xmlns:a16="http://schemas.microsoft.com/office/drawing/2014/main" id="{1335E1E0-0DC1-4ABD-A539-76B962188BD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 xmlns:a16="http://schemas.microsoft.com/office/drawing/2014/main" id="{D41D61B6-F3E6-4CF8-AD45-65C3B8EB088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 xmlns:a16="http://schemas.microsoft.com/office/drawing/2014/main" id="{C68E82BF-FC84-4570-8BA2-957A8AB430D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5" name="直線コネクタ 74">
          <a:extLst>
            <a:ext uri="{FF2B5EF4-FFF2-40B4-BE49-F238E27FC236}">
              <a16:creationId xmlns="" xmlns:a16="http://schemas.microsoft.com/office/drawing/2014/main" id="{DFD3AC2D-100B-4098-B4E3-B51AF9149728}"/>
            </a:ext>
          </a:extLst>
        </xdr:cNvPr>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6" name="有形固定資産減価償却率最小値テキスト">
          <a:extLst>
            <a:ext uri="{FF2B5EF4-FFF2-40B4-BE49-F238E27FC236}">
              <a16:creationId xmlns="" xmlns:a16="http://schemas.microsoft.com/office/drawing/2014/main" id="{5F7702D3-C511-4E8E-B82A-6AEEAD5CB108}"/>
            </a:ext>
          </a:extLst>
        </xdr:cNvPr>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7" name="直線コネクタ 76">
          <a:extLst>
            <a:ext uri="{FF2B5EF4-FFF2-40B4-BE49-F238E27FC236}">
              <a16:creationId xmlns="" xmlns:a16="http://schemas.microsoft.com/office/drawing/2014/main" id="{8C19F662-6832-434A-AAA1-3129D735A0FA}"/>
            </a:ext>
          </a:extLst>
        </xdr:cNvPr>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8" name="有形固定資産減価償却率最大値テキスト">
          <a:extLst>
            <a:ext uri="{FF2B5EF4-FFF2-40B4-BE49-F238E27FC236}">
              <a16:creationId xmlns="" xmlns:a16="http://schemas.microsoft.com/office/drawing/2014/main" id="{800BBE9C-A286-40DF-860B-3AC7859BEECB}"/>
            </a:ext>
          </a:extLst>
        </xdr:cNvPr>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9" name="直線コネクタ 78">
          <a:extLst>
            <a:ext uri="{FF2B5EF4-FFF2-40B4-BE49-F238E27FC236}">
              <a16:creationId xmlns="" xmlns:a16="http://schemas.microsoft.com/office/drawing/2014/main" id="{AA7C7EAE-C50D-4528-9489-5DEB3945E84E}"/>
            </a:ext>
          </a:extLst>
        </xdr:cNvPr>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80" name="有形固定資産減価償却率平均値テキスト">
          <a:extLst>
            <a:ext uri="{FF2B5EF4-FFF2-40B4-BE49-F238E27FC236}">
              <a16:creationId xmlns="" xmlns:a16="http://schemas.microsoft.com/office/drawing/2014/main" id="{B7BC4CB6-3733-47B4-AB39-EF40048A74F4}"/>
            </a:ext>
          </a:extLst>
        </xdr:cNvPr>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1" name="フローチャート: 判断 80">
          <a:extLst>
            <a:ext uri="{FF2B5EF4-FFF2-40B4-BE49-F238E27FC236}">
              <a16:creationId xmlns="" xmlns:a16="http://schemas.microsoft.com/office/drawing/2014/main" id="{71C56CDA-5393-4A9F-80D1-6864A02EF792}"/>
            </a:ext>
          </a:extLst>
        </xdr:cNvPr>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2" name="フローチャート: 判断 81">
          <a:extLst>
            <a:ext uri="{FF2B5EF4-FFF2-40B4-BE49-F238E27FC236}">
              <a16:creationId xmlns="" xmlns:a16="http://schemas.microsoft.com/office/drawing/2014/main" id="{DFEF26EB-20C4-4CCC-A70A-BF199A1218B6}"/>
            </a:ext>
          </a:extLst>
        </xdr:cNvPr>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3" name="フローチャート: 判断 82">
          <a:extLst>
            <a:ext uri="{FF2B5EF4-FFF2-40B4-BE49-F238E27FC236}">
              <a16:creationId xmlns="" xmlns:a16="http://schemas.microsoft.com/office/drawing/2014/main" id="{418AF6C4-3732-479D-A1D4-72D525060306}"/>
            </a:ext>
          </a:extLst>
        </xdr:cNvPr>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B6D603C5-5C97-43F7-BFE1-983A093946D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795E7937-679A-4D7A-ACEE-839F74D6F91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BD50EDB8-2A16-4075-A281-1FE950A4A63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D8FC8211-0BE9-4DDA-B6A5-BCE94E8A65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42B28C2F-3A6D-4E29-9F4F-9B255BF2CEC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50483</xdr:rowOff>
    </xdr:from>
    <xdr:to>
      <xdr:col>19</xdr:col>
      <xdr:colOff>187325</xdr:colOff>
      <xdr:row>30</xdr:row>
      <xdr:rowOff>152083</xdr:rowOff>
    </xdr:to>
    <xdr:sp macro="" textlink="">
      <xdr:nvSpPr>
        <xdr:cNvPr id="89" name="楕円 88">
          <a:extLst>
            <a:ext uri="{FF2B5EF4-FFF2-40B4-BE49-F238E27FC236}">
              <a16:creationId xmlns="" xmlns:a16="http://schemas.microsoft.com/office/drawing/2014/main" id="{E1E35E91-86F5-4773-90C9-9277D8EE2EA2}"/>
            </a:ext>
          </a:extLst>
        </xdr:cNvPr>
        <xdr:cNvSpPr/>
      </xdr:nvSpPr>
      <xdr:spPr>
        <a:xfrm>
          <a:off x="40005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81597</xdr:rowOff>
    </xdr:from>
    <xdr:to>
      <xdr:col>15</xdr:col>
      <xdr:colOff>187325</xdr:colOff>
      <xdr:row>30</xdr:row>
      <xdr:rowOff>11747</xdr:rowOff>
    </xdr:to>
    <xdr:sp macro="" textlink="">
      <xdr:nvSpPr>
        <xdr:cNvPr id="90" name="楕円 89">
          <a:extLst>
            <a:ext uri="{FF2B5EF4-FFF2-40B4-BE49-F238E27FC236}">
              <a16:creationId xmlns="" xmlns:a16="http://schemas.microsoft.com/office/drawing/2014/main" id="{D289B7F5-3270-4256-AB10-73630CBAEB03}"/>
            </a:ext>
          </a:extLst>
        </xdr:cNvPr>
        <xdr:cNvSpPr/>
      </xdr:nvSpPr>
      <xdr:spPr>
        <a:xfrm>
          <a:off x="3238500" y="5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132397</xdr:rowOff>
    </xdr:from>
    <xdr:to>
      <xdr:col>19</xdr:col>
      <xdr:colOff>136525</xdr:colOff>
      <xdr:row>30</xdr:row>
      <xdr:rowOff>101283</xdr:rowOff>
    </xdr:to>
    <xdr:cxnSp macro="">
      <xdr:nvCxnSpPr>
        <xdr:cNvPr id="91" name="直線コネクタ 90">
          <a:extLst>
            <a:ext uri="{FF2B5EF4-FFF2-40B4-BE49-F238E27FC236}">
              <a16:creationId xmlns="" xmlns:a16="http://schemas.microsoft.com/office/drawing/2014/main" id="{0F596003-4B61-4A32-95AA-781F6D874D56}"/>
            </a:ext>
          </a:extLst>
        </xdr:cNvPr>
        <xdr:cNvCxnSpPr/>
      </xdr:nvCxnSpPr>
      <xdr:spPr>
        <a:xfrm>
          <a:off x="3289300" y="5875972"/>
          <a:ext cx="762000" cy="14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92" name="n_1aveValue有形固定資産減価償却率">
          <a:extLst>
            <a:ext uri="{FF2B5EF4-FFF2-40B4-BE49-F238E27FC236}">
              <a16:creationId xmlns="" xmlns:a16="http://schemas.microsoft.com/office/drawing/2014/main" id="{8DB94E0D-3B8C-4D32-BAA4-C3C8549C2EA9}"/>
            </a:ext>
          </a:extLst>
        </xdr:cNvPr>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93" name="n_2aveValue有形固定資産減価償却率">
          <a:extLst>
            <a:ext uri="{FF2B5EF4-FFF2-40B4-BE49-F238E27FC236}">
              <a16:creationId xmlns="" xmlns:a16="http://schemas.microsoft.com/office/drawing/2014/main" id="{F8E0FF1B-2EBA-4325-A33E-85FB1F1DAB01}"/>
            </a:ext>
          </a:extLst>
        </xdr:cNvPr>
        <xdr:cNvSpPr txBox="1"/>
      </xdr:nvSpPr>
      <xdr:spPr>
        <a:xfrm>
          <a:off x="3086744" y="596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143210</xdr:rowOff>
    </xdr:from>
    <xdr:ext cx="405111" cy="259045"/>
    <xdr:sp macro="" textlink="">
      <xdr:nvSpPr>
        <xdr:cNvPr id="94" name="n_1mainValue有形固定資産減価償却率">
          <a:extLst>
            <a:ext uri="{FF2B5EF4-FFF2-40B4-BE49-F238E27FC236}">
              <a16:creationId xmlns="" xmlns:a16="http://schemas.microsoft.com/office/drawing/2014/main" id="{43240BF0-4596-4FAA-8688-854B80989693}"/>
            </a:ext>
          </a:extLst>
        </xdr:cNvPr>
        <xdr:cNvSpPr txBox="1"/>
      </xdr:nvSpPr>
      <xdr:spPr>
        <a:xfrm>
          <a:off x="38360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28274</xdr:rowOff>
    </xdr:from>
    <xdr:ext cx="405111" cy="259045"/>
    <xdr:sp macro="" textlink="">
      <xdr:nvSpPr>
        <xdr:cNvPr id="95" name="n_2mainValue有形固定資産減価償却率">
          <a:extLst>
            <a:ext uri="{FF2B5EF4-FFF2-40B4-BE49-F238E27FC236}">
              <a16:creationId xmlns="" xmlns:a16="http://schemas.microsoft.com/office/drawing/2014/main" id="{93712086-387D-4BBE-A32E-A1B0437A8173}"/>
            </a:ext>
          </a:extLst>
        </xdr:cNvPr>
        <xdr:cNvSpPr txBox="1"/>
      </xdr:nvSpPr>
      <xdr:spPr>
        <a:xfrm>
          <a:off x="3086744"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 xmlns:a16="http://schemas.microsoft.com/office/drawing/2014/main" id="{623F6B26-B36B-4389-AA3D-8FA96B535E1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 xmlns:a16="http://schemas.microsoft.com/office/drawing/2014/main" id="{E1AFAEAB-3658-4A56-8963-2A19282255B4}"/>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 xmlns:a16="http://schemas.microsoft.com/office/drawing/2014/main" id="{76A5FAE1-C2A4-49BC-83DB-09541F0CB0E7}"/>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 xmlns:a16="http://schemas.microsoft.com/office/drawing/2014/main" id="{8F8C91A5-FE17-469D-A5AE-80BE953101A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 xmlns:a16="http://schemas.microsoft.com/office/drawing/2014/main" id="{ED36FD49-B368-4E5D-BE32-A9C352F3FFB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 xmlns:a16="http://schemas.microsoft.com/office/drawing/2014/main" id="{DAB4F891-E488-449A-A1BE-103F7B008E3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 xmlns:a16="http://schemas.microsoft.com/office/drawing/2014/main" id="{C124FCA6-9895-4A8A-8DE9-C56C4553774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 xmlns:a16="http://schemas.microsoft.com/office/drawing/2014/main" id="{7867CECE-9437-4B45-AA5F-F06976CABAF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 xmlns:a16="http://schemas.microsoft.com/office/drawing/2014/main" id="{7B23100D-CEA8-491F-9041-E8AD672CC4A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 xmlns:a16="http://schemas.microsoft.com/office/drawing/2014/main" id="{4DBADA77-B850-4C9E-B89D-CBCBA85CAC3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 xmlns:a16="http://schemas.microsoft.com/office/drawing/2014/main" id="{3F7006C5-9F13-4CC2-81BB-6793B3CFDAE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 xmlns:a16="http://schemas.microsoft.com/office/drawing/2014/main" id="{80F88D5A-DCFF-42DD-BC8C-CB1012D15A5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 xmlns:a16="http://schemas.microsoft.com/office/drawing/2014/main" id="{E1CC1AAC-947C-4B78-B7FF-7C3C0F80C27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債務償還可能年数は，類似団体平均・全国平均・県内平均の全てと比較して低い水準にあり，これは町債の新規発行を抑制してきたためだと考えられる。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債務の償還財源を経常的な業務活動収支から確保できていると考えられるため，今後も，公共資産投資と公債残高のバランスを考慮し，将来世代への負担の先送りが顕著とならないよう安定的な財政運営を検討していくことが必要であ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 xmlns:a16="http://schemas.microsoft.com/office/drawing/2014/main" id="{4FE8C38F-5E36-4256-A12E-29D1727F135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 xmlns:a16="http://schemas.microsoft.com/office/drawing/2014/main" id="{4374EE15-DFF0-4A5C-9697-8F4A4E8FED7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 xmlns:a16="http://schemas.microsoft.com/office/drawing/2014/main" id="{CDABA6EB-0B50-4FAF-A03A-6D32F61124C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 xmlns:a16="http://schemas.microsoft.com/office/drawing/2014/main" id="{4E54C600-1D06-44D8-A423-7F6DD8ED59BD}"/>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 xmlns:a16="http://schemas.microsoft.com/office/drawing/2014/main" id="{C83C95F2-043D-46F3-861F-5A5928351F9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 xmlns:a16="http://schemas.microsoft.com/office/drawing/2014/main" id="{9571234B-5076-47C0-9CEF-003FDF957A13}"/>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 xmlns:a16="http://schemas.microsoft.com/office/drawing/2014/main" id="{56A24BD7-6D05-4276-8E08-A8E113BA6DD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 xmlns:a16="http://schemas.microsoft.com/office/drawing/2014/main" id="{EC2E2262-A68F-4E1B-A573-F5ACE77EA61E}"/>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 xmlns:a16="http://schemas.microsoft.com/office/drawing/2014/main" id="{6FDB46D4-D6AA-44AC-9AD8-BC1EAD02F94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 xmlns:a16="http://schemas.microsoft.com/office/drawing/2014/main" id="{D8DCB57B-2416-4DCE-B988-2C0ACDD70FB7}"/>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 xmlns:a16="http://schemas.microsoft.com/office/drawing/2014/main" id="{EBC89517-8DAE-4876-BEF4-D847D11C621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a:extLst>
            <a:ext uri="{FF2B5EF4-FFF2-40B4-BE49-F238E27FC236}">
              <a16:creationId xmlns="" xmlns:a16="http://schemas.microsoft.com/office/drawing/2014/main" id="{6B56F887-9597-42CF-AAF3-DC9A01BACD8F}"/>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 xmlns:a16="http://schemas.microsoft.com/office/drawing/2014/main" id="{81D6B2E3-E08B-44F4-A2DA-8BFD3DACB9A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 xmlns:a16="http://schemas.microsoft.com/office/drawing/2014/main" id="{21D47033-9D6E-4E6F-B64B-8D04D2299743}"/>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 xmlns:a16="http://schemas.microsoft.com/office/drawing/2014/main" id="{426D6ADD-59E5-47E3-88EB-FC45A8BC023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 xmlns:a16="http://schemas.microsoft.com/office/drawing/2014/main" id="{DBB8CC8A-A630-4D1D-8814-798DF72F82A4}"/>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 xmlns:a16="http://schemas.microsoft.com/office/drawing/2014/main" id="{B5D675EF-B8BB-46D2-920E-B02097313BC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6" name="直線コネクタ 125">
          <a:extLst>
            <a:ext uri="{FF2B5EF4-FFF2-40B4-BE49-F238E27FC236}">
              <a16:creationId xmlns="" xmlns:a16="http://schemas.microsoft.com/office/drawing/2014/main" id="{E24CA5CA-B880-4073-8279-F309E15CD348}"/>
            </a:ext>
          </a:extLst>
        </xdr:cNvPr>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 xmlns:a16="http://schemas.microsoft.com/office/drawing/2014/main" id="{BEDF9A8E-0176-4B30-B435-DBC772186D57}"/>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 xmlns:a16="http://schemas.microsoft.com/office/drawing/2014/main" id="{E97F6F20-FD95-4D7E-B0CB-502296C9F73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9" name="債務償還可能年数最大値テキスト">
          <a:extLst>
            <a:ext uri="{FF2B5EF4-FFF2-40B4-BE49-F238E27FC236}">
              <a16:creationId xmlns="" xmlns:a16="http://schemas.microsoft.com/office/drawing/2014/main" id="{9C5C8687-33D9-4766-A351-81DBCD6CD682}"/>
            </a:ext>
          </a:extLst>
        </xdr:cNvPr>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0" name="直線コネクタ 129">
          <a:extLst>
            <a:ext uri="{FF2B5EF4-FFF2-40B4-BE49-F238E27FC236}">
              <a16:creationId xmlns="" xmlns:a16="http://schemas.microsoft.com/office/drawing/2014/main" id="{BF9BB9F5-A29F-493F-8867-57D3FE54104D}"/>
            </a:ext>
          </a:extLst>
        </xdr:cNvPr>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31" name="債務償還可能年数平均値テキスト">
          <a:extLst>
            <a:ext uri="{FF2B5EF4-FFF2-40B4-BE49-F238E27FC236}">
              <a16:creationId xmlns="" xmlns:a16="http://schemas.microsoft.com/office/drawing/2014/main" id="{84CF80A5-F6FB-446E-8078-E1022547EDB7}"/>
            </a:ext>
          </a:extLst>
        </xdr:cNvPr>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2" name="フローチャート: 判断 131">
          <a:extLst>
            <a:ext uri="{FF2B5EF4-FFF2-40B4-BE49-F238E27FC236}">
              <a16:creationId xmlns="" xmlns:a16="http://schemas.microsoft.com/office/drawing/2014/main" id="{C518CC40-25BB-42C2-B569-5F110F5E13C1}"/>
            </a:ext>
          </a:extLst>
        </xdr:cNvPr>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194806D7-90DE-4037-B027-B1938F902D8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 xmlns:a16="http://schemas.microsoft.com/office/drawing/2014/main" id="{213794D3-CBD4-4D08-927A-408141FB77D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 xmlns:a16="http://schemas.microsoft.com/office/drawing/2014/main" id="{D77B7296-1066-4AC2-B92E-6042533E958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 xmlns:a16="http://schemas.microsoft.com/office/drawing/2014/main" id="{50238A88-D6A3-4F8C-831D-78FB48D8300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 xmlns:a16="http://schemas.microsoft.com/office/drawing/2014/main" id="{7A35B563-2B72-4B92-8F68-197F104AFBC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42485</xdr:rowOff>
    </xdr:from>
    <xdr:to>
      <xdr:col>76</xdr:col>
      <xdr:colOff>73025</xdr:colOff>
      <xdr:row>32</xdr:row>
      <xdr:rowOff>144085</xdr:rowOff>
    </xdr:to>
    <xdr:sp macro="" textlink="">
      <xdr:nvSpPr>
        <xdr:cNvPr id="138" name="楕円 137">
          <a:extLst>
            <a:ext uri="{FF2B5EF4-FFF2-40B4-BE49-F238E27FC236}">
              <a16:creationId xmlns="" xmlns:a16="http://schemas.microsoft.com/office/drawing/2014/main" id="{74AC830A-CC5B-4A92-9548-D3EC21657A74}"/>
            </a:ext>
          </a:extLst>
        </xdr:cNvPr>
        <xdr:cNvSpPr/>
      </xdr:nvSpPr>
      <xdr:spPr>
        <a:xfrm>
          <a:off x="14744700" y="63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20912</xdr:rowOff>
    </xdr:from>
    <xdr:ext cx="340478" cy="259045"/>
    <xdr:sp macro="" textlink="">
      <xdr:nvSpPr>
        <xdr:cNvPr id="139" name="債務償還可能年数該当値テキスト">
          <a:extLst>
            <a:ext uri="{FF2B5EF4-FFF2-40B4-BE49-F238E27FC236}">
              <a16:creationId xmlns="" xmlns:a16="http://schemas.microsoft.com/office/drawing/2014/main" id="{1AB3BC85-4346-4F6B-9AF2-1B8AB4905DAA}"/>
            </a:ext>
          </a:extLst>
        </xdr:cNvPr>
        <xdr:cNvSpPr txBox="1"/>
      </xdr:nvSpPr>
      <xdr:spPr>
        <a:xfrm>
          <a:off x="14846300" y="62788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 xmlns:a16="http://schemas.microsoft.com/office/drawing/2014/main" id="{E5B2D7AC-44FE-4D9D-A3A4-155C64EF5CB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 xmlns:a16="http://schemas.microsoft.com/office/drawing/2014/main" id="{5C434305-D1C7-4C7B-8B51-74EEB0D409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 xmlns:a16="http://schemas.microsoft.com/office/drawing/2014/main" id="{AC48590B-46BE-4783-9450-EB26A2423E7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 xmlns:a16="http://schemas.microsoft.com/office/drawing/2014/main" id="{09AE13EA-3CB8-4210-953E-290EE2F02E3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 xmlns:a16="http://schemas.microsoft.com/office/drawing/2014/main" id="{F8F4F537-AE7C-4F67-BAF2-490641C4072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 xmlns:a16="http://schemas.microsoft.com/office/drawing/2014/main" id="{582E2B8F-D780-4726-BF0E-EE0AE1992C8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42E03D04-898F-4E18-91FF-DBE68A9CD0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22EE9788-9A5C-4AAD-8C32-89CA163BCE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EF1EFFB7-35EC-4C26-A916-3ACA1275BD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63C69874-E159-46E0-A480-3AB8AE8FC2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8266E020-2184-4548-B0DD-636D4EB4A1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6C50F09C-4775-4B24-A70D-D83E52496C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BE631B31-440C-4CA5-A1A5-29206D4156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77D69AD-9027-4B93-8E42-01FF43E4F5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39EE8958-F5FE-45EC-8B3D-26AF6DF386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6D975C7F-AAAE-4214-BF57-971E7897D2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16,541
16,222
24.90
5,594,021
5,278,762
275,012
3,647,099
4,604,918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2F5FB3FD-51B2-4D92-953F-8B8BAC071B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75912A65-FC6D-4187-B65D-E6B253C9E50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55A5F95A-3876-4982-9632-81D6B5D813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C7DEB8B7-F01C-401C-A613-C8241BB111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7F5A66B4-D395-4C72-85E1-87073CCA7B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DF493E4C-BD3F-4DAE-827C-5AC67212453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90BCA2C9-DD92-42E0-88A6-AA3E6108C9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F46440B8-824B-4A76-A63C-29908EB6C7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78157B24-D1F5-4AD0-8464-40DB2204E9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E8D1A3C7-A49A-4CFD-8F61-EC9A8E1E83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900FD6C2-4F35-4D8F-9332-737D5A20E0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8D0DC266-D1D6-4B82-A30E-8441932029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F801A315-F2A9-474D-84E4-8F88D8035D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CA3438F5-9DDA-4E5B-8625-AA44F825946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8A770ED1-D963-47DB-86D6-D15D6C78EF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63C0C14C-BBA7-4176-B06B-F5911A54BEA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FFC39FC8-9BE9-42CC-8C73-F0DB4457FF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B50D6E2F-5590-4547-936F-C6BED1AC4D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EA3A6DB5-3551-47B9-86C1-1DB4BA5C074C}"/>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674BB8E6-87CC-4E7D-A2C9-C81F2D020FC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3B6EAD4-538C-4A16-BB3E-18CA5E561B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8E012E49-C80B-4227-BB29-8D91357BF67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408ECBBF-133C-4712-B6D2-B3145F8E46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67A83B53-21C9-4570-B610-AF98510A754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3C74E0B3-BD8E-4AC8-B3B7-C0E2802A9A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1A6C3CCA-755D-45CE-8D11-D9879E877D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9906E76F-B885-4B1A-84E5-B5F22B8793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4C58EAD3-98D6-419F-86CA-4F98333BB0C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7E1E06F7-674A-428E-9151-E3CDFC902F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E43C4992-FA5C-45F4-AE99-F0C7059B826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4C0F48FF-1AAA-413B-BC98-B4B55007B991}"/>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B023C218-2B13-461E-B6DE-6E07A04C3F8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864FAE2F-3893-4B2D-A3DC-C78A029EE5F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B25241C7-56EB-4A8D-AC56-888374FF9AE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5DCC7896-F6B7-49A2-80F8-A901F1219E4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1AF1E165-509A-4317-B464-233612DB154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2BDC3E56-6317-4954-AF0D-866F66CF7CB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651B4163-1E12-43E4-B9B4-D65E7241C56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8D86F3CA-2BDF-4D68-9D05-FDC4D52E1CE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E2434F34-D0A3-4E24-98B6-A6FB32B8341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ABF3348B-C06D-4405-AA11-7B3170D6D49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91210112-67A7-42AC-A374-6AB1EDE29A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32579D59-7C8C-4626-A6F1-9BE8A3E6F0C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284F2F11-D393-463D-AB1E-8A4D926AE9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a:extLst>
            <a:ext uri="{FF2B5EF4-FFF2-40B4-BE49-F238E27FC236}">
              <a16:creationId xmlns="" xmlns:a16="http://schemas.microsoft.com/office/drawing/2014/main" id="{C0DACCAC-F6A3-4C0C-8EA5-3E70E3F218A4}"/>
            </a:ext>
          </a:extLst>
        </xdr:cNvPr>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a:extLst>
            <a:ext uri="{FF2B5EF4-FFF2-40B4-BE49-F238E27FC236}">
              <a16:creationId xmlns="" xmlns:a16="http://schemas.microsoft.com/office/drawing/2014/main" id="{2A1230D1-CF9E-4439-A09B-A23FD6575615}"/>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a:extLst>
            <a:ext uri="{FF2B5EF4-FFF2-40B4-BE49-F238E27FC236}">
              <a16:creationId xmlns="" xmlns:a16="http://schemas.microsoft.com/office/drawing/2014/main" id="{902B3EE8-8B27-40A0-AABB-AAB640A5D825}"/>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16555B83-518F-4EE9-9051-3E627E2DBFDB}"/>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 xmlns:a16="http://schemas.microsoft.com/office/drawing/2014/main" id="{1B93BF3B-6439-436D-A66E-F47710433A53}"/>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FA5AA6D6-444B-4051-84E6-671591912275}"/>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a:extLst>
            <a:ext uri="{FF2B5EF4-FFF2-40B4-BE49-F238E27FC236}">
              <a16:creationId xmlns="" xmlns:a16="http://schemas.microsoft.com/office/drawing/2014/main" id="{E18D8B47-04B6-4A81-A87D-363FA41CDE21}"/>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a:extLst>
            <a:ext uri="{FF2B5EF4-FFF2-40B4-BE49-F238E27FC236}">
              <a16:creationId xmlns="" xmlns:a16="http://schemas.microsoft.com/office/drawing/2014/main" id="{8C0F684C-81A5-4C70-A710-0EEEDAC30A31}"/>
            </a:ext>
          </a:extLst>
        </xdr:cNvPr>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a:extLst>
            <a:ext uri="{FF2B5EF4-FFF2-40B4-BE49-F238E27FC236}">
              <a16:creationId xmlns="" xmlns:a16="http://schemas.microsoft.com/office/drawing/2014/main" id="{33F732DD-980B-4399-A165-48CBC3ECAB3F}"/>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E8787FDD-8D2B-4C55-A6C2-5A26AEB013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F6725AB4-E232-41C4-9738-DA3E51E41E6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2DD6284E-DF98-4B64-8B6F-A4016474AC1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42AC85F4-9217-41B4-899C-935D4BA92C6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5581BD23-8F0C-4AFC-8570-21C207189E4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0" name="楕円 69">
          <a:extLst>
            <a:ext uri="{FF2B5EF4-FFF2-40B4-BE49-F238E27FC236}">
              <a16:creationId xmlns="" xmlns:a16="http://schemas.microsoft.com/office/drawing/2014/main" id="{27FC707B-2191-4DE9-8BDE-417B3C26CD94}"/>
            </a:ext>
          </a:extLst>
        </xdr:cNvPr>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164465</xdr:rowOff>
    </xdr:from>
    <xdr:to>
      <xdr:col>15</xdr:col>
      <xdr:colOff>101600</xdr:colOff>
      <xdr:row>38</xdr:row>
      <xdr:rowOff>94615</xdr:rowOff>
    </xdr:to>
    <xdr:sp macro="" textlink="">
      <xdr:nvSpPr>
        <xdr:cNvPr id="71" name="楕円 70">
          <a:extLst>
            <a:ext uri="{FF2B5EF4-FFF2-40B4-BE49-F238E27FC236}">
              <a16:creationId xmlns="" xmlns:a16="http://schemas.microsoft.com/office/drawing/2014/main" id="{478B5722-9C1B-494A-9765-ED768E006DF7}"/>
            </a:ext>
          </a:extLst>
        </xdr:cNvPr>
        <xdr:cNvSpPr/>
      </xdr:nvSpPr>
      <xdr:spPr>
        <a:xfrm>
          <a:off x="2857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43815</xdr:rowOff>
    </xdr:from>
    <xdr:to>
      <xdr:col>19</xdr:col>
      <xdr:colOff>177800</xdr:colOff>
      <xdr:row>38</xdr:row>
      <xdr:rowOff>51435</xdr:rowOff>
    </xdr:to>
    <xdr:cxnSp macro="">
      <xdr:nvCxnSpPr>
        <xdr:cNvPr id="72" name="直線コネクタ 71">
          <a:extLst>
            <a:ext uri="{FF2B5EF4-FFF2-40B4-BE49-F238E27FC236}">
              <a16:creationId xmlns="" xmlns:a16="http://schemas.microsoft.com/office/drawing/2014/main" id="{D13DC76B-D252-41FF-AC0E-EF1177004950}"/>
            </a:ext>
          </a:extLst>
        </xdr:cNvPr>
        <xdr:cNvCxnSpPr/>
      </xdr:nvCxnSpPr>
      <xdr:spPr>
        <a:xfrm>
          <a:off x="2908300" y="65589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3" name="n_1aveValue【道路】&#10;有形固定資産減価償却率">
          <a:extLst>
            <a:ext uri="{FF2B5EF4-FFF2-40B4-BE49-F238E27FC236}">
              <a16:creationId xmlns="" xmlns:a16="http://schemas.microsoft.com/office/drawing/2014/main" id="{D7E8848B-E452-4D30-9405-C382C8D904F0}"/>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4" name="n_2aveValue【道路】&#10;有形固定資産減価償却率">
          <a:extLst>
            <a:ext uri="{FF2B5EF4-FFF2-40B4-BE49-F238E27FC236}">
              <a16:creationId xmlns="" xmlns:a16="http://schemas.microsoft.com/office/drawing/2014/main" id="{563578C5-E394-49C4-8219-C06825895DDE}"/>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75" name="n_1mainValue【道路】&#10;有形固定資産減価償却率">
          <a:extLst>
            <a:ext uri="{FF2B5EF4-FFF2-40B4-BE49-F238E27FC236}">
              <a16:creationId xmlns="" xmlns:a16="http://schemas.microsoft.com/office/drawing/2014/main" id="{1A84A82D-6318-48CE-BE50-73E5370C0D57}"/>
            </a:ext>
          </a:extLst>
        </xdr:cNvPr>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111142</xdr:rowOff>
    </xdr:from>
    <xdr:ext cx="405111" cy="259045"/>
    <xdr:sp macro="" textlink="">
      <xdr:nvSpPr>
        <xdr:cNvPr id="76" name="n_2mainValue【道路】&#10;有形固定資産減価償却率">
          <a:extLst>
            <a:ext uri="{FF2B5EF4-FFF2-40B4-BE49-F238E27FC236}">
              <a16:creationId xmlns="" xmlns:a16="http://schemas.microsoft.com/office/drawing/2014/main" id="{F829E335-B70D-4803-B6F6-05399ACBACEF}"/>
            </a:ext>
          </a:extLst>
        </xdr:cNvPr>
        <xdr:cNvSpPr txBox="1"/>
      </xdr:nvSpPr>
      <xdr:spPr>
        <a:xfrm>
          <a:off x="2705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 xmlns:a16="http://schemas.microsoft.com/office/drawing/2014/main" id="{D24FC9E4-9F3C-4D0B-8630-E4AC0F6994C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 xmlns:a16="http://schemas.microsoft.com/office/drawing/2014/main" id="{3D4E445D-7C94-4B35-800E-3A6540B725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 xmlns:a16="http://schemas.microsoft.com/office/drawing/2014/main" id="{867511FF-4908-4FB5-9E5C-08AC30F5B4D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 xmlns:a16="http://schemas.microsoft.com/office/drawing/2014/main" id="{37F54AD1-EABC-4723-A860-50594C83A14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 xmlns:a16="http://schemas.microsoft.com/office/drawing/2014/main" id="{AF32AF25-687D-4714-B011-D323DC3925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 xmlns:a16="http://schemas.microsoft.com/office/drawing/2014/main" id="{3D856A8C-0591-4DB4-B955-61361E023BE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 xmlns:a16="http://schemas.microsoft.com/office/drawing/2014/main" id="{1EAAFD4D-D714-4876-BBF7-99F86897559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 xmlns:a16="http://schemas.microsoft.com/office/drawing/2014/main" id="{26A472E5-8334-4547-9DA2-1D9346FE93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 xmlns:a16="http://schemas.microsoft.com/office/drawing/2014/main" id="{2CC6F459-91D9-409A-9BA7-2B829FCA8C0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 xmlns:a16="http://schemas.microsoft.com/office/drawing/2014/main" id="{9DA5EB23-67D2-4C2C-B27D-23BC6CB5BCB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 xmlns:a16="http://schemas.microsoft.com/office/drawing/2014/main" id="{95A8AE81-8988-4D51-BE90-B908574F0AC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 xmlns:a16="http://schemas.microsoft.com/office/drawing/2014/main" id="{03360650-98F0-47EE-B712-4802A48A20F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 xmlns:a16="http://schemas.microsoft.com/office/drawing/2014/main" id="{0AD0242E-2AA3-4805-9FE7-70F58904F5C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 xmlns:a16="http://schemas.microsoft.com/office/drawing/2014/main" id="{4AFE93BB-C070-4DBE-B42A-B691AEC3016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 xmlns:a16="http://schemas.microsoft.com/office/drawing/2014/main" id="{BCFA2C3D-61A4-4FDF-BA6D-31EA972F672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 xmlns:a16="http://schemas.microsoft.com/office/drawing/2014/main" id="{FCF522EA-EF90-4A3A-BB8C-D5C0B8ADB44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 xmlns:a16="http://schemas.microsoft.com/office/drawing/2014/main" id="{844934C7-EDB4-491D-9A40-4C97FD79B66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 xmlns:a16="http://schemas.microsoft.com/office/drawing/2014/main" id="{2788326D-F01C-4C5B-90D7-C03EDFB88C7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 xmlns:a16="http://schemas.microsoft.com/office/drawing/2014/main" id="{A9995E84-1A54-4305-9B81-F08525584F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 xmlns:a16="http://schemas.microsoft.com/office/drawing/2014/main" id="{10AFCF10-870F-4C79-A212-87F695D52BF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 xmlns:a16="http://schemas.microsoft.com/office/drawing/2014/main" id="{13EAB4B8-2F61-4D64-BCAA-E15E8E071E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 xmlns:a16="http://schemas.microsoft.com/office/drawing/2014/main" id="{61B2CDA2-6CE0-4744-8743-F3B65E7CB60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 xmlns:a16="http://schemas.microsoft.com/office/drawing/2014/main" id="{888A20A6-ADA6-43AB-99CA-44FEF31553E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a:extLst>
            <a:ext uri="{FF2B5EF4-FFF2-40B4-BE49-F238E27FC236}">
              <a16:creationId xmlns="" xmlns:a16="http://schemas.microsoft.com/office/drawing/2014/main" id="{C1C07DA0-DBA3-480B-B0E5-2D8BDB1E17C8}"/>
            </a:ext>
          </a:extLst>
        </xdr:cNvPr>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a:extLst>
            <a:ext uri="{FF2B5EF4-FFF2-40B4-BE49-F238E27FC236}">
              <a16:creationId xmlns="" xmlns:a16="http://schemas.microsoft.com/office/drawing/2014/main" id="{C9ABF605-AE9A-4FCC-A1D2-0DEABE36891E}"/>
            </a:ext>
          </a:extLst>
        </xdr:cNvPr>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a:extLst>
            <a:ext uri="{FF2B5EF4-FFF2-40B4-BE49-F238E27FC236}">
              <a16:creationId xmlns="" xmlns:a16="http://schemas.microsoft.com/office/drawing/2014/main" id="{4CF83BAE-ED09-4E5C-9FFD-2A520BDFC577}"/>
            </a:ext>
          </a:extLst>
        </xdr:cNvPr>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a:extLst>
            <a:ext uri="{FF2B5EF4-FFF2-40B4-BE49-F238E27FC236}">
              <a16:creationId xmlns="" xmlns:a16="http://schemas.microsoft.com/office/drawing/2014/main" id="{355364D7-BB8C-4FD7-A389-A5C6684B20FB}"/>
            </a:ext>
          </a:extLst>
        </xdr:cNvPr>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a:extLst>
            <a:ext uri="{FF2B5EF4-FFF2-40B4-BE49-F238E27FC236}">
              <a16:creationId xmlns="" xmlns:a16="http://schemas.microsoft.com/office/drawing/2014/main" id="{C2ADD3E4-8182-4CA4-9D71-D0884DDF0CD1}"/>
            </a:ext>
          </a:extLst>
        </xdr:cNvPr>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a:extLst>
            <a:ext uri="{FF2B5EF4-FFF2-40B4-BE49-F238E27FC236}">
              <a16:creationId xmlns="" xmlns:a16="http://schemas.microsoft.com/office/drawing/2014/main" id="{A5AC0461-96D4-4F54-A531-2D135C8A4053}"/>
            </a:ext>
          </a:extLst>
        </xdr:cNvPr>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a:extLst>
            <a:ext uri="{FF2B5EF4-FFF2-40B4-BE49-F238E27FC236}">
              <a16:creationId xmlns="" xmlns:a16="http://schemas.microsoft.com/office/drawing/2014/main" id="{4DF24FB7-692A-4DB5-81DE-703054FC8FDC}"/>
            </a:ext>
          </a:extLst>
        </xdr:cNvPr>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a:extLst>
            <a:ext uri="{FF2B5EF4-FFF2-40B4-BE49-F238E27FC236}">
              <a16:creationId xmlns="" xmlns:a16="http://schemas.microsoft.com/office/drawing/2014/main" id="{FE89B532-C6D4-4CF7-94E3-8A7E3EFAC2FC}"/>
            </a:ext>
          </a:extLst>
        </xdr:cNvPr>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a:extLst>
            <a:ext uri="{FF2B5EF4-FFF2-40B4-BE49-F238E27FC236}">
              <a16:creationId xmlns="" xmlns:a16="http://schemas.microsoft.com/office/drawing/2014/main" id="{7B3136CD-9233-4F51-B04E-72D64CF07664}"/>
            </a:ext>
          </a:extLst>
        </xdr:cNvPr>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519A8718-AC07-45E0-A48C-A7791F9C60A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2323E585-395C-4BEC-8F6D-8E4C31E9C2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0813FCC3-5D7E-45B9-B3F8-3E9575B8ED7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55EE5B9A-249D-4235-9424-344A0F79516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A673D2E2-9AB5-4648-8CFD-C126B46FA3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82859</xdr:rowOff>
    </xdr:from>
    <xdr:to>
      <xdr:col>50</xdr:col>
      <xdr:colOff>165100</xdr:colOff>
      <xdr:row>42</xdr:row>
      <xdr:rowOff>13009</xdr:rowOff>
    </xdr:to>
    <xdr:sp macro="" textlink="">
      <xdr:nvSpPr>
        <xdr:cNvPr id="114" name="楕円 113">
          <a:extLst>
            <a:ext uri="{FF2B5EF4-FFF2-40B4-BE49-F238E27FC236}">
              <a16:creationId xmlns="" xmlns:a16="http://schemas.microsoft.com/office/drawing/2014/main" id="{9DAA0077-452F-463E-904B-DB8C3B978EFB}"/>
            </a:ext>
          </a:extLst>
        </xdr:cNvPr>
        <xdr:cNvSpPr/>
      </xdr:nvSpPr>
      <xdr:spPr>
        <a:xfrm>
          <a:off x="9588500" y="711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153626</xdr:rowOff>
    </xdr:from>
    <xdr:to>
      <xdr:col>46</xdr:col>
      <xdr:colOff>38100</xdr:colOff>
      <xdr:row>42</xdr:row>
      <xdr:rowOff>83776</xdr:rowOff>
    </xdr:to>
    <xdr:sp macro="" textlink="">
      <xdr:nvSpPr>
        <xdr:cNvPr id="115" name="楕円 114">
          <a:extLst>
            <a:ext uri="{FF2B5EF4-FFF2-40B4-BE49-F238E27FC236}">
              <a16:creationId xmlns="" xmlns:a16="http://schemas.microsoft.com/office/drawing/2014/main" id="{3ADF4D8F-6F41-42A4-BB5E-8BBCB3BC5C84}"/>
            </a:ext>
          </a:extLst>
        </xdr:cNvPr>
        <xdr:cNvSpPr/>
      </xdr:nvSpPr>
      <xdr:spPr>
        <a:xfrm>
          <a:off x="8699500" y="71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133659</xdr:rowOff>
    </xdr:from>
    <xdr:to>
      <xdr:col>50</xdr:col>
      <xdr:colOff>114300</xdr:colOff>
      <xdr:row>42</xdr:row>
      <xdr:rowOff>32976</xdr:rowOff>
    </xdr:to>
    <xdr:cxnSp macro="">
      <xdr:nvCxnSpPr>
        <xdr:cNvPr id="116" name="直線コネクタ 115">
          <a:extLst>
            <a:ext uri="{FF2B5EF4-FFF2-40B4-BE49-F238E27FC236}">
              <a16:creationId xmlns="" xmlns:a16="http://schemas.microsoft.com/office/drawing/2014/main" id="{45C0E6D1-FACE-4A13-912B-B5B1662D22BB}"/>
            </a:ext>
          </a:extLst>
        </xdr:cNvPr>
        <xdr:cNvCxnSpPr/>
      </xdr:nvCxnSpPr>
      <xdr:spPr>
        <a:xfrm flipV="1">
          <a:off x="8750300" y="7163109"/>
          <a:ext cx="889000" cy="7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17" name="n_1aveValue【道路】&#10;一人当たり延長">
          <a:extLst>
            <a:ext uri="{FF2B5EF4-FFF2-40B4-BE49-F238E27FC236}">
              <a16:creationId xmlns="" xmlns:a16="http://schemas.microsoft.com/office/drawing/2014/main" id="{6FDD4144-D4A0-45C5-A29B-82720B34F6A3}"/>
            </a:ext>
          </a:extLst>
        </xdr:cNvPr>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a:extLst>
            <a:ext uri="{FF2B5EF4-FFF2-40B4-BE49-F238E27FC236}">
              <a16:creationId xmlns="" xmlns:a16="http://schemas.microsoft.com/office/drawing/2014/main" id="{7222664A-B7A3-4215-A65A-2ABE77EE73CD}"/>
            </a:ext>
          </a:extLst>
        </xdr:cNvPr>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29536</xdr:rowOff>
    </xdr:from>
    <xdr:ext cx="534377" cy="259045"/>
    <xdr:sp macro="" textlink="">
      <xdr:nvSpPr>
        <xdr:cNvPr id="119" name="n_1mainValue【道路】&#10;一人当たり延長">
          <a:extLst>
            <a:ext uri="{FF2B5EF4-FFF2-40B4-BE49-F238E27FC236}">
              <a16:creationId xmlns="" xmlns:a16="http://schemas.microsoft.com/office/drawing/2014/main" id="{333502F0-8C1D-4E03-879B-F57A2F722B94}"/>
            </a:ext>
          </a:extLst>
        </xdr:cNvPr>
        <xdr:cNvSpPr txBox="1"/>
      </xdr:nvSpPr>
      <xdr:spPr>
        <a:xfrm>
          <a:off x="9359411" y="688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74903</xdr:rowOff>
    </xdr:from>
    <xdr:ext cx="469744" cy="259045"/>
    <xdr:sp macro="" textlink="">
      <xdr:nvSpPr>
        <xdr:cNvPr id="120" name="n_2mainValue【道路】&#10;一人当たり延長">
          <a:extLst>
            <a:ext uri="{FF2B5EF4-FFF2-40B4-BE49-F238E27FC236}">
              <a16:creationId xmlns="" xmlns:a16="http://schemas.microsoft.com/office/drawing/2014/main" id="{F7AE7D74-6F09-4E66-AE6F-7CD2C0D77078}"/>
            </a:ext>
          </a:extLst>
        </xdr:cNvPr>
        <xdr:cNvSpPr txBox="1"/>
      </xdr:nvSpPr>
      <xdr:spPr>
        <a:xfrm>
          <a:off x="8515427" y="727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 xmlns:a16="http://schemas.microsoft.com/office/drawing/2014/main" id="{6F01586D-DDB0-4074-9A3B-73C28FA7712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 xmlns:a16="http://schemas.microsoft.com/office/drawing/2014/main" id="{4243A916-8AD2-4E24-9013-1F3D33A7D8A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 xmlns:a16="http://schemas.microsoft.com/office/drawing/2014/main" id="{B4175915-9B0D-4EFC-895B-942D85719BE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 xmlns:a16="http://schemas.microsoft.com/office/drawing/2014/main" id="{E3C5FBAC-6EE3-4C0E-B59A-0DD56838AA3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 xmlns:a16="http://schemas.microsoft.com/office/drawing/2014/main" id="{FF4A2374-DDAE-49C2-B392-2C2CF27443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 xmlns:a16="http://schemas.microsoft.com/office/drawing/2014/main" id="{EF9236B9-E6AA-4154-84FE-593A6D3EE7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 xmlns:a16="http://schemas.microsoft.com/office/drawing/2014/main" id="{8F571043-0C54-4E6F-A049-8FD7D740F0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 xmlns:a16="http://schemas.microsoft.com/office/drawing/2014/main" id="{9F3FFC82-543D-4C61-B9B4-4A4E3EB939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 xmlns:a16="http://schemas.microsoft.com/office/drawing/2014/main" id="{4C1EC930-E629-4B39-9EEB-E15347A684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 xmlns:a16="http://schemas.microsoft.com/office/drawing/2014/main" id="{7DBA8E42-87F6-411F-BC47-A37283E7D06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 xmlns:a16="http://schemas.microsoft.com/office/drawing/2014/main" id="{FBE17E61-E189-4C6B-B937-F353F79C75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 xmlns:a16="http://schemas.microsoft.com/office/drawing/2014/main" id="{74CED261-2316-4AF3-95AF-94EDDA27BAA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 xmlns:a16="http://schemas.microsoft.com/office/drawing/2014/main" id="{8C8F0360-19F5-48C8-B488-75F5158FD86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 xmlns:a16="http://schemas.microsoft.com/office/drawing/2014/main" id="{51DDE5C6-E559-4075-A1C1-8A66BC9BEBF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 xmlns:a16="http://schemas.microsoft.com/office/drawing/2014/main" id="{8CAE23AA-503E-4148-A7A0-B3A6ADD5AAC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 xmlns:a16="http://schemas.microsoft.com/office/drawing/2014/main" id="{5B9DD6D1-B902-4E4A-9B82-19A5E8FB48E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 xmlns:a16="http://schemas.microsoft.com/office/drawing/2014/main" id="{47B0971B-F09C-4C58-872F-E8965E32682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 xmlns:a16="http://schemas.microsoft.com/office/drawing/2014/main" id="{8CDC7290-E7B5-41F3-8102-7C3EEE0E5EA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 xmlns:a16="http://schemas.microsoft.com/office/drawing/2014/main" id="{2C7DD4A9-8A26-4F03-8C47-94EB6B7D536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 xmlns:a16="http://schemas.microsoft.com/office/drawing/2014/main" id="{F1417AF2-AF48-4490-ABCA-BBDF87A54A0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 xmlns:a16="http://schemas.microsoft.com/office/drawing/2014/main" id="{1DB8A033-687C-40F6-9290-AD132A221CA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 xmlns:a16="http://schemas.microsoft.com/office/drawing/2014/main" id="{E2F62179-2B09-4BBE-A3A6-6130EEAD2E2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 xmlns:a16="http://schemas.microsoft.com/office/drawing/2014/main" id="{51815CF2-8379-4A51-9A12-53E86120D6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 xmlns:a16="http://schemas.microsoft.com/office/drawing/2014/main" id="{492DEB01-BAAF-42B5-8D63-318F13F54CD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 xmlns:a16="http://schemas.microsoft.com/office/drawing/2014/main" id="{C3FC0F56-58BB-4E61-A551-2B8A504732E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a:extLst>
            <a:ext uri="{FF2B5EF4-FFF2-40B4-BE49-F238E27FC236}">
              <a16:creationId xmlns="" xmlns:a16="http://schemas.microsoft.com/office/drawing/2014/main" id="{08C37BB4-5FD6-48A6-A75F-67B071522D56}"/>
            </a:ext>
          </a:extLst>
        </xdr:cNvPr>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a:extLst>
            <a:ext uri="{FF2B5EF4-FFF2-40B4-BE49-F238E27FC236}">
              <a16:creationId xmlns="" xmlns:a16="http://schemas.microsoft.com/office/drawing/2014/main" id="{A79ED121-67A0-4588-ABA0-8915E0F6EBAD}"/>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a:extLst>
            <a:ext uri="{FF2B5EF4-FFF2-40B4-BE49-F238E27FC236}">
              <a16:creationId xmlns="" xmlns:a16="http://schemas.microsoft.com/office/drawing/2014/main" id="{BB17010D-F830-420D-9935-A7818A86DF09}"/>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a:extLst>
            <a:ext uri="{FF2B5EF4-FFF2-40B4-BE49-F238E27FC236}">
              <a16:creationId xmlns="" xmlns:a16="http://schemas.microsoft.com/office/drawing/2014/main" id="{2D83EBED-3393-42B2-8EAB-7BEE0438C9D9}"/>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a:extLst>
            <a:ext uri="{FF2B5EF4-FFF2-40B4-BE49-F238E27FC236}">
              <a16:creationId xmlns="" xmlns:a16="http://schemas.microsoft.com/office/drawing/2014/main" id="{FCCBC527-550D-4016-9998-38BBD4FAA508}"/>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a:extLst>
            <a:ext uri="{FF2B5EF4-FFF2-40B4-BE49-F238E27FC236}">
              <a16:creationId xmlns="" xmlns:a16="http://schemas.microsoft.com/office/drawing/2014/main" id="{5096223B-C108-4C42-BAF6-838B4EA24E5A}"/>
            </a:ext>
          </a:extLst>
        </xdr:cNvPr>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a:extLst>
            <a:ext uri="{FF2B5EF4-FFF2-40B4-BE49-F238E27FC236}">
              <a16:creationId xmlns="" xmlns:a16="http://schemas.microsoft.com/office/drawing/2014/main" id="{FDC85AC7-99E9-4F75-8BDE-37BCE5EBB7FC}"/>
            </a:ext>
          </a:extLst>
        </xdr:cNvPr>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a:extLst>
            <a:ext uri="{FF2B5EF4-FFF2-40B4-BE49-F238E27FC236}">
              <a16:creationId xmlns="" xmlns:a16="http://schemas.microsoft.com/office/drawing/2014/main" id="{BDC12AF2-5170-4979-8CB1-C6449DE05557}"/>
            </a:ext>
          </a:extLst>
        </xdr:cNvPr>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a:extLst>
            <a:ext uri="{FF2B5EF4-FFF2-40B4-BE49-F238E27FC236}">
              <a16:creationId xmlns="" xmlns:a16="http://schemas.microsoft.com/office/drawing/2014/main" id="{D2D92ACE-CD1F-4A85-90FF-3CC89A96A626}"/>
            </a:ext>
          </a:extLst>
        </xdr:cNvPr>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 xmlns:a16="http://schemas.microsoft.com/office/drawing/2014/main" id="{0417B622-7090-4FE1-BAEB-75A70033D3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 xmlns:a16="http://schemas.microsoft.com/office/drawing/2014/main" id="{01DDE796-D400-42AE-909D-4F87A76963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 xmlns:a16="http://schemas.microsoft.com/office/drawing/2014/main" id="{C9B28853-36CB-439C-88F1-1BBB89345E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 xmlns:a16="http://schemas.microsoft.com/office/drawing/2014/main" id="{68D1D30D-28B6-4ACB-8AC3-BF5571A3A7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 xmlns:a16="http://schemas.microsoft.com/office/drawing/2014/main" id="{AD204B9A-E7CE-4190-A82D-21E1CD80E7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60" name="楕円 159">
          <a:extLst>
            <a:ext uri="{FF2B5EF4-FFF2-40B4-BE49-F238E27FC236}">
              <a16:creationId xmlns="" xmlns:a16="http://schemas.microsoft.com/office/drawing/2014/main" id="{F5A025D9-9BFE-42EA-B968-99092B6AA29B}"/>
            </a:ext>
          </a:extLst>
        </xdr:cNvPr>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1" name="楕円 160">
          <a:extLst>
            <a:ext uri="{FF2B5EF4-FFF2-40B4-BE49-F238E27FC236}">
              <a16:creationId xmlns="" xmlns:a16="http://schemas.microsoft.com/office/drawing/2014/main" id="{C5107959-F050-411D-B34E-D0E6E398F10D}"/>
            </a:ext>
          </a:extLst>
        </xdr:cNvPr>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60</xdr:row>
      <xdr:rowOff>11430</xdr:rowOff>
    </xdr:to>
    <xdr:cxnSp macro="">
      <xdr:nvCxnSpPr>
        <xdr:cNvPr id="162" name="直線コネクタ 161">
          <a:extLst>
            <a:ext uri="{FF2B5EF4-FFF2-40B4-BE49-F238E27FC236}">
              <a16:creationId xmlns="" xmlns:a16="http://schemas.microsoft.com/office/drawing/2014/main" id="{40F07DB9-37F9-4F11-941A-B368AE8783F0}"/>
            </a:ext>
          </a:extLst>
        </xdr:cNvPr>
        <xdr:cNvCxnSpPr/>
      </xdr:nvCxnSpPr>
      <xdr:spPr>
        <a:xfrm>
          <a:off x="2908300" y="10169434"/>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63" name="n_1aveValue【橋りょう・トンネル】&#10;有形固定資産減価償却率">
          <a:extLst>
            <a:ext uri="{FF2B5EF4-FFF2-40B4-BE49-F238E27FC236}">
              <a16:creationId xmlns="" xmlns:a16="http://schemas.microsoft.com/office/drawing/2014/main" id="{D68BB6BA-CF92-446E-BB56-49B2AE56044D}"/>
            </a:ext>
          </a:extLst>
        </xdr:cNvPr>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64" name="n_2aveValue【橋りょう・トンネル】&#10;有形固定資産減価償却率">
          <a:extLst>
            <a:ext uri="{FF2B5EF4-FFF2-40B4-BE49-F238E27FC236}">
              <a16:creationId xmlns="" xmlns:a16="http://schemas.microsoft.com/office/drawing/2014/main" id="{1A452DCC-06D4-451A-9C97-3E14B34C60FC}"/>
            </a:ext>
          </a:extLst>
        </xdr:cNvPr>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53357</xdr:rowOff>
    </xdr:from>
    <xdr:ext cx="405111" cy="259045"/>
    <xdr:sp macro="" textlink="">
      <xdr:nvSpPr>
        <xdr:cNvPr id="165" name="n_1mainValue【橋りょう・トンネル】&#10;有形固定資産減価償却率">
          <a:extLst>
            <a:ext uri="{FF2B5EF4-FFF2-40B4-BE49-F238E27FC236}">
              <a16:creationId xmlns="" xmlns:a16="http://schemas.microsoft.com/office/drawing/2014/main" id="{9787563C-918F-4C05-B397-11CBCF1824F8}"/>
            </a:ext>
          </a:extLst>
        </xdr:cNvPr>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66" name="n_2mainValue【橋りょう・トンネル】&#10;有形固定資産減価償却率">
          <a:extLst>
            <a:ext uri="{FF2B5EF4-FFF2-40B4-BE49-F238E27FC236}">
              <a16:creationId xmlns="" xmlns:a16="http://schemas.microsoft.com/office/drawing/2014/main" id="{A5628720-BFC6-43BF-865E-8531A6CAD5CC}"/>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 xmlns:a16="http://schemas.microsoft.com/office/drawing/2014/main" id="{1AC16721-C005-4A3F-973C-36F3C494AE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 xmlns:a16="http://schemas.microsoft.com/office/drawing/2014/main" id="{9F8D68A8-3C42-41E2-86E0-6BABB58DE6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 xmlns:a16="http://schemas.microsoft.com/office/drawing/2014/main" id="{E2223AEF-3911-444D-ABA5-C474BF495CC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 xmlns:a16="http://schemas.microsoft.com/office/drawing/2014/main" id="{91586552-C809-4C21-A083-8AA1CF8A5D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 xmlns:a16="http://schemas.microsoft.com/office/drawing/2014/main" id="{99EE5B20-A5A6-4B6B-B12A-6577CA25E8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 xmlns:a16="http://schemas.microsoft.com/office/drawing/2014/main" id="{CD549413-8A20-45CD-8460-4C090EB3B7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 xmlns:a16="http://schemas.microsoft.com/office/drawing/2014/main" id="{C9317795-BEA0-49F9-AC1B-18CC886EA1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 xmlns:a16="http://schemas.microsoft.com/office/drawing/2014/main" id="{68AB6F49-289C-4502-A4B7-AA63E56DB6D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 xmlns:a16="http://schemas.microsoft.com/office/drawing/2014/main" id="{08067F27-A789-42B6-B1ED-E86E28ED46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 xmlns:a16="http://schemas.microsoft.com/office/drawing/2014/main" id="{1EC7AEFE-3929-4193-A1FA-A91485DA8EC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a:extLst>
            <a:ext uri="{FF2B5EF4-FFF2-40B4-BE49-F238E27FC236}">
              <a16:creationId xmlns="" xmlns:a16="http://schemas.microsoft.com/office/drawing/2014/main" id="{13106AE3-1CE1-4CD4-B491-2975FD17B5E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a:extLst>
            <a:ext uri="{FF2B5EF4-FFF2-40B4-BE49-F238E27FC236}">
              <a16:creationId xmlns="" xmlns:a16="http://schemas.microsoft.com/office/drawing/2014/main" id="{7719CC74-E119-449E-8DEB-919FAD70442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a:extLst>
            <a:ext uri="{FF2B5EF4-FFF2-40B4-BE49-F238E27FC236}">
              <a16:creationId xmlns="" xmlns:a16="http://schemas.microsoft.com/office/drawing/2014/main" id="{9F33BE4E-3876-4775-B29B-B4ABABBABB6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a:extLst>
            <a:ext uri="{FF2B5EF4-FFF2-40B4-BE49-F238E27FC236}">
              <a16:creationId xmlns="" xmlns:a16="http://schemas.microsoft.com/office/drawing/2014/main" id="{22AD9FAC-ED98-4286-9D0F-9B0299F4B507}"/>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a:extLst>
            <a:ext uri="{FF2B5EF4-FFF2-40B4-BE49-F238E27FC236}">
              <a16:creationId xmlns="" xmlns:a16="http://schemas.microsoft.com/office/drawing/2014/main" id="{544E95C9-A126-4EFB-ADBF-7C5B8AD7D07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a:extLst>
            <a:ext uri="{FF2B5EF4-FFF2-40B4-BE49-F238E27FC236}">
              <a16:creationId xmlns="" xmlns:a16="http://schemas.microsoft.com/office/drawing/2014/main" id="{11C76E2B-BEDA-4A4F-9CBD-A683A8BEB5C5}"/>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a:extLst>
            <a:ext uri="{FF2B5EF4-FFF2-40B4-BE49-F238E27FC236}">
              <a16:creationId xmlns="" xmlns:a16="http://schemas.microsoft.com/office/drawing/2014/main" id="{D0E85C08-6D38-4D70-953F-DC8C4477B38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a:extLst>
            <a:ext uri="{FF2B5EF4-FFF2-40B4-BE49-F238E27FC236}">
              <a16:creationId xmlns="" xmlns:a16="http://schemas.microsoft.com/office/drawing/2014/main" id="{5797BF93-05B8-4996-A49F-7FA84535C5C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a:extLst>
            <a:ext uri="{FF2B5EF4-FFF2-40B4-BE49-F238E27FC236}">
              <a16:creationId xmlns="" xmlns:a16="http://schemas.microsoft.com/office/drawing/2014/main" id="{8B01F10C-65DE-48DD-A2CC-6FC15351526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a:extLst>
            <a:ext uri="{FF2B5EF4-FFF2-40B4-BE49-F238E27FC236}">
              <a16:creationId xmlns="" xmlns:a16="http://schemas.microsoft.com/office/drawing/2014/main" id="{DB4C3DCA-9301-45BE-805C-4CA125E19AA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a:extLst>
            <a:ext uri="{FF2B5EF4-FFF2-40B4-BE49-F238E27FC236}">
              <a16:creationId xmlns="" xmlns:a16="http://schemas.microsoft.com/office/drawing/2014/main" id="{8A099635-1287-46AA-99B9-D7DC5C5E92E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a:extLst>
            <a:ext uri="{FF2B5EF4-FFF2-40B4-BE49-F238E27FC236}">
              <a16:creationId xmlns="" xmlns:a16="http://schemas.microsoft.com/office/drawing/2014/main" id="{247543E6-5E5F-456D-AB7C-1EDBDCAC7A4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 xmlns:a16="http://schemas.microsoft.com/office/drawing/2014/main" id="{7F6D54A2-FC62-4283-9829-67514FEB78F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 xmlns:a16="http://schemas.microsoft.com/office/drawing/2014/main" id="{02C6B3BD-8C45-4B51-BEB5-408C4906F0D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 xmlns:a16="http://schemas.microsoft.com/office/drawing/2014/main" id="{4628D4B8-34A5-4C3A-B9A5-F866960E09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a:extLst>
            <a:ext uri="{FF2B5EF4-FFF2-40B4-BE49-F238E27FC236}">
              <a16:creationId xmlns="" xmlns:a16="http://schemas.microsoft.com/office/drawing/2014/main" id="{4B4E1ED8-B4FD-4DF6-A01F-3C30169F67A4}"/>
            </a:ext>
          </a:extLst>
        </xdr:cNvPr>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a:extLst>
            <a:ext uri="{FF2B5EF4-FFF2-40B4-BE49-F238E27FC236}">
              <a16:creationId xmlns="" xmlns:a16="http://schemas.microsoft.com/office/drawing/2014/main" id="{1C4B2818-A14A-4F5E-8FE0-CD1BB577506D}"/>
            </a:ext>
          </a:extLst>
        </xdr:cNvPr>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a:extLst>
            <a:ext uri="{FF2B5EF4-FFF2-40B4-BE49-F238E27FC236}">
              <a16:creationId xmlns="" xmlns:a16="http://schemas.microsoft.com/office/drawing/2014/main" id="{C100DF03-0963-4F79-98A7-05CEA25CC2DB}"/>
            </a:ext>
          </a:extLst>
        </xdr:cNvPr>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a:extLst>
            <a:ext uri="{FF2B5EF4-FFF2-40B4-BE49-F238E27FC236}">
              <a16:creationId xmlns="" xmlns:a16="http://schemas.microsoft.com/office/drawing/2014/main" id="{3C0D9F4D-7BBC-4241-A34A-7335FDA9CB92}"/>
            </a:ext>
          </a:extLst>
        </xdr:cNvPr>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a:extLst>
            <a:ext uri="{FF2B5EF4-FFF2-40B4-BE49-F238E27FC236}">
              <a16:creationId xmlns="" xmlns:a16="http://schemas.microsoft.com/office/drawing/2014/main" id="{22FCB48E-0E15-4249-A586-8BA2C0858BEC}"/>
            </a:ext>
          </a:extLst>
        </xdr:cNvPr>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a:extLst>
            <a:ext uri="{FF2B5EF4-FFF2-40B4-BE49-F238E27FC236}">
              <a16:creationId xmlns="" xmlns:a16="http://schemas.microsoft.com/office/drawing/2014/main" id="{16978A55-154E-4AD6-82F7-657B46770494}"/>
            </a:ext>
          </a:extLst>
        </xdr:cNvPr>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a:extLst>
            <a:ext uri="{FF2B5EF4-FFF2-40B4-BE49-F238E27FC236}">
              <a16:creationId xmlns="" xmlns:a16="http://schemas.microsoft.com/office/drawing/2014/main" id="{FF4424C3-F28C-4ADA-AE45-8DC8364CCA2F}"/>
            </a:ext>
          </a:extLst>
        </xdr:cNvPr>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a:extLst>
            <a:ext uri="{FF2B5EF4-FFF2-40B4-BE49-F238E27FC236}">
              <a16:creationId xmlns="" xmlns:a16="http://schemas.microsoft.com/office/drawing/2014/main" id="{2A0EA5FE-4B7C-4FAD-8C63-FD585D323C87}"/>
            </a:ext>
          </a:extLst>
        </xdr:cNvPr>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a:extLst>
            <a:ext uri="{FF2B5EF4-FFF2-40B4-BE49-F238E27FC236}">
              <a16:creationId xmlns="" xmlns:a16="http://schemas.microsoft.com/office/drawing/2014/main" id="{60A9CF2C-DC56-49AB-9534-064CD066AEC4}"/>
            </a:ext>
          </a:extLst>
        </xdr:cNvPr>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 xmlns:a16="http://schemas.microsoft.com/office/drawing/2014/main" id="{3B5C1588-12F0-4DD6-AEAE-8EF1BF0A7AE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 xmlns:a16="http://schemas.microsoft.com/office/drawing/2014/main" id="{C3D4065A-ACA3-4915-9262-032358D7548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 xmlns:a16="http://schemas.microsoft.com/office/drawing/2014/main" id="{A24BE48D-95BD-4CEB-AD65-0A2BF86BB9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 xmlns:a16="http://schemas.microsoft.com/office/drawing/2014/main" id="{E1562B33-647B-416C-A3BF-F272716589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 xmlns:a16="http://schemas.microsoft.com/office/drawing/2014/main" id="{CEA85F3A-2100-40A9-A252-13BF6FC8681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76387</xdr:rowOff>
    </xdr:from>
    <xdr:to>
      <xdr:col>50</xdr:col>
      <xdr:colOff>165100</xdr:colOff>
      <xdr:row>65</xdr:row>
      <xdr:rowOff>6537</xdr:rowOff>
    </xdr:to>
    <xdr:sp macro="" textlink="">
      <xdr:nvSpPr>
        <xdr:cNvPr id="206" name="楕円 205">
          <a:extLst>
            <a:ext uri="{FF2B5EF4-FFF2-40B4-BE49-F238E27FC236}">
              <a16:creationId xmlns="" xmlns:a16="http://schemas.microsoft.com/office/drawing/2014/main" id="{402A2852-B306-4E1B-A5EE-24FF2491C178}"/>
            </a:ext>
          </a:extLst>
        </xdr:cNvPr>
        <xdr:cNvSpPr/>
      </xdr:nvSpPr>
      <xdr:spPr>
        <a:xfrm>
          <a:off x="9588500" y="110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76207</xdr:rowOff>
    </xdr:from>
    <xdr:to>
      <xdr:col>46</xdr:col>
      <xdr:colOff>38100</xdr:colOff>
      <xdr:row>65</xdr:row>
      <xdr:rowOff>6357</xdr:rowOff>
    </xdr:to>
    <xdr:sp macro="" textlink="">
      <xdr:nvSpPr>
        <xdr:cNvPr id="207" name="楕円 206">
          <a:extLst>
            <a:ext uri="{FF2B5EF4-FFF2-40B4-BE49-F238E27FC236}">
              <a16:creationId xmlns="" xmlns:a16="http://schemas.microsoft.com/office/drawing/2014/main" id="{65C6DD40-E760-479A-860A-7067BB2C9091}"/>
            </a:ext>
          </a:extLst>
        </xdr:cNvPr>
        <xdr:cNvSpPr/>
      </xdr:nvSpPr>
      <xdr:spPr>
        <a:xfrm>
          <a:off x="8699500" y="110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127007</xdr:rowOff>
    </xdr:from>
    <xdr:to>
      <xdr:col>50</xdr:col>
      <xdr:colOff>114300</xdr:colOff>
      <xdr:row>64</xdr:row>
      <xdr:rowOff>127187</xdr:rowOff>
    </xdr:to>
    <xdr:cxnSp macro="">
      <xdr:nvCxnSpPr>
        <xdr:cNvPr id="208" name="直線コネクタ 207">
          <a:extLst>
            <a:ext uri="{FF2B5EF4-FFF2-40B4-BE49-F238E27FC236}">
              <a16:creationId xmlns="" xmlns:a16="http://schemas.microsoft.com/office/drawing/2014/main" id="{F0654173-4CE9-4FB6-8ECE-B56A7239E8AC}"/>
            </a:ext>
          </a:extLst>
        </xdr:cNvPr>
        <xdr:cNvCxnSpPr/>
      </xdr:nvCxnSpPr>
      <xdr:spPr>
        <a:xfrm>
          <a:off x="8750300" y="11099807"/>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09" name="n_1aveValue【橋りょう・トンネル】&#10;一人当たり有形固定資産（償却資産）額">
          <a:extLst>
            <a:ext uri="{FF2B5EF4-FFF2-40B4-BE49-F238E27FC236}">
              <a16:creationId xmlns="" xmlns:a16="http://schemas.microsoft.com/office/drawing/2014/main" id="{5146E491-BD20-4E09-B293-06F09C8E95EF}"/>
            </a:ext>
          </a:extLst>
        </xdr:cNvPr>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0" name="n_2aveValue【橋りょう・トンネル】&#10;一人当たり有形固定資産（償却資産）額">
          <a:extLst>
            <a:ext uri="{FF2B5EF4-FFF2-40B4-BE49-F238E27FC236}">
              <a16:creationId xmlns="" xmlns:a16="http://schemas.microsoft.com/office/drawing/2014/main" id="{DF9CF992-9D39-46A6-9ADE-AF5E64992683}"/>
            </a:ext>
          </a:extLst>
        </xdr:cNvPr>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169114</xdr:rowOff>
    </xdr:from>
    <xdr:ext cx="534377" cy="259045"/>
    <xdr:sp macro="" textlink="">
      <xdr:nvSpPr>
        <xdr:cNvPr id="211" name="n_1mainValue【橋りょう・トンネル】&#10;一人当たり有形固定資産（償却資産）額">
          <a:extLst>
            <a:ext uri="{FF2B5EF4-FFF2-40B4-BE49-F238E27FC236}">
              <a16:creationId xmlns="" xmlns:a16="http://schemas.microsoft.com/office/drawing/2014/main" id="{4F958F47-8C23-4B6D-B358-37844CF21530}"/>
            </a:ext>
          </a:extLst>
        </xdr:cNvPr>
        <xdr:cNvSpPr txBox="1"/>
      </xdr:nvSpPr>
      <xdr:spPr>
        <a:xfrm>
          <a:off x="9359411" y="111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168934</xdr:rowOff>
    </xdr:from>
    <xdr:ext cx="534377" cy="259045"/>
    <xdr:sp macro="" textlink="">
      <xdr:nvSpPr>
        <xdr:cNvPr id="212" name="n_2mainValue【橋りょう・トンネル】&#10;一人当たり有形固定資産（償却資産）額">
          <a:extLst>
            <a:ext uri="{FF2B5EF4-FFF2-40B4-BE49-F238E27FC236}">
              <a16:creationId xmlns="" xmlns:a16="http://schemas.microsoft.com/office/drawing/2014/main" id="{BE416365-0FBC-4F8C-88C3-D63EEED239C4}"/>
            </a:ext>
          </a:extLst>
        </xdr:cNvPr>
        <xdr:cNvSpPr txBox="1"/>
      </xdr:nvSpPr>
      <xdr:spPr>
        <a:xfrm>
          <a:off x="8483111" y="1114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a:extLst>
            <a:ext uri="{FF2B5EF4-FFF2-40B4-BE49-F238E27FC236}">
              <a16:creationId xmlns="" xmlns:a16="http://schemas.microsoft.com/office/drawing/2014/main" id="{B1E02A79-8642-4293-A531-EAEF977037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a:extLst>
            <a:ext uri="{FF2B5EF4-FFF2-40B4-BE49-F238E27FC236}">
              <a16:creationId xmlns="" xmlns:a16="http://schemas.microsoft.com/office/drawing/2014/main" id="{6A68B988-0B01-4049-AF43-EFC9B48A35A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a:extLst>
            <a:ext uri="{FF2B5EF4-FFF2-40B4-BE49-F238E27FC236}">
              <a16:creationId xmlns="" xmlns:a16="http://schemas.microsoft.com/office/drawing/2014/main" id="{3825B440-897E-4CB5-81F3-7906525B4F1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a:extLst>
            <a:ext uri="{FF2B5EF4-FFF2-40B4-BE49-F238E27FC236}">
              <a16:creationId xmlns="" xmlns:a16="http://schemas.microsoft.com/office/drawing/2014/main" id="{0BF74A5C-0D7C-4D23-B22F-0B05BA43E5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a:extLst>
            <a:ext uri="{FF2B5EF4-FFF2-40B4-BE49-F238E27FC236}">
              <a16:creationId xmlns="" xmlns:a16="http://schemas.microsoft.com/office/drawing/2014/main" id="{DB246DE3-EBF1-4678-B583-8311D91F6C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a:extLst>
            <a:ext uri="{FF2B5EF4-FFF2-40B4-BE49-F238E27FC236}">
              <a16:creationId xmlns="" xmlns:a16="http://schemas.microsoft.com/office/drawing/2014/main" id="{F0B6386C-378D-4217-B5F6-E5C6FDBA5B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a:extLst>
            <a:ext uri="{FF2B5EF4-FFF2-40B4-BE49-F238E27FC236}">
              <a16:creationId xmlns="" xmlns:a16="http://schemas.microsoft.com/office/drawing/2014/main" id="{611CB406-7B53-4DF8-98C2-2225D56726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a:extLst>
            <a:ext uri="{FF2B5EF4-FFF2-40B4-BE49-F238E27FC236}">
              <a16:creationId xmlns="" xmlns:a16="http://schemas.microsoft.com/office/drawing/2014/main" id="{1EC2FEE1-DE6A-4088-8816-25E382870F6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 xmlns:a16="http://schemas.microsoft.com/office/drawing/2014/main" id="{C064BA0E-D0EB-4375-AFD0-00C3D2D2BB9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 xmlns:a16="http://schemas.microsoft.com/office/drawing/2014/main" id="{33A51E58-83CE-4F8D-9E20-F05C444EBB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 xmlns:a16="http://schemas.microsoft.com/office/drawing/2014/main" id="{F9193152-5B2F-4685-8740-F46D51756C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 xmlns:a16="http://schemas.microsoft.com/office/drawing/2014/main" id="{EEF0C314-3393-403E-96A3-E2D6DB722F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 xmlns:a16="http://schemas.microsoft.com/office/drawing/2014/main" id="{6ACA95AD-C727-4BE4-8B04-E69BBA9B536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 xmlns:a16="http://schemas.microsoft.com/office/drawing/2014/main" id="{BC8665E9-318E-49A4-BC3A-AA88B175ED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 xmlns:a16="http://schemas.microsoft.com/office/drawing/2014/main" id="{FA4ACDCD-0035-47A6-87C2-F47A7B50049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 xmlns:a16="http://schemas.microsoft.com/office/drawing/2014/main" id="{9A561DBF-7034-43CE-BF9B-485D29D6C09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a:extLst>
            <a:ext uri="{FF2B5EF4-FFF2-40B4-BE49-F238E27FC236}">
              <a16:creationId xmlns="" xmlns:a16="http://schemas.microsoft.com/office/drawing/2014/main" id="{3413F053-AD78-433F-99C9-1E7C7A9195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a:extLst>
            <a:ext uri="{FF2B5EF4-FFF2-40B4-BE49-F238E27FC236}">
              <a16:creationId xmlns="" xmlns:a16="http://schemas.microsoft.com/office/drawing/2014/main" id="{F046998E-0525-4776-9E30-7696E7A9735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a:extLst>
            <a:ext uri="{FF2B5EF4-FFF2-40B4-BE49-F238E27FC236}">
              <a16:creationId xmlns="" xmlns:a16="http://schemas.microsoft.com/office/drawing/2014/main" id="{465E7912-365E-4F38-AF82-1F301CDA960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a:extLst>
            <a:ext uri="{FF2B5EF4-FFF2-40B4-BE49-F238E27FC236}">
              <a16:creationId xmlns="" xmlns:a16="http://schemas.microsoft.com/office/drawing/2014/main" id="{14CA9300-BFEB-4B75-87D8-9475F8C3A34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a:extLst>
            <a:ext uri="{FF2B5EF4-FFF2-40B4-BE49-F238E27FC236}">
              <a16:creationId xmlns="" xmlns:a16="http://schemas.microsoft.com/office/drawing/2014/main" id="{B69D6C2D-DAAF-4FDB-9B06-DDD0293811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a:extLst>
            <a:ext uri="{FF2B5EF4-FFF2-40B4-BE49-F238E27FC236}">
              <a16:creationId xmlns="" xmlns:a16="http://schemas.microsoft.com/office/drawing/2014/main" id="{51CDA503-F689-4359-B0F4-A4A4D6DB12C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a:extLst>
            <a:ext uri="{FF2B5EF4-FFF2-40B4-BE49-F238E27FC236}">
              <a16:creationId xmlns="" xmlns:a16="http://schemas.microsoft.com/office/drawing/2014/main" id="{F439C313-3C6D-4BD8-8465-08A02AB298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a:extLst>
            <a:ext uri="{FF2B5EF4-FFF2-40B4-BE49-F238E27FC236}">
              <a16:creationId xmlns="" xmlns:a16="http://schemas.microsoft.com/office/drawing/2014/main" id="{E91F5155-E262-4999-8CED-CFD91C4ABC1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a:extLst>
            <a:ext uri="{FF2B5EF4-FFF2-40B4-BE49-F238E27FC236}">
              <a16:creationId xmlns="" xmlns:a16="http://schemas.microsoft.com/office/drawing/2014/main" id="{7B3D7390-AC7E-4F1B-8FA4-1BD44D3A75B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a:extLst>
            <a:ext uri="{FF2B5EF4-FFF2-40B4-BE49-F238E27FC236}">
              <a16:creationId xmlns="" xmlns:a16="http://schemas.microsoft.com/office/drawing/2014/main" id="{0CF54947-9C51-4314-A1CF-12C53683CD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a:extLst>
            <a:ext uri="{FF2B5EF4-FFF2-40B4-BE49-F238E27FC236}">
              <a16:creationId xmlns="" xmlns:a16="http://schemas.microsoft.com/office/drawing/2014/main" id="{DC8F7B8E-8D4B-44E3-8F0D-C5907B6CB7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a:extLst>
            <a:ext uri="{FF2B5EF4-FFF2-40B4-BE49-F238E27FC236}">
              <a16:creationId xmlns="" xmlns:a16="http://schemas.microsoft.com/office/drawing/2014/main" id="{A6104030-8C4C-4535-BC99-4570B938C22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a:extLst>
            <a:ext uri="{FF2B5EF4-FFF2-40B4-BE49-F238E27FC236}">
              <a16:creationId xmlns="" xmlns:a16="http://schemas.microsoft.com/office/drawing/2014/main" id="{E217F53C-79FC-4BD7-B2CC-7E6CB6044AC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a:extLst>
            <a:ext uri="{FF2B5EF4-FFF2-40B4-BE49-F238E27FC236}">
              <a16:creationId xmlns="" xmlns:a16="http://schemas.microsoft.com/office/drawing/2014/main" id="{716F5A1E-8F5E-417C-A830-3D62E436BA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a:extLst>
            <a:ext uri="{FF2B5EF4-FFF2-40B4-BE49-F238E27FC236}">
              <a16:creationId xmlns="" xmlns:a16="http://schemas.microsoft.com/office/drawing/2014/main" id="{0EA15759-8525-41DE-8279-005AC29B0E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a:extLst>
            <a:ext uri="{FF2B5EF4-FFF2-40B4-BE49-F238E27FC236}">
              <a16:creationId xmlns="" xmlns:a16="http://schemas.microsoft.com/office/drawing/2014/main" id="{0FD1E653-E5A5-4F9B-9596-5DE1D7B5844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a:extLst>
            <a:ext uri="{FF2B5EF4-FFF2-40B4-BE49-F238E27FC236}">
              <a16:creationId xmlns="" xmlns:a16="http://schemas.microsoft.com/office/drawing/2014/main" id="{852B81DA-67F1-493A-A115-D52F6CB4D00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a:extLst>
            <a:ext uri="{FF2B5EF4-FFF2-40B4-BE49-F238E27FC236}">
              <a16:creationId xmlns="" xmlns:a16="http://schemas.microsoft.com/office/drawing/2014/main" id="{D6AAD020-450D-4B7E-9E3F-95EA1673C3D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a:extLst>
            <a:ext uri="{FF2B5EF4-FFF2-40B4-BE49-F238E27FC236}">
              <a16:creationId xmlns="" xmlns:a16="http://schemas.microsoft.com/office/drawing/2014/main" id="{1D3415D2-B390-495E-A092-5973BD9EAA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a:extLst>
            <a:ext uri="{FF2B5EF4-FFF2-40B4-BE49-F238E27FC236}">
              <a16:creationId xmlns="" xmlns:a16="http://schemas.microsoft.com/office/drawing/2014/main" id="{F1DAB695-6676-4A7F-90BA-A6028680D85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a:extLst>
            <a:ext uri="{FF2B5EF4-FFF2-40B4-BE49-F238E27FC236}">
              <a16:creationId xmlns="" xmlns:a16="http://schemas.microsoft.com/office/drawing/2014/main" id="{0E57EBC0-99B6-4409-B02C-AA5558053D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a:extLst>
            <a:ext uri="{FF2B5EF4-FFF2-40B4-BE49-F238E27FC236}">
              <a16:creationId xmlns="" xmlns:a16="http://schemas.microsoft.com/office/drawing/2014/main" id="{E2A85A2E-E39E-4566-811D-42413E2D3F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a:extLst>
            <a:ext uri="{FF2B5EF4-FFF2-40B4-BE49-F238E27FC236}">
              <a16:creationId xmlns="" xmlns:a16="http://schemas.microsoft.com/office/drawing/2014/main" id="{17AF37C2-C4D1-4647-8D4D-0D8B5B6C83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a:extLst>
            <a:ext uri="{FF2B5EF4-FFF2-40B4-BE49-F238E27FC236}">
              <a16:creationId xmlns="" xmlns:a16="http://schemas.microsoft.com/office/drawing/2014/main" id="{08EDA44B-A2C0-48EE-9095-5C5D406F9A3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3" name="正方形/長方形 252">
          <a:extLst>
            <a:ext uri="{FF2B5EF4-FFF2-40B4-BE49-F238E27FC236}">
              <a16:creationId xmlns="" xmlns:a16="http://schemas.microsoft.com/office/drawing/2014/main" id="{7AC224BA-B9F0-4E55-B089-B64D619A01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4" name="正方形/長方形 253">
          <a:extLst>
            <a:ext uri="{FF2B5EF4-FFF2-40B4-BE49-F238E27FC236}">
              <a16:creationId xmlns="" xmlns:a16="http://schemas.microsoft.com/office/drawing/2014/main" id="{F10B3224-D900-4EB2-B861-17EBB925B8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5" name="正方形/長方形 254">
          <a:extLst>
            <a:ext uri="{FF2B5EF4-FFF2-40B4-BE49-F238E27FC236}">
              <a16:creationId xmlns="" xmlns:a16="http://schemas.microsoft.com/office/drawing/2014/main" id="{ABB7165D-31BD-4C7B-B375-E5B8C37A57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6" name="正方形/長方形 255">
          <a:extLst>
            <a:ext uri="{FF2B5EF4-FFF2-40B4-BE49-F238E27FC236}">
              <a16:creationId xmlns="" xmlns:a16="http://schemas.microsoft.com/office/drawing/2014/main" id="{B3D01983-89AE-4069-80F2-3053721C4A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7" name="正方形/長方形 256">
          <a:extLst>
            <a:ext uri="{FF2B5EF4-FFF2-40B4-BE49-F238E27FC236}">
              <a16:creationId xmlns="" xmlns:a16="http://schemas.microsoft.com/office/drawing/2014/main" id="{4956AC63-4B37-42AC-B116-0437547AEF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8" name="正方形/長方形 257">
          <a:extLst>
            <a:ext uri="{FF2B5EF4-FFF2-40B4-BE49-F238E27FC236}">
              <a16:creationId xmlns="" xmlns:a16="http://schemas.microsoft.com/office/drawing/2014/main" id="{0357CC3F-7961-46C2-B55F-725F9B7BB5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9" name="正方形/長方形 258">
          <a:extLst>
            <a:ext uri="{FF2B5EF4-FFF2-40B4-BE49-F238E27FC236}">
              <a16:creationId xmlns="" xmlns:a16="http://schemas.microsoft.com/office/drawing/2014/main" id="{FF26EA73-9979-4C4F-961A-98ED1F68F7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0" name="正方形/長方形 259">
          <a:extLst>
            <a:ext uri="{FF2B5EF4-FFF2-40B4-BE49-F238E27FC236}">
              <a16:creationId xmlns="" xmlns:a16="http://schemas.microsoft.com/office/drawing/2014/main" id="{6AA73FC5-D8B0-4F8A-8A97-B4B98B9D13F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1" name="正方形/長方形 260">
          <a:extLst>
            <a:ext uri="{FF2B5EF4-FFF2-40B4-BE49-F238E27FC236}">
              <a16:creationId xmlns="" xmlns:a16="http://schemas.microsoft.com/office/drawing/2014/main" id="{9009A959-9322-4D5C-B75F-29901881BC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2" name="正方形/長方形 261">
          <a:extLst>
            <a:ext uri="{FF2B5EF4-FFF2-40B4-BE49-F238E27FC236}">
              <a16:creationId xmlns="" xmlns:a16="http://schemas.microsoft.com/office/drawing/2014/main" id="{947EB074-13DF-4FC2-B1E7-5AB9DAD3C82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3" name="正方形/長方形 262">
          <a:extLst>
            <a:ext uri="{FF2B5EF4-FFF2-40B4-BE49-F238E27FC236}">
              <a16:creationId xmlns="" xmlns:a16="http://schemas.microsoft.com/office/drawing/2014/main" id="{A0B35419-B78F-4981-9CE1-10287CEE4C2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4" name="正方形/長方形 263">
          <a:extLst>
            <a:ext uri="{FF2B5EF4-FFF2-40B4-BE49-F238E27FC236}">
              <a16:creationId xmlns="" xmlns:a16="http://schemas.microsoft.com/office/drawing/2014/main" id="{FC744C3A-C5B4-4FC1-AD52-BCE2F501D8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5" name="正方形/長方形 264">
          <a:extLst>
            <a:ext uri="{FF2B5EF4-FFF2-40B4-BE49-F238E27FC236}">
              <a16:creationId xmlns="" xmlns:a16="http://schemas.microsoft.com/office/drawing/2014/main" id="{2DCE4900-54F3-4AC6-B59C-3EB3F9B2F86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6" name="正方形/長方形 265">
          <a:extLst>
            <a:ext uri="{FF2B5EF4-FFF2-40B4-BE49-F238E27FC236}">
              <a16:creationId xmlns="" xmlns:a16="http://schemas.microsoft.com/office/drawing/2014/main" id="{C658BB9F-19DD-40D1-ACF2-CA121CDD837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7" name="正方形/長方形 266">
          <a:extLst>
            <a:ext uri="{FF2B5EF4-FFF2-40B4-BE49-F238E27FC236}">
              <a16:creationId xmlns="" xmlns:a16="http://schemas.microsoft.com/office/drawing/2014/main" id="{45639D7E-BC2D-47E3-835A-6FB2D47FF2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8" name="正方形/長方形 267">
          <a:extLst>
            <a:ext uri="{FF2B5EF4-FFF2-40B4-BE49-F238E27FC236}">
              <a16:creationId xmlns="" xmlns:a16="http://schemas.microsoft.com/office/drawing/2014/main" id="{7210C819-D1B7-482A-AB85-D76141F07F5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9" name="テキスト ボックス 268">
          <a:extLst>
            <a:ext uri="{FF2B5EF4-FFF2-40B4-BE49-F238E27FC236}">
              <a16:creationId xmlns="" xmlns:a16="http://schemas.microsoft.com/office/drawing/2014/main" id="{A3516201-56F3-416B-944F-6D022A674A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0" name="直線コネクタ 269">
          <a:extLst>
            <a:ext uri="{FF2B5EF4-FFF2-40B4-BE49-F238E27FC236}">
              <a16:creationId xmlns="" xmlns:a16="http://schemas.microsoft.com/office/drawing/2014/main" id="{AA6D0443-3BA1-45B6-9FC5-B51CDE13F8A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71" name="テキスト ボックス 270">
          <a:extLst>
            <a:ext uri="{FF2B5EF4-FFF2-40B4-BE49-F238E27FC236}">
              <a16:creationId xmlns="" xmlns:a16="http://schemas.microsoft.com/office/drawing/2014/main" id="{1B8CDC30-1C16-48A8-80DB-EA8BE594D65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72" name="直線コネクタ 271">
          <a:extLst>
            <a:ext uri="{FF2B5EF4-FFF2-40B4-BE49-F238E27FC236}">
              <a16:creationId xmlns="" xmlns:a16="http://schemas.microsoft.com/office/drawing/2014/main" id="{F2476C52-BA2C-4A5C-935E-77061BAD315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273" name="テキスト ボックス 272">
          <a:extLst>
            <a:ext uri="{FF2B5EF4-FFF2-40B4-BE49-F238E27FC236}">
              <a16:creationId xmlns="" xmlns:a16="http://schemas.microsoft.com/office/drawing/2014/main" id="{CACD8A20-84CC-4A0A-9377-D5911128B686}"/>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4" name="直線コネクタ 273">
          <a:extLst>
            <a:ext uri="{FF2B5EF4-FFF2-40B4-BE49-F238E27FC236}">
              <a16:creationId xmlns="" xmlns:a16="http://schemas.microsoft.com/office/drawing/2014/main" id="{14EEE31B-6DDD-462F-AAAF-A566CBC992E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5" name="テキスト ボックス 274">
          <a:extLst>
            <a:ext uri="{FF2B5EF4-FFF2-40B4-BE49-F238E27FC236}">
              <a16:creationId xmlns="" xmlns:a16="http://schemas.microsoft.com/office/drawing/2014/main" id="{DCBE7A5D-0187-4F79-AF6B-4D6186F59DD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6" name="直線コネクタ 275">
          <a:extLst>
            <a:ext uri="{FF2B5EF4-FFF2-40B4-BE49-F238E27FC236}">
              <a16:creationId xmlns="" xmlns:a16="http://schemas.microsoft.com/office/drawing/2014/main" id="{5A35391F-A6A0-4FF1-885A-D5DFFC0F10A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7" name="テキスト ボックス 276">
          <a:extLst>
            <a:ext uri="{FF2B5EF4-FFF2-40B4-BE49-F238E27FC236}">
              <a16:creationId xmlns="" xmlns:a16="http://schemas.microsoft.com/office/drawing/2014/main" id="{396B7CCC-8234-48A1-AD66-02262437C44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8" name="直線コネクタ 277">
          <a:extLst>
            <a:ext uri="{FF2B5EF4-FFF2-40B4-BE49-F238E27FC236}">
              <a16:creationId xmlns="" xmlns:a16="http://schemas.microsoft.com/office/drawing/2014/main" id="{6BDCE3E7-516B-4826-8597-55B505FD506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9" name="テキスト ボックス 278">
          <a:extLst>
            <a:ext uri="{FF2B5EF4-FFF2-40B4-BE49-F238E27FC236}">
              <a16:creationId xmlns="" xmlns:a16="http://schemas.microsoft.com/office/drawing/2014/main" id="{CA8386B3-3D90-4592-A0AF-03A8384B36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0" name="直線コネクタ 279">
          <a:extLst>
            <a:ext uri="{FF2B5EF4-FFF2-40B4-BE49-F238E27FC236}">
              <a16:creationId xmlns="" xmlns:a16="http://schemas.microsoft.com/office/drawing/2014/main" id="{1EF48FF7-975F-43CE-ACE4-55CD33CB961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1" name="テキスト ボックス 280">
          <a:extLst>
            <a:ext uri="{FF2B5EF4-FFF2-40B4-BE49-F238E27FC236}">
              <a16:creationId xmlns="" xmlns:a16="http://schemas.microsoft.com/office/drawing/2014/main" id="{23F19329-1A75-42D1-9A89-812D3DF212D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2" name="直線コネクタ 281">
          <a:extLst>
            <a:ext uri="{FF2B5EF4-FFF2-40B4-BE49-F238E27FC236}">
              <a16:creationId xmlns="" xmlns:a16="http://schemas.microsoft.com/office/drawing/2014/main" id="{FC5FADBF-17ED-4977-9A3F-DD9115FEC75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283" name="テキスト ボックス 282">
          <a:extLst>
            <a:ext uri="{FF2B5EF4-FFF2-40B4-BE49-F238E27FC236}">
              <a16:creationId xmlns="" xmlns:a16="http://schemas.microsoft.com/office/drawing/2014/main" id="{386AFCDC-41F6-44AA-A50A-5380556885F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4" name="直線コネクタ 283">
          <a:extLst>
            <a:ext uri="{FF2B5EF4-FFF2-40B4-BE49-F238E27FC236}">
              <a16:creationId xmlns="" xmlns:a16="http://schemas.microsoft.com/office/drawing/2014/main" id="{CDE5EDCB-A692-4F5D-A197-13FD080DD0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85" name="テキスト ボックス 284">
          <a:extLst>
            <a:ext uri="{FF2B5EF4-FFF2-40B4-BE49-F238E27FC236}">
              <a16:creationId xmlns="" xmlns:a16="http://schemas.microsoft.com/office/drawing/2014/main" id="{43552DBC-D85E-4B98-9783-8B85176A440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6" name="【学校施設】&#10;有形固定資産減価償却率グラフ枠">
          <a:extLst>
            <a:ext uri="{FF2B5EF4-FFF2-40B4-BE49-F238E27FC236}">
              <a16:creationId xmlns="" xmlns:a16="http://schemas.microsoft.com/office/drawing/2014/main" id="{257B75ED-215F-4FB1-9795-6BD7687EBB9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287" name="直線コネクタ 286">
          <a:extLst>
            <a:ext uri="{FF2B5EF4-FFF2-40B4-BE49-F238E27FC236}">
              <a16:creationId xmlns="" xmlns:a16="http://schemas.microsoft.com/office/drawing/2014/main" id="{C23AC5B3-7A9C-4906-9B3D-450A65D27B33}"/>
            </a:ext>
          </a:extLst>
        </xdr:cNvPr>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288" name="【学校施設】&#10;有形固定資産減価償却率最小値テキスト">
          <a:extLst>
            <a:ext uri="{FF2B5EF4-FFF2-40B4-BE49-F238E27FC236}">
              <a16:creationId xmlns="" xmlns:a16="http://schemas.microsoft.com/office/drawing/2014/main" id="{8204DF8C-D37B-4BA4-82D0-6FB69A03187C}"/>
            </a:ext>
          </a:extLst>
        </xdr:cNvPr>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289" name="直線コネクタ 288">
          <a:extLst>
            <a:ext uri="{FF2B5EF4-FFF2-40B4-BE49-F238E27FC236}">
              <a16:creationId xmlns="" xmlns:a16="http://schemas.microsoft.com/office/drawing/2014/main" id="{60DC45C9-C971-4B1C-8E9B-AC04A431897C}"/>
            </a:ext>
          </a:extLst>
        </xdr:cNvPr>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290" name="【学校施設】&#10;有形固定資産減価償却率最大値テキスト">
          <a:extLst>
            <a:ext uri="{FF2B5EF4-FFF2-40B4-BE49-F238E27FC236}">
              <a16:creationId xmlns="" xmlns:a16="http://schemas.microsoft.com/office/drawing/2014/main" id="{EF800C2F-C602-42BD-A83F-EDE97F8C57CD}"/>
            </a:ext>
          </a:extLst>
        </xdr:cNvPr>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291" name="直線コネクタ 290">
          <a:extLst>
            <a:ext uri="{FF2B5EF4-FFF2-40B4-BE49-F238E27FC236}">
              <a16:creationId xmlns="" xmlns:a16="http://schemas.microsoft.com/office/drawing/2014/main" id="{F43AF2B0-7F42-4613-A602-0438616FDCC0}"/>
            </a:ext>
          </a:extLst>
        </xdr:cNvPr>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292" name="【学校施設】&#10;有形固定資産減価償却率平均値テキスト">
          <a:extLst>
            <a:ext uri="{FF2B5EF4-FFF2-40B4-BE49-F238E27FC236}">
              <a16:creationId xmlns="" xmlns:a16="http://schemas.microsoft.com/office/drawing/2014/main" id="{4DA29B30-C484-498F-BC6E-6EF02AF74E9F}"/>
            </a:ext>
          </a:extLst>
        </xdr:cNvPr>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293" name="フローチャート: 判断 292">
          <a:extLst>
            <a:ext uri="{FF2B5EF4-FFF2-40B4-BE49-F238E27FC236}">
              <a16:creationId xmlns="" xmlns:a16="http://schemas.microsoft.com/office/drawing/2014/main" id="{F19F5E85-96A3-4742-B041-2B6C2C2F19C2}"/>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294" name="フローチャート: 判断 293">
          <a:extLst>
            <a:ext uri="{FF2B5EF4-FFF2-40B4-BE49-F238E27FC236}">
              <a16:creationId xmlns="" xmlns:a16="http://schemas.microsoft.com/office/drawing/2014/main" id="{DDD757A4-5BA4-4558-B685-EFA8E398B9D2}"/>
            </a:ext>
          </a:extLst>
        </xdr:cNvPr>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295" name="フローチャート: 判断 294">
          <a:extLst>
            <a:ext uri="{FF2B5EF4-FFF2-40B4-BE49-F238E27FC236}">
              <a16:creationId xmlns="" xmlns:a16="http://schemas.microsoft.com/office/drawing/2014/main" id="{27CABCD8-A1C3-4446-AA99-6C716EAE906C}"/>
            </a:ext>
          </a:extLst>
        </xdr:cNvPr>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6" name="テキスト ボックス 295">
          <a:extLst>
            <a:ext uri="{FF2B5EF4-FFF2-40B4-BE49-F238E27FC236}">
              <a16:creationId xmlns="" xmlns:a16="http://schemas.microsoft.com/office/drawing/2014/main" id="{9D0EC05D-F9E8-4BA3-AAAA-933CCB9FD76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7" name="テキスト ボックス 296">
          <a:extLst>
            <a:ext uri="{FF2B5EF4-FFF2-40B4-BE49-F238E27FC236}">
              <a16:creationId xmlns="" xmlns:a16="http://schemas.microsoft.com/office/drawing/2014/main" id="{C9C897E9-B7E1-4824-AE25-55316D592E7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8" name="テキスト ボックス 297">
          <a:extLst>
            <a:ext uri="{FF2B5EF4-FFF2-40B4-BE49-F238E27FC236}">
              <a16:creationId xmlns="" xmlns:a16="http://schemas.microsoft.com/office/drawing/2014/main" id="{DC2C9713-E797-4AC4-8995-209BF07BC29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9" name="テキスト ボックス 298">
          <a:extLst>
            <a:ext uri="{FF2B5EF4-FFF2-40B4-BE49-F238E27FC236}">
              <a16:creationId xmlns="" xmlns:a16="http://schemas.microsoft.com/office/drawing/2014/main" id="{08E6B831-2C43-4880-8EB2-39AAD1DC5A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0" name="テキスト ボックス 299">
          <a:extLst>
            <a:ext uri="{FF2B5EF4-FFF2-40B4-BE49-F238E27FC236}">
              <a16:creationId xmlns="" xmlns:a16="http://schemas.microsoft.com/office/drawing/2014/main" id="{48264987-8212-4BE0-88E9-E548B37BDF7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301" name="楕円 300">
          <a:extLst>
            <a:ext uri="{FF2B5EF4-FFF2-40B4-BE49-F238E27FC236}">
              <a16:creationId xmlns="" xmlns:a16="http://schemas.microsoft.com/office/drawing/2014/main" id="{38927A05-F172-475F-8713-E5C29FED9D2B}"/>
            </a:ext>
          </a:extLst>
        </xdr:cNvPr>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302" name="楕円 301">
          <a:extLst>
            <a:ext uri="{FF2B5EF4-FFF2-40B4-BE49-F238E27FC236}">
              <a16:creationId xmlns="" xmlns:a16="http://schemas.microsoft.com/office/drawing/2014/main" id="{10DDC12D-2C34-460E-B2CD-FB4C580548A1}"/>
            </a:ext>
          </a:extLst>
        </xdr:cNvPr>
        <xdr:cNvSpPr/>
      </xdr:nvSpPr>
      <xdr:spPr>
        <a:xfrm>
          <a:off x="14541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62</xdr:row>
      <xdr:rowOff>45720</xdr:rowOff>
    </xdr:to>
    <xdr:cxnSp macro="">
      <xdr:nvCxnSpPr>
        <xdr:cNvPr id="303" name="直線コネクタ 302">
          <a:extLst>
            <a:ext uri="{FF2B5EF4-FFF2-40B4-BE49-F238E27FC236}">
              <a16:creationId xmlns="" xmlns:a16="http://schemas.microsoft.com/office/drawing/2014/main" id="{8C720EA9-5EAF-4373-8E81-878B20559180}"/>
            </a:ext>
          </a:extLst>
        </xdr:cNvPr>
        <xdr:cNvCxnSpPr/>
      </xdr:nvCxnSpPr>
      <xdr:spPr>
        <a:xfrm>
          <a:off x="14592300" y="10342517"/>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304" name="n_1aveValue【学校施設】&#10;有形固定資産減価償却率">
          <a:extLst>
            <a:ext uri="{FF2B5EF4-FFF2-40B4-BE49-F238E27FC236}">
              <a16:creationId xmlns="" xmlns:a16="http://schemas.microsoft.com/office/drawing/2014/main" id="{348692C0-7A12-4E65-8B37-45406F42A801}"/>
            </a:ext>
          </a:extLst>
        </xdr:cNvPr>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305" name="n_2aveValue【学校施設】&#10;有形固定資産減価償却率">
          <a:extLst>
            <a:ext uri="{FF2B5EF4-FFF2-40B4-BE49-F238E27FC236}">
              <a16:creationId xmlns="" xmlns:a16="http://schemas.microsoft.com/office/drawing/2014/main" id="{026800A8-D73F-4C3F-94BD-8B413E4191BC}"/>
            </a:ext>
          </a:extLst>
        </xdr:cNvPr>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306" name="n_1mainValue【学校施設】&#10;有形固定資産減価償却率">
          <a:extLst>
            <a:ext uri="{FF2B5EF4-FFF2-40B4-BE49-F238E27FC236}">
              <a16:creationId xmlns="" xmlns:a16="http://schemas.microsoft.com/office/drawing/2014/main" id="{D48E625F-B12F-4E92-BC6C-A99F9127B6A0}"/>
            </a:ext>
          </a:extLst>
        </xdr:cNvPr>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307" name="n_2mainValue【学校施設】&#10;有形固定資産減価償却率">
          <a:extLst>
            <a:ext uri="{FF2B5EF4-FFF2-40B4-BE49-F238E27FC236}">
              <a16:creationId xmlns="" xmlns:a16="http://schemas.microsoft.com/office/drawing/2014/main" id="{1A33C798-2151-42F0-82F5-D86F34679164}"/>
            </a:ext>
          </a:extLst>
        </xdr:cNvPr>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8" name="正方形/長方形 307">
          <a:extLst>
            <a:ext uri="{FF2B5EF4-FFF2-40B4-BE49-F238E27FC236}">
              <a16:creationId xmlns="" xmlns:a16="http://schemas.microsoft.com/office/drawing/2014/main" id="{5FFC962E-4849-4DC4-A329-BBFB7EF3F9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9" name="正方形/長方形 308">
          <a:extLst>
            <a:ext uri="{FF2B5EF4-FFF2-40B4-BE49-F238E27FC236}">
              <a16:creationId xmlns="" xmlns:a16="http://schemas.microsoft.com/office/drawing/2014/main" id="{9795623E-9AAD-440E-B704-C80A72D9669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0" name="正方形/長方形 309">
          <a:extLst>
            <a:ext uri="{FF2B5EF4-FFF2-40B4-BE49-F238E27FC236}">
              <a16:creationId xmlns="" xmlns:a16="http://schemas.microsoft.com/office/drawing/2014/main" id="{9E9FC642-2586-44A1-922F-B6322BA1F83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1" name="正方形/長方形 310">
          <a:extLst>
            <a:ext uri="{FF2B5EF4-FFF2-40B4-BE49-F238E27FC236}">
              <a16:creationId xmlns="" xmlns:a16="http://schemas.microsoft.com/office/drawing/2014/main" id="{01F1BCF4-9BBF-4519-B527-7019A971B4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2" name="正方形/長方形 311">
          <a:extLst>
            <a:ext uri="{FF2B5EF4-FFF2-40B4-BE49-F238E27FC236}">
              <a16:creationId xmlns="" xmlns:a16="http://schemas.microsoft.com/office/drawing/2014/main" id="{BCA7A5FC-CDCC-41B6-8C76-7EC1783C14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3" name="正方形/長方形 312">
          <a:extLst>
            <a:ext uri="{FF2B5EF4-FFF2-40B4-BE49-F238E27FC236}">
              <a16:creationId xmlns="" xmlns:a16="http://schemas.microsoft.com/office/drawing/2014/main" id="{AD3348C5-62C2-4F10-B7DF-5712C37729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4" name="正方形/長方形 313">
          <a:extLst>
            <a:ext uri="{FF2B5EF4-FFF2-40B4-BE49-F238E27FC236}">
              <a16:creationId xmlns="" xmlns:a16="http://schemas.microsoft.com/office/drawing/2014/main" id="{312C08EE-CA25-4DE0-87F0-63970158AF2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5" name="正方形/長方形 314">
          <a:extLst>
            <a:ext uri="{FF2B5EF4-FFF2-40B4-BE49-F238E27FC236}">
              <a16:creationId xmlns="" xmlns:a16="http://schemas.microsoft.com/office/drawing/2014/main" id="{DDDDF54A-34D3-45A4-816B-BAB43C737DE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6" name="テキスト ボックス 315">
          <a:extLst>
            <a:ext uri="{FF2B5EF4-FFF2-40B4-BE49-F238E27FC236}">
              <a16:creationId xmlns="" xmlns:a16="http://schemas.microsoft.com/office/drawing/2014/main" id="{B5A9E90F-9731-43FE-AB60-1D64B7D2558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7" name="直線コネクタ 316">
          <a:extLst>
            <a:ext uri="{FF2B5EF4-FFF2-40B4-BE49-F238E27FC236}">
              <a16:creationId xmlns="" xmlns:a16="http://schemas.microsoft.com/office/drawing/2014/main" id="{B930AB52-A8A2-422D-80E4-43903A03DF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18" name="テキスト ボックス 317">
          <a:extLst>
            <a:ext uri="{FF2B5EF4-FFF2-40B4-BE49-F238E27FC236}">
              <a16:creationId xmlns="" xmlns:a16="http://schemas.microsoft.com/office/drawing/2014/main" id="{0E2AFF3A-99F2-436B-8D37-82FC0D03CC0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19" name="直線コネクタ 318">
          <a:extLst>
            <a:ext uri="{FF2B5EF4-FFF2-40B4-BE49-F238E27FC236}">
              <a16:creationId xmlns="" xmlns:a16="http://schemas.microsoft.com/office/drawing/2014/main" id="{334F4B70-BCB3-4539-B58E-A99D376308C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20" name="テキスト ボックス 319">
          <a:extLst>
            <a:ext uri="{FF2B5EF4-FFF2-40B4-BE49-F238E27FC236}">
              <a16:creationId xmlns="" xmlns:a16="http://schemas.microsoft.com/office/drawing/2014/main" id="{95229682-0FB4-4F25-8EA2-DE97AD7544A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21" name="直線コネクタ 320">
          <a:extLst>
            <a:ext uri="{FF2B5EF4-FFF2-40B4-BE49-F238E27FC236}">
              <a16:creationId xmlns="" xmlns:a16="http://schemas.microsoft.com/office/drawing/2014/main" id="{359795F0-BE6A-4C7D-9664-935BEB0A7B4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22" name="テキスト ボックス 321">
          <a:extLst>
            <a:ext uri="{FF2B5EF4-FFF2-40B4-BE49-F238E27FC236}">
              <a16:creationId xmlns="" xmlns:a16="http://schemas.microsoft.com/office/drawing/2014/main" id="{7F5338A9-DCF7-4C2B-8BE9-5CDD0679F2B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3" name="直線コネクタ 322">
          <a:extLst>
            <a:ext uri="{FF2B5EF4-FFF2-40B4-BE49-F238E27FC236}">
              <a16:creationId xmlns="" xmlns:a16="http://schemas.microsoft.com/office/drawing/2014/main" id="{C54BF9EA-4735-4C84-93DB-8DFF26E162B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4" name="テキスト ボックス 323">
          <a:extLst>
            <a:ext uri="{FF2B5EF4-FFF2-40B4-BE49-F238E27FC236}">
              <a16:creationId xmlns="" xmlns:a16="http://schemas.microsoft.com/office/drawing/2014/main" id="{2833FCAB-A506-40CA-A9C2-6FE7F785F35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25" name="直線コネクタ 324">
          <a:extLst>
            <a:ext uri="{FF2B5EF4-FFF2-40B4-BE49-F238E27FC236}">
              <a16:creationId xmlns="" xmlns:a16="http://schemas.microsoft.com/office/drawing/2014/main" id="{6ACC1615-E8EC-45D5-B895-5EF0AAFC70E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26" name="テキスト ボックス 325">
          <a:extLst>
            <a:ext uri="{FF2B5EF4-FFF2-40B4-BE49-F238E27FC236}">
              <a16:creationId xmlns="" xmlns:a16="http://schemas.microsoft.com/office/drawing/2014/main" id="{28929223-B2EA-4009-BB7F-8187947A67E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7" name="直線コネクタ 326">
          <a:extLst>
            <a:ext uri="{FF2B5EF4-FFF2-40B4-BE49-F238E27FC236}">
              <a16:creationId xmlns="" xmlns:a16="http://schemas.microsoft.com/office/drawing/2014/main" id="{69382FCF-3272-40E7-AC04-20ED6782054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8" name="テキスト ボックス 327">
          <a:extLst>
            <a:ext uri="{FF2B5EF4-FFF2-40B4-BE49-F238E27FC236}">
              <a16:creationId xmlns="" xmlns:a16="http://schemas.microsoft.com/office/drawing/2014/main" id="{0EFB3CAC-D125-431C-8583-819D1569029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9" name="【学校施設】&#10;一人当たり面積グラフ枠">
          <a:extLst>
            <a:ext uri="{FF2B5EF4-FFF2-40B4-BE49-F238E27FC236}">
              <a16:creationId xmlns="" xmlns:a16="http://schemas.microsoft.com/office/drawing/2014/main" id="{3E006CDF-B032-49D3-985E-C02273D76C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330" name="直線コネクタ 329">
          <a:extLst>
            <a:ext uri="{FF2B5EF4-FFF2-40B4-BE49-F238E27FC236}">
              <a16:creationId xmlns="" xmlns:a16="http://schemas.microsoft.com/office/drawing/2014/main" id="{E850A0AF-8677-4731-A1B9-7CF03997B8D7}"/>
            </a:ext>
          </a:extLst>
        </xdr:cNvPr>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331" name="【学校施設】&#10;一人当たり面積最小値テキスト">
          <a:extLst>
            <a:ext uri="{FF2B5EF4-FFF2-40B4-BE49-F238E27FC236}">
              <a16:creationId xmlns="" xmlns:a16="http://schemas.microsoft.com/office/drawing/2014/main" id="{7B9B2F9A-8EBB-414F-AE3E-D8F1053E25DA}"/>
            </a:ext>
          </a:extLst>
        </xdr:cNvPr>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332" name="直線コネクタ 331">
          <a:extLst>
            <a:ext uri="{FF2B5EF4-FFF2-40B4-BE49-F238E27FC236}">
              <a16:creationId xmlns="" xmlns:a16="http://schemas.microsoft.com/office/drawing/2014/main" id="{01D5DB9F-4C0C-4AC9-82B6-9608B6353CB3}"/>
            </a:ext>
          </a:extLst>
        </xdr:cNvPr>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333" name="【学校施設】&#10;一人当たり面積最大値テキスト">
          <a:extLst>
            <a:ext uri="{FF2B5EF4-FFF2-40B4-BE49-F238E27FC236}">
              <a16:creationId xmlns="" xmlns:a16="http://schemas.microsoft.com/office/drawing/2014/main" id="{AE11707B-B0AC-4907-85DA-310D6F90DB06}"/>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334" name="直線コネクタ 333">
          <a:extLst>
            <a:ext uri="{FF2B5EF4-FFF2-40B4-BE49-F238E27FC236}">
              <a16:creationId xmlns="" xmlns:a16="http://schemas.microsoft.com/office/drawing/2014/main" id="{126391C1-B6BB-4423-9030-C0210F9859F4}"/>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335" name="【学校施設】&#10;一人当たり面積平均値テキスト">
          <a:extLst>
            <a:ext uri="{FF2B5EF4-FFF2-40B4-BE49-F238E27FC236}">
              <a16:creationId xmlns="" xmlns:a16="http://schemas.microsoft.com/office/drawing/2014/main" id="{4E33DA38-C044-4088-A8FE-8AEE910E819A}"/>
            </a:ext>
          </a:extLst>
        </xdr:cNvPr>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336" name="フローチャート: 判断 335">
          <a:extLst>
            <a:ext uri="{FF2B5EF4-FFF2-40B4-BE49-F238E27FC236}">
              <a16:creationId xmlns="" xmlns:a16="http://schemas.microsoft.com/office/drawing/2014/main" id="{AFCA59A6-FE78-44BE-BD8C-6E5EC2156EA6}"/>
            </a:ext>
          </a:extLst>
        </xdr:cNvPr>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337" name="フローチャート: 判断 336">
          <a:extLst>
            <a:ext uri="{FF2B5EF4-FFF2-40B4-BE49-F238E27FC236}">
              <a16:creationId xmlns="" xmlns:a16="http://schemas.microsoft.com/office/drawing/2014/main" id="{0C15C383-4AF4-4892-9356-BD567977E452}"/>
            </a:ext>
          </a:extLst>
        </xdr:cNvPr>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338" name="フローチャート: 判断 337">
          <a:extLst>
            <a:ext uri="{FF2B5EF4-FFF2-40B4-BE49-F238E27FC236}">
              <a16:creationId xmlns="" xmlns:a16="http://schemas.microsoft.com/office/drawing/2014/main" id="{567B7EE0-A471-4CB2-9761-F30944EDF146}"/>
            </a:ext>
          </a:extLst>
        </xdr:cNvPr>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39" name="テキスト ボックス 338">
          <a:extLst>
            <a:ext uri="{FF2B5EF4-FFF2-40B4-BE49-F238E27FC236}">
              <a16:creationId xmlns="" xmlns:a16="http://schemas.microsoft.com/office/drawing/2014/main" id="{57B7F6D0-8FDC-41A9-B4F8-51BDE882358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0" name="テキスト ボックス 339">
          <a:extLst>
            <a:ext uri="{FF2B5EF4-FFF2-40B4-BE49-F238E27FC236}">
              <a16:creationId xmlns="" xmlns:a16="http://schemas.microsoft.com/office/drawing/2014/main" id="{6CDFBDED-2A9E-4610-A528-5A432EAEAD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1" name="テキスト ボックス 340">
          <a:extLst>
            <a:ext uri="{FF2B5EF4-FFF2-40B4-BE49-F238E27FC236}">
              <a16:creationId xmlns="" xmlns:a16="http://schemas.microsoft.com/office/drawing/2014/main" id="{B41F9687-82D5-4497-A982-2D3ADA1FD14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2" name="テキスト ボックス 341">
          <a:extLst>
            <a:ext uri="{FF2B5EF4-FFF2-40B4-BE49-F238E27FC236}">
              <a16:creationId xmlns="" xmlns:a16="http://schemas.microsoft.com/office/drawing/2014/main" id="{CC1F7CD8-F160-47B0-8977-E655BC8E847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3" name="テキスト ボックス 342">
          <a:extLst>
            <a:ext uri="{FF2B5EF4-FFF2-40B4-BE49-F238E27FC236}">
              <a16:creationId xmlns="" xmlns:a16="http://schemas.microsoft.com/office/drawing/2014/main" id="{1A6F6101-B606-4FB5-98D9-7816648374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26467</xdr:rowOff>
    </xdr:from>
    <xdr:to>
      <xdr:col>112</xdr:col>
      <xdr:colOff>38100</xdr:colOff>
      <xdr:row>63</xdr:row>
      <xdr:rowOff>128067</xdr:rowOff>
    </xdr:to>
    <xdr:sp macro="" textlink="">
      <xdr:nvSpPr>
        <xdr:cNvPr id="344" name="楕円 343">
          <a:extLst>
            <a:ext uri="{FF2B5EF4-FFF2-40B4-BE49-F238E27FC236}">
              <a16:creationId xmlns="" xmlns:a16="http://schemas.microsoft.com/office/drawing/2014/main" id="{2FD511AC-3878-4D57-A444-435AAA6140CE}"/>
            </a:ext>
          </a:extLst>
        </xdr:cNvPr>
        <xdr:cNvSpPr/>
      </xdr:nvSpPr>
      <xdr:spPr>
        <a:xfrm>
          <a:off x="21272500" y="108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154025</xdr:rowOff>
    </xdr:from>
    <xdr:to>
      <xdr:col>107</xdr:col>
      <xdr:colOff>101600</xdr:colOff>
      <xdr:row>63</xdr:row>
      <xdr:rowOff>84175</xdr:rowOff>
    </xdr:to>
    <xdr:sp macro="" textlink="">
      <xdr:nvSpPr>
        <xdr:cNvPr id="345" name="楕円 344">
          <a:extLst>
            <a:ext uri="{FF2B5EF4-FFF2-40B4-BE49-F238E27FC236}">
              <a16:creationId xmlns="" xmlns:a16="http://schemas.microsoft.com/office/drawing/2014/main" id="{7F643699-C89E-4EC8-85BF-157304DE78AC}"/>
            </a:ext>
          </a:extLst>
        </xdr:cNvPr>
        <xdr:cNvSpPr/>
      </xdr:nvSpPr>
      <xdr:spPr>
        <a:xfrm>
          <a:off x="203835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33375</xdr:rowOff>
    </xdr:from>
    <xdr:to>
      <xdr:col>111</xdr:col>
      <xdr:colOff>177800</xdr:colOff>
      <xdr:row>63</xdr:row>
      <xdr:rowOff>77267</xdr:rowOff>
    </xdr:to>
    <xdr:cxnSp macro="">
      <xdr:nvCxnSpPr>
        <xdr:cNvPr id="346" name="直線コネクタ 345">
          <a:extLst>
            <a:ext uri="{FF2B5EF4-FFF2-40B4-BE49-F238E27FC236}">
              <a16:creationId xmlns="" xmlns:a16="http://schemas.microsoft.com/office/drawing/2014/main" id="{7905FEC1-C44C-4CC8-8EFD-E40F9E7025FD}"/>
            </a:ext>
          </a:extLst>
        </xdr:cNvPr>
        <xdr:cNvCxnSpPr/>
      </xdr:nvCxnSpPr>
      <xdr:spPr>
        <a:xfrm>
          <a:off x="20434300" y="10834725"/>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347" name="n_1aveValue【学校施設】&#10;一人当たり面積">
          <a:extLst>
            <a:ext uri="{FF2B5EF4-FFF2-40B4-BE49-F238E27FC236}">
              <a16:creationId xmlns="" xmlns:a16="http://schemas.microsoft.com/office/drawing/2014/main" id="{0DFB05CA-E252-4360-98A8-0734D2982D8B}"/>
            </a:ext>
          </a:extLst>
        </xdr:cNvPr>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348" name="n_2aveValue【学校施設】&#10;一人当たり面積">
          <a:extLst>
            <a:ext uri="{FF2B5EF4-FFF2-40B4-BE49-F238E27FC236}">
              <a16:creationId xmlns="" xmlns:a16="http://schemas.microsoft.com/office/drawing/2014/main" id="{B508DA77-188D-4646-9FF3-5BB752D38943}"/>
            </a:ext>
          </a:extLst>
        </xdr:cNvPr>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119194</xdr:rowOff>
    </xdr:from>
    <xdr:ext cx="469744" cy="259045"/>
    <xdr:sp macro="" textlink="">
      <xdr:nvSpPr>
        <xdr:cNvPr id="349" name="n_1mainValue【学校施設】&#10;一人当たり面積">
          <a:extLst>
            <a:ext uri="{FF2B5EF4-FFF2-40B4-BE49-F238E27FC236}">
              <a16:creationId xmlns="" xmlns:a16="http://schemas.microsoft.com/office/drawing/2014/main" id="{34C13D78-191D-4CDB-93EA-DE0725027715}"/>
            </a:ext>
          </a:extLst>
        </xdr:cNvPr>
        <xdr:cNvSpPr txBox="1"/>
      </xdr:nvSpPr>
      <xdr:spPr>
        <a:xfrm>
          <a:off x="21075727" y="1092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75302</xdr:rowOff>
    </xdr:from>
    <xdr:ext cx="469744" cy="259045"/>
    <xdr:sp macro="" textlink="">
      <xdr:nvSpPr>
        <xdr:cNvPr id="350" name="n_2mainValue【学校施設】&#10;一人当たり面積">
          <a:extLst>
            <a:ext uri="{FF2B5EF4-FFF2-40B4-BE49-F238E27FC236}">
              <a16:creationId xmlns="" xmlns:a16="http://schemas.microsoft.com/office/drawing/2014/main" id="{61F206F6-110E-42FA-992A-A80787503790}"/>
            </a:ext>
          </a:extLst>
        </xdr:cNvPr>
        <xdr:cNvSpPr txBox="1"/>
      </xdr:nvSpPr>
      <xdr:spPr>
        <a:xfrm>
          <a:off x="20199427" y="1087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1" name="正方形/長方形 350">
          <a:extLst>
            <a:ext uri="{FF2B5EF4-FFF2-40B4-BE49-F238E27FC236}">
              <a16:creationId xmlns="" xmlns:a16="http://schemas.microsoft.com/office/drawing/2014/main" id="{AD87FAE9-5AD0-4257-98E5-94CDE418D2E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2" name="正方形/長方形 351">
          <a:extLst>
            <a:ext uri="{FF2B5EF4-FFF2-40B4-BE49-F238E27FC236}">
              <a16:creationId xmlns="" xmlns:a16="http://schemas.microsoft.com/office/drawing/2014/main" id="{A32CBA7B-5DA6-4AD7-B1D3-15CB5E0B22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3" name="正方形/長方形 352">
          <a:extLst>
            <a:ext uri="{FF2B5EF4-FFF2-40B4-BE49-F238E27FC236}">
              <a16:creationId xmlns="" xmlns:a16="http://schemas.microsoft.com/office/drawing/2014/main" id="{C9653B5E-F8F5-4EFF-B727-CDC0D88C18B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4" name="正方形/長方形 353">
          <a:extLst>
            <a:ext uri="{FF2B5EF4-FFF2-40B4-BE49-F238E27FC236}">
              <a16:creationId xmlns="" xmlns:a16="http://schemas.microsoft.com/office/drawing/2014/main" id="{9BB87CE2-D037-4F94-A61B-CCD6231262C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5" name="正方形/長方形 354">
          <a:extLst>
            <a:ext uri="{FF2B5EF4-FFF2-40B4-BE49-F238E27FC236}">
              <a16:creationId xmlns="" xmlns:a16="http://schemas.microsoft.com/office/drawing/2014/main" id="{5124AA92-3F6F-4C53-9B8A-A4569ED241C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6" name="正方形/長方形 355">
          <a:extLst>
            <a:ext uri="{FF2B5EF4-FFF2-40B4-BE49-F238E27FC236}">
              <a16:creationId xmlns="" xmlns:a16="http://schemas.microsoft.com/office/drawing/2014/main" id="{0B11AFED-EE30-4441-B7AB-BCFE8AEA581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7" name="正方形/長方形 356">
          <a:extLst>
            <a:ext uri="{FF2B5EF4-FFF2-40B4-BE49-F238E27FC236}">
              <a16:creationId xmlns="" xmlns:a16="http://schemas.microsoft.com/office/drawing/2014/main" id="{B6825564-1990-4767-BF8A-0F3EE8ED5E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8" name="正方形/長方形 357">
          <a:extLst>
            <a:ext uri="{FF2B5EF4-FFF2-40B4-BE49-F238E27FC236}">
              <a16:creationId xmlns="" xmlns:a16="http://schemas.microsoft.com/office/drawing/2014/main" id="{79890E05-1476-466F-8E8C-D7555A60661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9" name="正方形/長方形 358">
          <a:extLst>
            <a:ext uri="{FF2B5EF4-FFF2-40B4-BE49-F238E27FC236}">
              <a16:creationId xmlns="" xmlns:a16="http://schemas.microsoft.com/office/drawing/2014/main" id="{15C6C697-19AA-47E8-B797-9811558A9F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0" name="正方形/長方形 359">
          <a:extLst>
            <a:ext uri="{FF2B5EF4-FFF2-40B4-BE49-F238E27FC236}">
              <a16:creationId xmlns="" xmlns:a16="http://schemas.microsoft.com/office/drawing/2014/main" id="{BB4A597A-549F-4A80-82CB-954110E994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1" name="正方形/長方形 360">
          <a:extLst>
            <a:ext uri="{FF2B5EF4-FFF2-40B4-BE49-F238E27FC236}">
              <a16:creationId xmlns="" xmlns:a16="http://schemas.microsoft.com/office/drawing/2014/main" id="{3F03FD06-2467-4C3F-8C87-0FDE0EDE46E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2" name="正方形/長方形 361">
          <a:extLst>
            <a:ext uri="{FF2B5EF4-FFF2-40B4-BE49-F238E27FC236}">
              <a16:creationId xmlns="" xmlns:a16="http://schemas.microsoft.com/office/drawing/2014/main" id="{2330C3F4-D88D-4F67-B64C-6234D28BF70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3" name="正方形/長方形 362">
          <a:extLst>
            <a:ext uri="{FF2B5EF4-FFF2-40B4-BE49-F238E27FC236}">
              <a16:creationId xmlns="" xmlns:a16="http://schemas.microsoft.com/office/drawing/2014/main" id="{80B1C321-DA78-4C0E-B971-17B25A2C58B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4" name="正方形/長方形 363">
          <a:extLst>
            <a:ext uri="{FF2B5EF4-FFF2-40B4-BE49-F238E27FC236}">
              <a16:creationId xmlns="" xmlns:a16="http://schemas.microsoft.com/office/drawing/2014/main" id="{0F96954D-1FCC-4AB1-A0A5-A88C6BB850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5" name="正方形/長方形 364">
          <a:extLst>
            <a:ext uri="{FF2B5EF4-FFF2-40B4-BE49-F238E27FC236}">
              <a16:creationId xmlns="" xmlns:a16="http://schemas.microsoft.com/office/drawing/2014/main" id="{08EEA7F5-6BBF-4C9C-88BE-F50254595D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6" name="正方形/長方形 365">
          <a:extLst>
            <a:ext uri="{FF2B5EF4-FFF2-40B4-BE49-F238E27FC236}">
              <a16:creationId xmlns="" xmlns:a16="http://schemas.microsoft.com/office/drawing/2014/main" id="{87287CD7-46A7-4442-B2C6-9F72749119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7" name="正方形/長方形 366">
          <a:extLst>
            <a:ext uri="{FF2B5EF4-FFF2-40B4-BE49-F238E27FC236}">
              <a16:creationId xmlns="" xmlns:a16="http://schemas.microsoft.com/office/drawing/2014/main" id="{62E302F5-E165-49B5-84C9-CFD1628923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8" name="正方形/長方形 367">
          <a:extLst>
            <a:ext uri="{FF2B5EF4-FFF2-40B4-BE49-F238E27FC236}">
              <a16:creationId xmlns="" xmlns:a16="http://schemas.microsoft.com/office/drawing/2014/main" id="{1F7A1954-D679-4F71-A574-56E51CE760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9" name="正方形/長方形 368">
          <a:extLst>
            <a:ext uri="{FF2B5EF4-FFF2-40B4-BE49-F238E27FC236}">
              <a16:creationId xmlns="" xmlns:a16="http://schemas.microsoft.com/office/drawing/2014/main" id="{22E0455C-A525-49F2-B00A-B283F03E614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0" name="正方形/長方形 369">
          <a:extLst>
            <a:ext uri="{FF2B5EF4-FFF2-40B4-BE49-F238E27FC236}">
              <a16:creationId xmlns="" xmlns:a16="http://schemas.microsoft.com/office/drawing/2014/main" id="{849695CD-A9B7-4E62-AC72-C7477472545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1" name="正方形/長方形 370">
          <a:extLst>
            <a:ext uri="{FF2B5EF4-FFF2-40B4-BE49-F238E27FC236}">
              <a16:creationId xmlns="" xmlns:a16="http://schemas.microsoft.com/office/drawing/2014/main" id="{D1C99A86-2F62-4454-869D-D37862B190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2" name="正方形/長方形 371">
          <a:extLst>
            <a:ext uri="{FF2B5EF4-FFF2-40B4-BE49-F238E27FC236}">
              <a16:creationId xmlns="" xmlns:a16="http://schemas.microsoft.com/office/drawing/2014/main" id="{B3B505D0-2BD4-490F-8487-7FA30395C76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3" name="正方形/長方形 372">
          <a:extLst>
            <a:ext uri="{FF2B5EF4-FFF2-40B4-BE49-F238E27FC236}">
              <a16:creationId xmlns="" xmlns:a16="http://schemas.microsoft.com/office/drawing/2014/main" id="{93B49D5F-844B-4EFF-98F9-1E5FD4F753B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4" name="正方形/長方形 373">
          <a:extLst>
            <a:ext uri="{FF2B5EF4-FFF2-40B4-BE49-F238E27FC236}">
              <a16:creationId xmlns="" xmlns:a16="http://schemas.microsoft.com/office/drawing/2014/main" id="{C003F292-9CFD-4A1E-B05B-8D6A0AF01FE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5" name="テキスト ボックス 374">
          <a:extLst>
            <a:ext uri="{FF2B5EF4-FFF2-40B4-BE49-F238E27FC236}">
              <a16:creationId xmlns="" xmlns:a16="http://schemas.microsoft.com/office/drawing/2014/main" id="{830B9290-547A-4D49-85A3-F28585E48C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6" name="直線コネクタ 375">
          <a:extLst>
            <a:ext uri="{FF2B5EF4-FFF2-40B4-BE49-F238E27FC236}">
              <a16:creationId xmlns="" xmlns:a16="http://schemas.microsoft.com/office/drawing/2014/main" id="{DCA07208-D4F1-4314-A954-B44E0724428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77" name="テキスト ボックス 376">
          <a:extLst>
            <a:ext uri="{FF2B5EF4-FFF2-40B4-BE49-F238E27FC236}">
              <a16:creationId xmlns="" xmlns:a16="http://schemas.microsoft.com/office/drawing/2014/main" id="{80F43A53-13CA-447D-9488-8D1F727EEFBA}"/>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78" name="直線コネクタ 377">
          <a:extLst>
            <a:ext uri="{FF2B5EF4-FFF2-40B4-BE49-F238E27FC236}">
              <a16:creationId xmlns="" xmlns:a16="http://schemas.microsoft.com/office/drawing/2014/main" id="{BC358ED3-FE6C-49BB-BDAA-FE0DD94C593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379" name="テキスト ボックス 378">
          <a:extLst>
            <a:ext uri="{FF2B5EF4-FFF2-40B4-BE49-F238E27FC236}">
              <a16:creationId xmlns="" xmlns:a16="http://schemas.microsoft.com/office/drawing/2014/main" id="{D8BCF16A-0835-43CE-AA4B-9FF9B741EB6E}"/>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80" name="直線コネクタ 379">
          <a:extLst>
            <a:ext uri="{FF2B5EF4-FFF2-40B4-BE49-F238E27FC236}">
              <a16:creationId xmlns="" xmlns:a16="http://schemas.microsoft.com/office/drawing/2014/main" id="{3EE1CFA1-8CDE-4B3D-8AFB-9EA0F3C3E16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81" name="テキスト ボックス 380">
          <a:extLst>
            <a:ext uri="{FF2B5EF4-FFF2-40B4-BE49-F238E27FC236}">
              <a16:creationId xmlns="" xmlns:a16="http://schemas.microsoft.com/office/drawing/2014/main" id="{BBBFBF09-AE29-4023-94DE-0B583BDB63D6}"/>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82" name="直線コネクタ 381">
          <a:extLst>
            <a:ext uri="{FF2B5EF4-FFF2-40B4-BE49-F238E27FC236}">
              <a16:creationId xmlns="" xmlns:a16="http://schemas.microsoft.com/office/drawing/2014/main" id="{2AD47F48-F9A2-428C-AB95-6B5EFD4C159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83" name="テキスト ボックス 382">
          <a:extLst>
            <a:ext uri="{FF2B5EF4-FFF2-40B4-BE49-F238E27FC236}">
              <a16:creationId xmlns="" xmlns:a16="http://schemas.microsoft.com/office/drawing/2014/main" id="{29751901-2294-4C9C-9D34-A9BBDF8CCD0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84" name="直線コネクタ 383">
          <a:extLst>
            <a:ext uri="{FF2B5EF4-FFF2-40B4-BE49-F238E27FC236}">
              <a16:creationId xmlns="" xmlns:a16="http://schemas.microsoft.com/office/drawing/2014/main" id="{4871F1A7-715C-4F8A-90C7-29474CFBED9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385" name="テキスト ボックス 384">
          <a:extLst>
            <a:ext uri="{FF2B5EF4-FFF2-40B4-BE49-F238E27FC236}">
              <a16:creationId xmlns="" xmlns:a16="http://schemas.microsoft.com/office/drawing/2014/main" id="{367184B1-A74C-4AA2-A210-89B326145D3A}"/>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6" name="直線コネクタ 385">
          <a:extLst>
            <a:ext uri="{FF2B5EF4-FFF2-40B4-BE49-F238E27FC236}">
              <a16:creationId xmlns="" xmlns:a16="http://schemas.microsoft.com/office/drawing/2014/main" id="{6604CECD-DFAD-4CB8-BA6D-4AAF4E6CAE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7" name="テキスト ボックス 386">
          <a:extLst>
            <a:ext uri="{FF2B5EF4-FFF2-40B4-BE49-F238E27FC236}">
              <a16:creationId xmlns="" xmlns:a16="http://schemas.microsoft.com/office/drawing/2014/main" id="{9CF7E184-62FA-4B1D-9BA1-773DA0387FF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8" name="【公民館】&#10;有形固定資産減価償却率グラフ枠">
          <a:extLst>
            <a:ext uri="{FF2B5EF4-FFF2-40B4-BE49-F238E27FC236}">
              <a16:creationId xmlns="" xmlns:a16="http://schemas.microsoft.com/office/drawing/2014/main" id="{9C7E6F8F-4B9B-4B90-AE52-C00B2E761C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389" name="直線コネクタ 388">
          <a:extLst>
            <a:ext uri="{FF2B5EF4-FFF2-40B4-BE49-F238E27FC236}">
              <a16:creationId xmlns="" xmlns:a16="http://schemas.microsoft.com/office/drawing/2014/main" id="{1B1CA50A-1715-4E6E-B1A2-FB5B65F99A7C}"/>
            </a:ext>
          </a:extLst>
        </xdr:cNvPr>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390" name="【公民館】&#10;有形固定資産減価償却率最小値テキスト">
          <a:extLst>
            <a:ext uri="{FF2B5EF4-FFF2-40B4-BE49-F238E27FC236}">
              <a16:creationId xmlns="" xmlns:a16="http://schemas.microsoft.com/office/drawing/2014/main" id="{5C28BF68-1A9E-4616-BBF6-4C4CF116BD83}"/>
            </a:ext>
          </a:extLst>
        </xdr:cNvPr>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391" name="直線コネクタ 390">
          <a:extLst>
            <a:ext uri="{FF2B5EF4-FFF2-40B4-BE49-F238E27FC236}">
              <a16:creationId xmlns="" xmlns:a16="http://schemas.microsoft.com/office/drawing/2014/main" id="{62DC6B68-2031-4AA7-8E3A-C235FDAEA75F}"/>
            </a:ext>
          </a:extLst>
        </xdr:cNvPr>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392" name="【公民館】&#10;有形固定資産減価償却率最大値テキスト">
          <a:extLst>
            <a:ext uri="{FF2B5EF4-FFF2-40B4-BE49-F238E27FC236}">
              <a16:creationId xmlns="" xmlns:a16="http://schemas.microsoft.com/office/drawing/2014/main" id="{81996D20-6820-4124-84A8-05AB936D5818}"/>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393" name="直線コネクタ 392">
          <a:extLst>
            <a:ext uri="{FF2B5EF4-FFF2-40B4-BE49-F238E27FC236}">
              <a16:creationId xmlns="" xmlns:a16="http://schemas.microsoft.com/office/drawing/2014/main" id="{875B5224-9AB7-4640-BCE8-E641D01D98EA}"/>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394" name="【公民館】&#10;有形固定資産減価償却率平均値テキスト">
          <a:extLst>
            <a:ext uri="{FF2B5EF4-FFF2-40B4-BE49-F238E27FC236}">
              <a16:creationId xmlns="" xmlns:a16="http://schemas.microsoft.com/office/drawing/2014/main" id="{DE545C77-4ECC-47BD-A103-E671E8E79519}"/>
            </a:ext>
          </a:extLst>
        </xdr:cNvPr>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395" name="フローチャート: 判断 394">
          <a:extLst>
            <a:ext uri="{FF2B5EF4-FFF2-40B4-BE49-F238E27FC236}">
              <a16:creationId xmlns="" xmlns:a16="http://schemas.microsoft.com/office/drawing/2014/main" id="{427A438F-3626-4F37-8AAD-DE1C849B216D}"/>
            </a:ext>
          </a:extLst>
        </xdr:cNvPr>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396" name="フローチャート: 判断 395">
          <a:extLst>
            <a:ext uri="{FF2B5EF4-FFF2-40B4-BE49-F238E27FC236}">
              <a16:creationId xmlns="" xmlns:a16="http://schemas.microsoft.com/office/drawing/2014/main" id="{FCC7BE75-0E85-4339-A5DF-C5DCB227428C}"/>
            </a:ext>
          </a:extLst>
        </xdr:cNvPr>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397" name="フローチャート: 判断 396">
          <a:extLst>
            <a:ext uri="{FF2B5EF4-FFF2-40B4-BE49-F238E27FC236}">
              <a16:creationId xmlns="" xmlns:a16="http://schemas.microsoft.com/office/drawing/2014/main" id="{A90005E2-D8A4-4E49-8B33-85149DE42BFE}"/>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98" name="テキスト ボックス 397">
          <a:extLst>
            <a:ext uri="{FF2B5EF4-FFF2-40B4-BE49-F238E27FC236}">
              <a16:creationId xmlns="" xmlns:a16="http://schemas.microsoft.com/office/drawing/2014/main" id="{1039BA4E-AE91-4E52-9573-AFF45D231F1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9" name="テキスト ボックス 398">
          <a:extLst>
            <a:ext uri="{FF2B5EF4-FFF2-40B4-BE49-F238E27FC236}">
              <a16:creationId xmlns="" xmlns:a16="http://schemas.microsoft.com/office/drawing/2014/main" id="{14FB84AF-D487-4E90-B884-262F6C14282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0" name="テキスト ボックス 399">
          <a:extLst>
            <a:ext uri="{FF2B5EF4-FFF2-40B4-BE49-F238E27FC236}">
              <a16:creationId xmlns="" xmlns:a16="http://schemas.microsoft.com/office/drawing/2014/main" id="{D5C0E4A6-BA01-48DC-AC87-9FCC06C0D26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1" name="テキスト ボックス 400">
          <a:extLst>
            <a:ext uri="{FF2B5EF4-FFF2-40B4-BE49-F238E27FC236}">
              <a16:creationId xmlns="" xmlns:a16="http://schemas.microsoft.com/office/drawing/2014/main" id="{610AFE0C-A5D6-400A-84B9-7EA7E79579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2" name="テキスト ボックス 401">
          <a:extLst>
            <a:ext uri="{FF2B5EF4-FFF2-40B4-BE49-F238E27FC236}">
              <a16:creationId xmlns="" xmlns:a16="http://schemas.microsoft.com/office/drawing/2014/main" id="{1E89F292-4810-4ADA-924B-0E904AC99F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160274</xdr:rowOff>
    </xdr:from>
    <xdr:to>
      <xdr:col>81</xdr:col>
      <xdr:colOff>101600</xdr:colOff>
      <xdr:row>105</xdr:row>
      <xdr:rowOff>90424</xdr:rowOff>
    </xdr:to>
    <xdr:sp macro="" textlink="">
      <xdr:nvSpPr>
        <xdr:cNvPr id="403" name="楕円 402">
          <a:extLst>
            <a:ext uri="{FF2B5EF4-FFF2-40B4-BE49-F238E27FC236}">
              <a16:creationId xmlns="" xmlns:a16="http://schemas.microsoft.com/office/drawing/2014/main" id="{682E81DE-5B93-4092-B6BE-D817D58F46AF}"/>
            </a:ext>
          </a:extLst>
        </xdr:cNvPr>
        <xdr:cNvSpPr/>
      </xdr:nvSpPr>
      <xdr:spPr>
        <a:xfrm>
          <a:off x="15430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112268</xdr:rowOff>
    </xdr:from>
    <xdr:to>
      <xdr:col>76</xdr:col>
      <xdr:colOff>165100</xdr:colOff>
      <xdr:row>106</xdr:row>
      <xdr:rowOff>42418</xdr:rowOff>
    </xdr:to>
    <xdr:sp macro="" textlink="">
      <xdr:nvSpPr>
        <xdr:cNvPr id="404" name="楕円 403">
          <a:extLst>
            <a:ext uri="{FF2B5EF4-FFF2-40B4-BE49-F238E27FC236}">
              <a16:creationId xmlns="" xmlns:a16="http://schemas.microsoft.com/office/drawing/2014/main" id="{0468572D-1228-4DC5-8B75-73CEBD9D586F}"/>
            </a:ext>
          </a:extLst>
        </xdr:cNvPr>
        <xdr:cNvSpPr/>
      </xdr:nvSpPr>
      <xdr:spPr>
        <a:xfrm>
          <a:off x="14541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39624</xdr:rowOff>
    </xdr:from>
    <xdr:to>
      <xdr:col>81</xdr:col>
      <xdr:colOff>50800</xdr:colOff>
      <xdr:row>105</xdr:row>
      <xdr:rowOff>163068</xdr:rowOff>
    </xdr:to>
    <xdr:cxnSp macro="">
      <xdr:nvCxnSpPr>
        <xdr:cNvPr id="405" name="直線コネクタ 404">
          <a:extLst>
            <a:ext uri="{FF2B5EF4-FFF2-40B4-BE49-F238E27FC236}">
              <a16:creationId xmlns="" xmlns:a16="http://schemas.microsoft.com/office/drawing/2014/main" id="{582FFDFC-F5BE-41F2-A6D1-AF20678391DA}"/>
            </a:ext>
          </a:extLst>
        </xdr:cNvPr>
        <xdr:cNvCxnSpPr/>
      </xdr:nvCxnSpPr>
      <xdr:spPr>
        <a:xfrm flipV="1">
          <a:off x="14592300" y="1804187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406" name="n_1aveValue【公民館】&#10;有形固定資産減価償却率">
          <a:extLst>
            <a:ext uri="{FF2B5EF4-FFF2-40B4-BE49-F238E27FC236}">
              <a16:creationId xmlns="" xmlns:a16="http://schemas.microsoft.com/office/drawing/2014/main" id="{95C7AC73-2D39-4938-B827-51A74E232FA3}"/>
            </a:ext>
          </a:extLst>
        </xdr:cNvPr>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407" name="n_2aveValue【公民館】&#10;有形固定資産減価償却率">
          <a:extLst>
            <a:ext uri="{FF2B5EF4-FFF2-40B4-BE49-F238E27FC236}">
              <a16:creationId xmlns="" xmlns:a16="http://schemas.microsoft.com/office/drawing/2014/main" id="{A10C341F-510D-4AB5-B69E-D6EBCE74B237}"/>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81551</xdr:rowOff>
    </xdr:from>
    <xdr:ext cx="405111" cy="259045"/>
    <xdr:sp macro="" textlink="">
      <xdr:nvSpPr>
        <xdr:cNvPr id="408" name="n_1mainValue【公民館】&#10;有形固定資産減価償却率">
          <a:extLst>
            <a:ext uri="{FF2B5EF4-FFF2-40B4-BE49-F238E27FC236}">
              <a16:creationId xmlns="" xmlns:a16="http://schemas.microsoft.com/office/drawing/2014/main" id="{09663F76-7D3D-47D9-A767-A2E5BD12B986}"/>
            </a:ext>
          </a:extLst>
        </xdr:cNvPr>
        <xdr:cNvSpPr txBox="1"/>
      </xdr:nvSpPr>
      <xdr:spPr>
        <a:xfrm>
          <a:off x="15266044" y="1808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33545</xdr:rowOff>
    </xdr:from>
    <xdr:ext cx="405111" cy="259045"/>
    <xdr:sp macro="" textlink="">
      <xdr:nvSpPr>
        <xdr:cNvPr id="409" name="n_2mainValue【公民館】&#10;有形固定資産減価償却率">
          <a:extLst>
            <a:ext uri="{FF2B5EF4-FFF2-40B4-BE49-F238E27FC236}">
              <a16:creationId xmlns="" xmlns:a16="http://schemas.microsoft.com/office/drawing/2014/main" id="{FC0E9ED7-3295-4574-A0D3-0DC7068E7918}"/>
            </a:ext>
          </a:extLst>
        </xdr:cNvPr>
        <xdr:cNvSpPr txBox="1"/>
      </xdr:nvSpPr>
      <xdr:spPr>
        <a:xfrm>
          <a:off x="14389744"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0" name="正方形/長方形 409">
          <a:extLst>
            <a:ext uri="{FF2B5EF4-FFF2-40B4-BE49-F238E27FC236}">
              <a16:creationId xmlns="" xmlns:a16="http://schemas.microsoft.com/office/drawing/2014/main" id="{8515B99D-8DC8-43C9-BE0E-1AE7EBD78E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1" name="正方形/長方形 410">
          <a:extLst>
            <a:ext uri="{FF2B5EF4-FFF2-40B4-BE49-F238E27FC236}">
              <a16:creationId xmlns="" xmlns:a16="http://schemas.microsoft.com/office/drawing/2014/main" id="{3E99B221-CBA1-4F78-A49A-483837510CD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2" name="正方形/長方形 411">
          <a:extLst>
            <a:ext uri="{FF2B5EF4-FFF2-40B4-BE49-F238E27FC236}">
              <a16:creationId xmlns="" xmlns:a16="http://schemas.microsoft.com/office/drawing/2014/main" id="{FF6C058A-7372-4BCB-B4A2-F45183D9EB9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3" name="正方形/長方形 412">
          <a:extLst>
            <a:ext uri="{FF2B5EF4-FFF2-40B4-BE49-F238E27FC236}">
              <a16:creationId xmlns="" xmlns:a16="http://schemas.microsoft.com/office/drawing/2014/main" id="{83F45CA6-0784-4931-86F6-2BCD0C454C8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4" name="正方形/長方形 413">
          <a:extLst>
            <a:ext uri="{FF2B5EF4-FFF2-40B4-BE49-F238E27FC236}">
              <a16:creationId xmlns="" xmlns:a16="http://schemas.microsoft.com/office/drawing/2014/main" id="{9CBB8FBE-A70D-4028-B0C8-1962B102E1F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5" name="正方形/長方形 414">
          <a:extLst>
            <a:ext uri="{FF2B5EF4-FFF2-40B4-BE49-F238E27FC236}">
              <a16:creationId xmlns="" xmlns:a16="http://schemas.microsoft.com/office/drawing/2014/main" id="{DAF674FD-7F88-461C-806D-2A1B66D746B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6" name="正方形/長方形 415">
          <a:extLst>
            <a:ext uri="{FF2B5EF4-FFF2-40B4-BE49-F238E27FC236}">
              <a16:creationId xmlns="" xmlns:a16="http://schemas.microsoft.com/office/drawing/2014/main" id="{C06B9AFC-252E-40C8-A72F-DD29BBEC8ED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7" name="正方形/長方形 416">
          <a:extLst>
            <a:ext uri="{FF2B5EF4-FFF2-40B4-BE49-F238E27FC236}">
              <a16:creationId xmlns="" xmlns:a16="http://schemas.microsoft.com/office/drawing/2014/main" id="{FB3A7DC5-1B1C-45E3-AAFF-F84F3BA365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8" name="テキスト ボックス 417">
          <a:extLst>
            <a:ext uri="{FF2B5EF4-FFF2-40B4-BE49-F238E27FC236}">
              <a16:creationId xmlns="" xmlns:a16="http://schemas.microsoft.com/office/drawing/2014/main" id="{421F997D-DD57-4E92-A28E-29FCD80FE9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9" name="直線コネクタ 418">
          <a:extLst>
            <a:ext uri="{FF2B5EF4-FFF2-40B4-BE49-F238E27FC236}">
              <a16:creationId xmlns="" xmlns:a16="http://schemas.microsoft.com/office/drawing/2014/main" id="{857C6C40-30B0-4973-85B5-B2481CE6D43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20" name="直線コネクタ 419">
          <a:extLst>
            <a:ext uri="{FF2B5EF4-FFF2-40B4-BE49-F238E27FC236}">
              <a16:creationId xmlns="" xmlns:a16="http://schemas.microsoft.com/office/drawing/2014/main" id="{57DE9D6D-29DA-4CAA-8FFB-E155509FC3D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21" name="テキスト ボックス 420">
          <a:extLst>
            <a:ext uri="{FF2B5EF4-FFF2-40B4-BE49-F238E27FC236}">
              <a16:creationId xmlns="" xmlns:a16="http://schemas.microsoft.com/office/drawing/2014/main" id="{AF07FF3D-9EE8-431F-9610-17C0B740F86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22" name="直線コネクタ 421">
          <a:extLst>
            <a:ext uri="{FF2B5EF4-FFF2-40B4-BE49-F238E27FC236}">
              <a16:creationId xmlns="" xmlns:a16="http://schemas.microsoft.com/office/drawing/2014/main" id="{9CC487F1-31E5-4911-8AAE-C0AC37DA393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23" name="テキスト ボックス 422">
          <a:extLst>
            <a:ext uri="{FF2B5EF4-FFF2-40B4-BE49-F238E27FC236}">
              <a16:creationId xmlns="" xmlns:a16="http://schemas.microsoft.com/office/drawing/2014/main" id="{4BF08262-0B9C-4059-84A4-D94D2A7DD2E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24" name="直線コネクタ 423">
          <a:extLst>
            <a:ext uri="{FF2B5EF4-FFF2-40B4-BE49-F238E27FC236}">
              <a16:creationId xmlns="" xmlns:a16="http://schemas.microsoft.com/office/drawing/2014/main" id="{5E2B5320-111D-4314-924D-343497CEAF8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25" name="テキスト ボックス 424">
          <a:extLst>
            <a:ext uri="{FF2B5EF4-FFF2-40B4-BE49-F238E27FC236}">
              <a16:creationId xmlns="" xmlns:a16="http://schemas.microsoft.com/office/drawing/2014/main" id="{2BB42B43-ED74-458A-A242-30075A9B60E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26" name="直線コネクタ 425">
          <a:extLst>
            <a:ext uri="{FF2B5EF4-FFF2-40B4-BE49-F238E27FC236}">
              <a16:creationId xmlns="" xmlns:a16="http://schemas.microsoft.com/office/drawing/2014/main" id="{192E7D7F-93DA-42F0-97DB-1C1261E84CE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27" name="テキスト ボックス 426">
          <a:extLst>
            <a:ext uri="{FF2B5EF4-FFF2-40B4-BE49-F238E27FC236}">
              <a16:creationId xmlns="" xmlns:a16="http://schemas.microsoft.com/office/drawing/2014/main" id="{5D7141F5-7DDB-4D34-8465-D65E902D4A9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8" name="直線コネクタ 427">
          <a:extLst>
            <a:ext uri="{FF2B5EF4-FFF2-40B4-BE49-F238E27FC236}">
              <a16:creationId xmlns="" xmlns:a16="http://schemas.microsoft.com/office/drawing/2014/main" id="{1B0A5767-9D44-4423-9171-2BAE3D0FE23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9" name="テキスト ボックス 428">
          <a:extLst>
            <a:ext uri="{FF2B5EF4-FFF2-40B4-BE49-F238E27FC236}">
              <a16:creationId xmlns="" xmlns:a16="http://schemas.microsoft.com/office/drawing/2014/main" id="{7868BF0A-0F00-44F6-B135-F4BAADF8B83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0" name="直線コネクタ 429">
          <a:extLst>
            <a:ext uri="{FF2B5EF4-FFF2-40B4-BE49-F238E27FC236}">
              <a16:creationId xmlns="" xmlns:a16="http://schemas.microsoft.com/office/drawing/2014/main" id="{29F95029-F0E0-423A-93A3-8FA9FFC6678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1" name="テキスト ボックス 430">
          <a:extLst>
            <a:ext uri="{FF2B5EF4-FFF2-40B4-BE49-F238E27FC236}">
              <a16:creationId xmlns="" xmlns:a16="http://schemas.microsoft.com/office/drawing/2014/main" id="{20112A2F-3BFC-4DE4-9E72-9DE84CF153D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2" name="【公民館】&#10;一人当たり面積グラフ枠">
          <a:extLst>
            <a:ext uri="{FF2B5EF4-FFF2-40B4-BE49-F238E27FC236}">
              <a16:creationId xmlns="" xmlns:a16="http://schemas.microsoft.com/office/drawing/2014/main" id="{93520B7A-1F85-4B58-980B-D691E13F36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433" name="直線コネクタ 432">
          <a:extLst>
            <a:ext uri="{FF2B5EF4-FFF2-40B4-BE49-F238E27FC236}">
              <a16:creationId xmlns="" xmlns:a16="http://schemas.microsoft.com/office/drawing/2014/main" id="{0A8D6A11-1578-40BE-9440-E92535787068}"/>
            </a:ext>
          </a:extLst>
        </xdr:cNvPr>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434" name="【公民館】&#10;一人当たり面積最小値テキスト">
          <a:extLst>
            <a:ext uri="{FF2B5EF4-FFF2-40B4-BE49-F238E27FC236}">
              <a16:creationId xmlns="" xmlns:a16="http://schemas.microsoft.com/office/drawing/2014/main" id="{B68BD16D-3B3E-4F9E-BC0B-25BAADA4404F}"/>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435" name="直線コネクタ 434">
          <a:extLst>
            <a:ext uri="{FF2B5EF4-FFF2-40B4-BE49-F238E27FC236}">
              <a16:creationId xmlns="" xmlns:a16="http://schemas.microsoft.com/office/drawing/2014/main" id="{13C70471-8948-4E81-89D9-3FFA354D2668}"/>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436" name="【公民館】&#10;一人当たり面積最大値テキスト">
          <a:extLst>
            <a:ext uri="{FF2B5EF4-FFF2-40B4-BE49-F238E27FC236}">
              <a16:creationId xmlns="" xmlns:a16="http://schemas.microsoft.com/office/drawing/2014/main" id="{9C70226A-24E6-46AB-A56A-4D103BD80702}"/>
            </a:ext>
          </a:extLst>
        </xdr:cNvPr>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437" name="直線コネクタ 436">
          <a:extLst>
            <a:ext uri="{FF2B5EF4-FFF2-40B4-BE49-F238E27FC236}">
              <a16:creationId xmlns="" xmlns:a16="http://schemas.microsoft.com/office/drawing/2014/main" id="{E032C216-E673-42AA-9A7C-42C2CBC5C315}"/>
            </a:ext>
          </a:extLst>
        </xdr:cNvPr>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438" name="【公民館】&#10;一人当たり面積平均値テキスト">
          <a:extLst>
            <a:ext uri="{FF2B5EF4-FFF2-40B4-BE49-F238E27FC236}">
              <a16:creationId xmlns="" xmlns:a16="http://schemas.microsoft.com/office/drawing/2014/main" id="{41702453-FF80-42A8-B750-D7B05192A37D}"/>
            </a:ext>
          </a:extLst>
        </xdr:cNvPr>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439" name="フローチャート: 判断 438">
          <a:extLst>
            <a:ext uri="{FF2B5EF4-FFF2-40B4-BE49-F238E27FC236}">
              <a16:creationId xmlns="" xmlns:a16="http://schemas.microsoft.com/office/drawing/2014/main" id="{E567C04F-9F6A-4273-88C2-1CD50DF946C7}"/>
            </a:ext>
          </a:extLst>
        </xdr:cNvPr>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440" name="フローチャート: 判断 439">
          <a:extLst>
            <a:ext uri="{FF2B5EF4-FFF2-40B4-BE49-F238E27FC236}">
              <a16:creationId xmlns="" xmlns:a16="http://schemas.microsoft.com/office/drawing/2014/main" id="{B834EF1F-AA2B-40EC-A996-0A2756338B9A}"/>
            </a:ext>
          </a:extLst>
        </xdr:cNvPr>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441" name="フローチャート: 判断 440">
          <a:extLst>
            <a:ext uri="{FF2B5EF4-FFF2-40B4-BE49-F238E27FC236}">
              <a16:creationId xmlns="" xmlns:a16="http://schemas.microsoft.com/office/drawing/2014/main" id="{7AA0BE8B-0323-4C61-94AC-F8DF20362012}"/>
            </a:ext>
          </a:extLst>
        </xdr:cNvPr>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2" name="テキスト ボックス 441">
          <a:extLst>
            <a:ext uri="{FF2B5EF4-FFF2-40B4-BE49-F238E27FC236}">
              <a16:creationId xmlns="" xmlns:a16="http://schemas.microsoft.com/office/drawing/2014/main" id="{6D3758FE-B2C7-4339-84ED-D22D12AC55F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3" name="テキスト ボックス 442">
          <a:extLst>
            <a:ext uri="{FF2B5EF4-FFF2-40B4-BE49-F238E27FC236}">
              <a16:creationId xmlns="" xmlns:a16="http://schemas.microsoft.com/office/drawing/2014/main" id="{8C7328C7-D9B7-4724-B909-28571A674E5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4" name="テキスト ボックス 443">
          <a:extLst>
            <a:ext uri="{FF2B5EF4-FFF2-40B4-BE49-F238E27FC236}">
              <a16:creationId xmlns="" xmlns:a16="http://schemas.microsoft.com/office/drawing/2014/main" id="{43B196E5-3C92-4152-9B41-53704465AD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5" name="テキスト ボックス 444">
          <a:extLst>
            <a:ext uri="{FF2B5EF4-FFF2-40B4-BE49-F238E27FC236}">
              <a16:creationId xmlns="" xmlns:a16="http://schemas.microsoft.com/office/drawing/2014/main" id="{3D953974-65FC-4F15-A0AC-9C1326A4770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6" name="テキスト ボックス 445">
          <a:extLst>
            <a:ext uri="{FF2B5EF4-FFF2-40B4-BE49-F238E27FC236}">
              <a16:creationId xmlns="" xmlns:a16="http://schemas.microsoft.com/office/drawing/2014/main" id="{524288F3-A973-47AB-91DD-4D8FFE89DA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27305</xdr:rowOff>
    </xdr:from>
    <xdr:to>
      <xdr:col>112</xdr:col>
      <xdr:colOff>38100</xdr:colOff>
      <xdr:row>107</xdr:row>
      <xdr:rowOff>128905</xdr:rowOff>
    </xdr:to>
    <xdr:sp macro="" textlink="">
      <xdr:nvSpPr>
        <xdr:cNvPr id="447" name="楕円 446">
          <a:extLst>
            <a:ext uri="{FF2B5EF4-FFF2-40B4-BE49-F238E27FC236}">
              <a16:creationId xmlns="" xmlns:a16="http://schemas.microsoft.com/office/drawing/2014/main" id="{26BDA4F5-91E3-46D4-9F35-D1A6C896983E}"/>
            </a:ext>
          </a:extLst>
        </xdr:cNvPr>
        <xdr:cNvSpPr/>
      </xdr:nvSpPr>
      <xdr:spPr>
        <a:xfrm>
          <a:off x="21272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448" name="楕円 447">
          <a:extLst>
            <a:ext uri="{FF2B5EF4-FFF2-40B4-BE49-F238E27FC236}">
              <a16:creationId xmlns="" xmlns:a16="http://schemas.microsoft.com/office/drawing/2014/main" id="{09B52239-12C6-4285-B519-E7D6636D9C0C}"/>
            </a:ext>
          </a:extLst>
        </xdr:cNvPr>
        <xdr:cNvSpPr/>
      </xdr:nvSpPr>
      <xdr:spPr>
        <a:xfrm>
          <a:off x="20383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78105</xdr:rowOff>
    </xdr:from>
    <xdr:to>
      <xdr:col>111</xdr:col>
      <xdr:colOff>177800</xdr:colOff>
      <xdr:row>107</xdr:row>
      <xdr:rowOff>80011</xdr:rowOff>
    </xdr:to>
    <xdr:cxnSp macro="">
      <xdr:nvCxnSpPr>
        <xdr:cNvPr id="449" name="直線コネクタ 448">
          <a:extLst>
            <a:ext uri="{FF2B5EF4-FFF2-40B4-BE49-F238E27FC236}">
              <a16:creationId xmlns="" xmlns:a16="http://schemas.microsoft.com/office/drawing/2014/main" id="{599F32CA-9E43-424D-82EE-841A7F51B7B3}"/>
            </a:ext>
          </a:extLst>
        </xdr:cNvPr>
        <xdr:cNvCxnSpPr/>
      </xdr:nvCxnSpPr>
      <xdr:spPr>
        <a:xfrm flipV="1">
          <a:off x="20434300" y="184232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450" name="n_1aveValue【公民館】&#10;一人当たり面積">
          <a:extLst>
            <a:ext uri="{FF2B5EF4-FFF2-40B4-BE49-F238E27FC236}">
              <a16:creationId xmlns="" xmlns:a16="http://schemas.microsoft.com/office/drawing/2014/main" id="{CAF89B4C-DE16-43AA-9B8F-F87149F1EFB1}"/>
            </a:ext>
          </a:extLst>
        </xdr:cNvPr>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451" name="n_2aveValue【公民館】&#10;一人当たり面積">
          <a:extLst>
            <a:ext uri="{FF2B5EF4-FFF2-40B4-BE49-F238E27FC236}">
              <a16:creationId xmlns="" xmlns:a16="http://schemas.microsoft.com/office/drawing/2014/main" id="{437D7E67-52A0-4D24-B4A3-597C00E0E194}"/>
            </a:ext>
          </a:extLst>
        </xdr:cNvPr>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120032</xdr:rowOff>
    </xdr:from>
    <xdr:ext cx="469744" cy="259045"/>
    <xdr:sp macro="" textlink="">
      <xdr:nvSpPr>
        <xdr:cNvPr id="452" name="n_1mainValue【公民館】&#10;一人当たり面積">
          <a:extLst>
            <a:ext uri="{FF2B5EF4-FFF2-40B4-BE49-F238E27FC236}">
              <a16:creationId xmlns="" xmlns:a16="http://schemas.microsoft.com/office/drawing/2014/main" id="{2FC9CFE8-FF84-4CD7-817F-2BE9E7ADE343}"/>
            </a:ext>
          </a:extLst>
        </xdr:cNvPr>
        <xdr:cNvSpPr txBox="1"/>
      </xdr:nvSpPr>
      <xdr:spPr>
        <a:xfrm>
          <a:off x="210757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453" name="n_2mainValue【公民館】&#10;一人当たり面積">
          <a:extLst>
            <a:ext uri="{FF2B5EF4-FFF2-40B4-BE49-F238E27FC236}">
              <a16:creationId xmlns="" xmlns:a16="http://schemas.microsoft.com/office/drawing/2014/main" id="{7EF4AE82-D7BE-483D-95D2-2C3C7BDCB959}"/>
            </a:ext>
          </a:extLst>
        </xdr:cNvPr>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4" name="正方形/長方形 453">
          <a:extLst>
            <a:ext uri="{FF2B5EF4-FFF2-40B4-BE49-F238E27FC236}">
              <a16:creationId xmlns="" xmlns:a16="http://schemas.microsoft.com/office/drawing/2014/main" id="{7AF85E8C-2D2A-4FE8-BCFF-75E9270DC92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5" name="正方形/長方形 454">
          <a:extLst>
            <a:ext uri="{FF2B5EF4-FFF2-40B4-BE49-F238E27FC236}">
              <a16:creationId xmlns="" xmlns:a16="http://schemas.microsoft.com/office/drawing/2014/main" id="{9D8CBE6A-7EF4-4D95-9FA2-576F21B34EE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6" name="テキスト ボックス 455">
          <a:extLst>
            <a:ext uri="{FF2B5EF4-FFF2-40B4-BE49-F238E27FC236}">
              <a16:creationId xmlns="" xmlns:a16="http://schemas.microsoft.com/office/drawing/2014/main" id="{F4CAD012-AF10-4646-987E-D803A1438CC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有形固定資産減価償却率については，類似団体平均と比較して学校施設が特に数値が低くなっている。これは平成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年度より順次実施している小中学校の大規模改造工事が影響しているためであると考えられる。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橋りょう・トンネルは前年度から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ポイント下がり，類似団体平均を下回ったが，これは橋梁長寿命化修繕計画に伴う橋りょう補修工事を行ったことが要因と考えられる。一方で，類似団体平均よりは低いものの，公民館が前年度から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ポイント上がっているため，今後は，平成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年度に策定した公共施設等総合管理計画に基づき，計画的な修繕を実施し，適切な維持管理に努めていく。特に，昭和</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年に公民館が建設されて以降大規模な改修を行っていない舞台吊物装置の改修や，町の高齢化が急速に進んでいることに合わせた昇降機設置についての検討は進めていく必要がある。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人当たりの数値を見ると，橋りょう・トンネルの有形固定資産額，学校施設の面積については類似団体平均よりも特に低くなっているが，橋や学校の数自体が少ないため，それに伴って資産の額や学校の面積が低い水準に位置しているものと思われる。</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BCED4638-CA9A-45C4-B503-B09DDF9E7D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4569E55B-0EBD-4388-9303-A0D9643750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9D154644-66B5-41AB-A274-958208C9CD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6B5A9B55-83CD-42C4-8D10-0E383168C6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D3223633-57E9-4F52-9676-9BB0249CDB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1AA7D266-A410-4B5D-8FAA-5D620E5389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E0F05A82-0BBC-4610-9333-8E7260FCB98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F272E1B3-8023-4512-8E27-B6EF454CA3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CA2FAAD7-0E05-447E-AD0A-0547858E87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C8CC3D40-916B-4F6C-92E5-51BE523886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16,541
16,222
24.90
5,594,021
5,278,762
275,012
3,647,099
4,604,918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8280F245-509C-46D2-A736-74A95601F6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360BF32A-AD37-4B70-BE40-8C1AFFABD25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B985BE41-A7B7-427D-9D2B-1AAE58F67F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AB71B02C-BD62-440F-8445-7BE450BFC40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EE918F95-A546-4898-8584-2970AFFECDE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D90F85AF-7244-4F43-B24B-9BEFA0F7EE9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FCCA949A-207A-4896-8453-9C40ABDD56F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D48094E6-B647-4A3F-B6ED-628AEBBB84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A01ADF0E-30BA-49AC-8D14-9C2F83A795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292DD8EE-6DB4-4559-AFBA-9CAA152707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BD564AF8-4327-4272-B574-750335C101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7F1BF5D-CC8E-4B81-A5FD-E006DFD163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B29945F9-CB72-4280-96E1-93144590A5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239F26E2-3D4C-4D2F-8EC7-5A82196D41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F7B8AD8A-F534-4447-9E49-428A8230E8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25F52AB0-3E40-4A7F-8209-D3817EB2DA7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7610D03F-E0CC-469E-AC35-EDCA765AF8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B7A0DB32-6171-4E4E-AC53-26E6EEBA173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20523046-013F-4CFD-8863-C9A0E0EBAEF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FC635A46-09DA-427B-BD76-D8AF5C22DDA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CD01D2-A0AB-4959-A848-1D6E8EDA291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8FC29771-1345-4505-B480-BE486D437CF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B4A1EDF3-5A49-492E-B412-4F782143F8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6CF479BE-38F2-481B-94DA-48DBD698756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45121738-1EF2-4583-B25A-C140D85C8F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E56573E8-E7E2-470B-BFA4-03066799DD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BBED991F-709A-41B3-B379-27FAA002318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F092C36B-B0F2-4B88-88B6-F2935A19DA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7C861FEA-4C9F-4ABE-9F29-79DAEA93B8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76C4F393-4197-479B-8E9B-EEC5F792F13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E059AEAE-6D4E-4232-B96F-232E0F3AAD3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3A6CF39E-1F82-461A-9C58-24F973E56FF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EE16266C-2C0D-49A7-99F0-968C2C0CAEF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4A2DBCD1-3DEC-457A-9A52-41230EEB341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A8687CB4-367A-46F0-A30C-34DAE54E330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4A8B7809-A250-43AC-B191-655FAE6BA11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2054F506-3EED-47DD-A112-A19C13891A0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703731A6-B0C9-430B-B909-AE1AF11146C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11DA4CBB-FE25-4062-AB75-5F4CCED5472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2CB737DF-E818-421C-B865-733AB266548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1AA5FF86-1CB7-4CD3-A8AB-4184C58C654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380791A9-7A62-44A6-9407-B7465A8633B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F16D0B48-72BD-4CD2-9FFD-ABC550BAB9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4B084C8D-41B9-45AA-95D3-70FE871EA7B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 xmlns:a16="http://schemas.microsoft.com/office/drawing/2014/main" id="{B54D248B-B188-4DA7-A07A-97F4BF48F9F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a:extLst>
            <a:ext uri="{FF2B5EF4-FFF2-40B4-BE49-F238E27FC236}">
              <a16:creationId xmlns="" xmlns:a16="http://schemas.microsoft.com/office/drawing/2014/main" id="{1A98EBF8-5253-4541-A5F0-F1F3F5B6E5B8}"/>
            </a:ext>
          </a:extLst>
        </xdr:cNvPr>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a:extLst>
            <a:ext uri="{FF2B5EF4-FFF2-40B4-BE49-F238E27FC236}">
              <a16:creationId xmlns="" xmlns:a16="http://schemas.microsoft.com/office/drawing/2014/main" id="{87A306BD-0FEE-4822-A66F-AD3C122F85C7}"/>
            </a:ext>
          </a:extLst>
        </xdr:cNvPr>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a:extLst>
            <a:ext uri="{FF2B5EF4-FFF2-40B4-BE49-F238E27FC236}">
              <a16:creationId xmlns="" xmlns:a16="http://schemas.microsoft.com/office/drawing/2014/main" id="{A6ACD8A2-2633-432F-A4BE-BF011707F4A6}"/>
            </a:ext>
          </a:extLst>
        </xdr:cNvPr>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 xmlns:a16="http://schemas.microsoft.com/office/drawing/2014/main" id="{7A1EB284-1BD2-4896-9804-5A9CB3335A99}"/>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 xmlns:a16="http://schemas.microsoft.com/office/drawing/2014/main" id="{ECF25B48-47C4-4B76-829E-454E7927D6B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a:extLst>
            <a:ext uri="{FF2B5EF4-FFF2-40B4-BE49-F238E27FC236}">
              <a16:creationId xmlns="" xmlns:a16="http://schemas.microsoft.com/office/drawing/2014/main" id="{5C8F9666-CE57-4FC5-B83D-AB98C0CA951E}"/>
            </a:ext>
          </a:extLst>
        </xdr:cNvPr>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a:extLst>
            <a:ext uri="{FF2B5EF4-FFF2-40B4-BE49-F238E27FC236}">
              <a16:creationId xmlns="" xmlns:a16="http://schemas.microsoft.com/office/drawing/2014/main" id="{CDCE71DC-1F89-425F-868A-F276A7FB9400}"/>
            </a:ext>
          </a:extLst>
        </xdr:cNvPr>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a:extLst>
            <a:ext uri="{FF2B5EF4-FFF2-40B4-BE49-F238E27FC236}">
              <a16:creationId xmlns="" xmlns:a16="http://schemas.microsoft.com/office/drawing/2014/main" id="{1819A8DA-D5C9-4D79-A652-76F71C5ED6CF}"/>
            </a:ext>
          </a:extLst>
        </xdr:cNvPr>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105064</xdr:rowOff>
    </xdr:from>
    <xdr:ext cx="405111" cy="259045"/>
    <xdr:sp macro="" textlink="">
      <xdr:nvSpPr>
        <xdr:cNvPr id="65" name="n_1aveValue【図書館】&#10;有形固定資産減価償却率">
          <a:extLst>
            <a:ext uri="{FF2B5EF4-FFF2-40B4-BE49-F238E27FC236}">
              <a16:creationId xmlns="" xmlns:a16="http://schemas.microsoft.com/office/drawing/2014/main" id="{B751AFA8-AEB2-425B-9820-EDAEBBAB6C2F}"/>
            </a:ext>
          </a:extLst>
        </xdr:cNvPr>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 xmlns:a16="http://schemas.microsoft.com/office/drawing/2014/main" id="{449563E5-C5C1-4772-B3B6-1E9C0C105C68}"/>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23421</xdr:rowOff>
    </xdr:from>
    <xdr:ext cx="405111" cy="259045"/>
    <xdr:sp macro="" textlink="">
      <xdr:nvSpPr>
        <xdr:cNvPr id="67" name="n_2aveValue【図書館】&#10;有形固定資産減価償却率">
          <a:extLst>
            <a:ext uri="{FF2B5EF4-FFF2-40B4-BE49-F238E27FC236}">
              <a16:creationId xmlns="" xmlns:a16="http://schemas.microsoft.com/office/drawing/2014/main" id="{14A3946E-E600-4369-B9D3-DCB58E57ABD7}"/>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F65DD496-4552-4FAD-8719-5A510908272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76A02DB3-3524-4F77-BF32-AD7B7F7CE65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DB7F42A0-453E-47CE-AA79-E5618AD3F8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3FC18DC4-FD7B-42C5-8A83-3FFA55464E3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24D6DEBB-8058-4E40-8862-6FB7B9D7E8C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165826</xdr:rowOff>
    </xdr:from>
    <xdr:to>
      <xdr:col>20</xdr:col>
      <xdr:colOff>38100</xdr:colOff>
      <xdr:row>38</xdr:row>
      <xdr:rowOff>95976</xdr:rowOff>
    </xdr:to>
    <xdr:sp macro="" textlink="">
      <xdr:nvSpPr>
        <xdr:cNvPr id="73" name="楕円 72">
          <a:extLst>
            <a:ext uri="{FF2B5EF4-FFF2-40B4-BE49-F238E27FC236}">
              <a16:creationId xmlns="" xmlns:a16="http://schemas.microsoft.com/office/drawing/2014/main" id="{3E5D7D35-D62A-420C-9C7C-91948ABF1EDB}"/>
            </a:ext>
          </a:extLst>
        </xdr:cNvPr>
        <xdr:cNvSpPr/>
      </xdr:nvSpPr>
      <xdr:spPr>
        <a:xfrm>
          <a:off x="3746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144599</xdr:rowOff>
    </xdr:from>
    <xdr:to>
      <xdr:col>15</xdr:col>
      <xdr:colOff>101600</xdr:colOff>
      <xdr:row>38</xdr:row>
      <xdr:rowOff>74749</xdr:rowOff>
    </xdr:to>
    <xdr:sp macro="" textlink="">
      <xdr:nvSpPr>
        <xdr:cNvPr id="74" name="楕円 73">
          <a:extLst>
            <a:ext uri="{FF2B5EF4-FFF2-40B4-BE49-F238E27FC236}">
              <a16:creationId xmlns="" xmlns:a16="http://schemas.microsoft.com/office/drawing/2014/main" id="{9C58D14C-614F-4E8B-8655-DF403C1F3F05}"/>
            </a:ext>
          </a:extLst>
        </xdr:cNvPr>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45176</xdr:rowOff>
    </xdr:to>
    <xdr:cxnSp macro="">
      <xdr:nvCxnSpPr>
        <xdr:cNvPr id="75" name="直線コネクタ 74">
          <a:extLst>
            <a:ext uri="{FF2B5EF4-FFF2-40B4-BE49-F238E27FC236}">
              <a16:creationId xmlns="" xmlns:a16="http://schemas.microsoft.com/office/drawing/2014/main" id="{0EC5098E-B2FC-40B8-9C8B-BE499FC2935E}"/>
            </a:ext>
          </a:extLst>
        </xdr:cNvPr>
        <xdr:cNvCxnSpPr/>
      </xdr:nvCxnSpPr>
      <xdr:spPr>
        <a:xfrm>
          <a:off x="2908300" y="65390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112503</xdr:rowOff>
    </xdr:from>
    <xdr:ext cx="405111" cy="259045"/>
    <xdr:sp macro="" textlink="">
      <xdr:nvSpPr>
        <xdr:cNvPr id="76" name="n_1mainValue【図書館】&#10;有形固定資産減価償却率">
          <a:extLst>
            <a:ext uri="{FF2B5EF4-FFF2-40B4-BE49-F238E27FC236}">
              <a16:creationId xmlns="" xmlns:a16="http://schemas.microsoft.com/office/drawing/2014/main" id="{6A78AB9E-F5DA-4268-B9D0-4773A26FD889}"/>
            </a:ext>
          </a:extLst>
        </xdr:cNvPr>
        <xdr:cNvSpPr txBox="1"/>
      </xdr:nvSpPr>
      <xdr:spPr>
        <a:xfrm>
          <a:off x="35820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91276</xdr:rowOff>
    </xdr:from>
    <xdr:ext cx="405111" cy="259045"/>
    <xdr:sp macro="" textlink="">
      <xdr:nvSpPr>
        <xdr:cNvPr id="77" name="n_2mainValue【図書館】&#10;有形固定資産減価償却率">
          <a:extLst>
            <a:ext uri="{FF2B5EF4-FFF2-40B4-BE49-F238E27FC236}">
              <a16:creationId xmlns="" xmlns:a16="http://schemas.microsoft.com/office/drawing/2014/main" id="{99D1FE00-F316-4537-9D4E-9EB378B25059}"/>
            </a:ext>
          </a:extLst>
        </xdr:cNvPr>
        <xdr:cNvSpPr txBox="1"/>
      </xdr:nvSpPr>
      <xdr:spPr>
        <a:xfrm>
          <a:off x="2705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 xmlns:a16="http://schemas.microsoft.com/office/drawing/2014/main" id="{19F6BC51-7E05-4A56-B582-FD211255C63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 xmlns:a16="http://schemas.microsoft.com/office/drawing/2014/main" id="{0C89B23C-62DD-42B9-ABF7-A906221102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 xmlns:a16="http://schemas.microsoft.com/office/drawing/2014/main" id="{16A3C6E1-EE2E-4601-9323-411EBFE5CCD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 xmlns:a16="http://schemas.microsoft.com/office/drawing/2014/main" id="{0B34749E-81DC-4B32-8F58-D5202FCF5E2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 xmlns:a16="http://schemas.microsoft.com/office/drawing/2014/main" id="{DB4A04CC-AA71-4668-AC37-E4081A3AE5A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 xmlns:a16="http://schemas.microsoft.com/office/drawing/2014/main" id="{D98C422D-56C8-423F-B20C-D644FA1851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 xmlns:a16="http://schemas.microsoft.com/office/drawing/2014/main" id="{5F271865-DCA9-4922-BF63-BDF6BED7EE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 xmlns:a16="http://schemas.microsoft.com/office/drawing/2014/main" id="{3DA5A93C-0010-41C6-96C5-8AFEF19F91E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 xmlns:a16="http://schemas.microsoft.com/office/drawing/2014/main" id="{88D57AE6-930A-4C14-889D-9A135A6AEC9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 xmlns:a16="http://schemas.microsoft.com/office/drawing/2014/main" id="{012AC076-C120-4E47-AD09-5524AA3AFB4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 xmlns:a16="http://schemas.microsoft.com/office/drawing/2014/main" id="{9A63A7B1-13F4-4A3B-AE9E-40C01D14944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 xmlns:a16="http://schemas.microsoft.com/office/drawing/2014/main" id="{C9E9AAC1-93E5-4A5E-9A1F-3FA3299E7A8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 xmlns:a16="http://schemas.microsoft.com/office/drawing/2014/main" id="{C984C0F7-15A3-489B-85C6-1EE5F6A73A7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 xmlns:a16="http://schemas.microsoft.com/office/drawing/2014/main" id="{7C1EFBA8-39ED-457C-A8A5-7B3634A28C0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 xmlns:a16="http://schemas.microsoft.com/office/drawing/2014/main" id="{A5E51DE7-B94C-4900-A9AE-68545F31FA1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 xmlns:a16="http://schemas.microsoft.com/office/drawing/2014/main" id="{08AEA3B1-EEE1-4166-900F-8F8CE4CAF15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 xmlns:a16="http://schemas.microsoft.com/office/drawing/2014/main" id="{BCE04FD6-B135-4256-BD5D-5210101C0AC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 xmlns:a16="http://schemas.microsoft.com/office/drawing/2014/main" id="{AC6AEF01-5434-4BC7-BAED-BE9FB14D1CE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 xmlns:a16="http://schemas.microsoft.com/office/drawing/2014/main" id="{D6D0CECA-E0A7-4206-8DD8-2298066629A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 xmlns:a16="http://schemas.microsoft.com/office/drawing/2014/main" id="{C52628F7-27E8-4B0C-9578-8BB876D129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 xmlns:a16="http://schemas.microsoft.com/office/drawing/2014/main" id="{104A6BA3-FB66-4737-8010-1B4F40652D2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a:extLst>
            <a:ext uri="{FF2B5EF4-FFF2-40B4-BE49-F238E27FC236}">
              <a16:creationId xmlns="" xmlns:a16="http://schemas.microsoft.com/office/drawing/2014/main" id="{DBD5B1B8-1794-490A-A918-0749A4168B51}"/>
            </a:ext>
          </a:extLst>
        </xdr:cNvPr>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a:extLst>
            <a:ext uri="{FF2B5EF4-FFF2-40B4-BE49-F238E27FC236}">
              <a16:creationId xmlns="" xmlns:a16="http://schemas.microsoft.com/office/drawing/2014/main" id="{9BB23F15-389B-4157-B9F5-624F9049F241}"/>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a:extLst>
            <a:ext uri="{FF2B5EF4-FFF2-40B4-BE49-F238E27FC236}">
              <a16:creationId xmlns="" xmlns:a16="http://schemas.microsoft.com/office/drawing/2014/main" id="{A7ED82C9-A1D6-4677-838C-DDD18D90F013}"/>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a:extLst>
            <a:ext uri="{FF2B5EF4-FFF2-40B4-BE49-F238E27FC236}">
              <a16:creationId xmlns="" xmlns:a16="http://schemas.microsoft.com/office/drawing/2014/main" id="{4E6E4E7C-DEE0-48AF-B925-AF6E2354526F}"/>
            </a:ext>
          </a:extLst>
        </xdr:cNvPr>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a:extLst>
            <a:ext uri="{FF2B5EF4-FFF2-40B4-BE49-F238E27FC236}">
              <a16:creationId xmlns="" xmlns:a16="http://schemas.microsoft.com/office/drawing/2014/main" id="{92164B2B-6366-4D6A-AA94-EE1F2D06B7DC}"/>
            </a:ext>
          </a:extLst>
        </xdr:cNvPr>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4" name="【図書館】&#10;一人当たり面積平均値テキスト">
          <a:extLst>
            <a:ext uri="{FF2B5EF4-FFF2-40B4-BE49-F238E27FC236}">
              <a16:creationId xmlns="" xmlns:a16="http://schemas.microsoft.com/office/drawing/2014/main" id="{ACA4AA5A-3DF0-4653-9EE8-332F959812DF}"/>
            </a:ext>
          </a:extLst>
        </xdr:cNvPr>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a:extLst>
            <a:ext uri="{FF2B5EF4-FFF2-40B4-BE49-F238E27FC236}">
              <a16:creationId xmlns="" xmlns:a16="http://schemas.microsoft.com/office/drawing/2014/main" id="{AE16951D-9A8B-4B13-B8DF-164FC74C197E}"/>
            </a:ext>
          </a:extLst>
        </xdr:cNvPr>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a:extLst>
            <a:ext uri="{FF2B5EF4-FFF2-40B4-BE49-F238E27FC236}">
              <a16:creationId xmlns="" xmlns:a16="http://schemas.microsoft.com/office/drawing/2014/main" id="{68FD6DA8-DD06-47D7-B8E9-29171517CADF}"/>
            </a:ext>
          </a:extLst>
        </xdr:cNvPr>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3827</xdr:rowOff>
    </xdr:from>
    <xdr:ext cx="469744" cy="259045"/>
    <xdr:sp macro="" textlink="">
      <xdr:nvSpPr>
        <xdr:cNvPr id="107" name="n_1aveValue【図書館】&#10;一人当たり面積">
          <a:extLst>
            <a:ext uri="{FF2B5EF4-FFF2-40B4-BE49-F238E27FC236}">
              <a16:creationId xmlns="" xmlns:a16="http://schemas.microsoft.com/office/drawing/2014/main" id="{4EDA164F-C4D4-4905-A55D-041DE1487932}"/>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77978</xdr:rowOff>
    </xdr:from>
    <xdr:to>
      <xdr:col>46</xdr:col>
      <xdr:colOff>38100</xdr:colOff>
      <xdr:row>40</xdr:row>
      <xdr:rowOff>8128</xdr:rowOff>
    </xdr:to>
    <xdr:sp macro="" textlink="">
      <xdr:nvSpPr>
        <xdr:cNvPr id="108" name="フローチャート: 判断 107">
          <a:extLst>
            <a:ext uri="{FF2B5EF4-FFF2-40B4-BE49-F238E27FC236}">
              <a16:creationId xmlns="" xmlns:a16="http://schemas.microsoft.com/office/drawing/2014/main" id="{B72733DF-06FE-4281-847F-99C614C9B580}"/>
            </a:ext>
          </a:extLst>
        </xdr:cNvPr>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170705</xdr:rowOff>
    </xdr:from>
    <xdr:ext cx="469744" cy="259045"/>
    <xdr:sp macro="" textlink="">
      <xdr:nvSpPr>
        <xdr:cNvPr id="109" name="n_2aveValue【図書館】&#10;一人当たり面積">
          <a:extLst>
            <a:ext uri="{FF2B5EF4-FFF2-40B4-BE49-F238E27FC236}">
              <a16:creationId xmlns="" xmlns:a16="http://schemas.microsoft.com/office/drawing/2014/main" id="{890837D3-FC6D-4399-A241-9CDD86A0DBAE}"/>
            </a:ext>
          </a:extLst>
        </xdr:cNvPr>
        <xdr:cNvSpPr txBox="1"/>
      </xdr:nvSpPr>
      <xdr:spPr>
        <a:xfrm>
          <a:off x="8515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134DC088-45FD-4073-87AE-18DB828565C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E6D68494-4CDF-4A4F-8C5A-2986328994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3DFC068D-F4F0-4E78-A717-A12CAE1057D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B7F85318-7B5E-44FE-AC7F-34104C80FB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9EEA169B-9B08-413A-A7C3-815CA3D1F54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100838</xdr:rowOff>
    </xdr:from>
    <xdr:to>
      <xdr:col>50</xdr:col>
      <xdr:colOff>165100</xdr:colOff>
      <xdr:row>38</xdr:row>
      <xdr:rowOff>30988</xdr:rowOff>
    </xdr:to>
    <xdr:sp macro="" textlink="">
      <xdr:nvSpPr>
        <xdr:cNvPr id="115" name="楕円 114">
          <a:extLst>
            <a:ext uri="{FF2B5EF4-FFF2-40B4-BE49-F238E27FC236}">
              <a16:creationId xmlns="" xmlns:a16="http://schemas.microsoft.com/office/drawing/2014/main" id="{618D917E-DEF1-4477-994D-E72A7F421594}"/>
            </a:ext>
          </a:extLst>
        </xdr:cNvPr>
        <xdr:cNvSpPr/>
      </xdr:nvSpPr>
      <xdr:spPr>
        <a:xfrm>
          <a:off x="9588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16" name="楕円 115">
          <a:extLst>
            <a:ext uri="{FF2B5EF4-FFF2-40B4-BE49-F238E27FC236}">
              <a16:creationId xmlns="" xmlns:a16="http://schemas.microsoft.com/office/drawing/2014/main" id="{E3BF6B5B-3672-4369-918F-D1B196AE150F}"/>
            </a:ext>
          </a:extLst>
        </xdr:cNvPr>
        <xdr:cNvSpPr/>
      </xdr:nvSpPr>
      <xdr:spPr>
        <a:xfrm>
          <a:off x="869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151638</xdr:rowOff>
    </xdr:from>
    <xdr:to>
      <xdr:col>50</xdr:col>
      <xdr:colOff>114300</xdr:colOff>
      <xdr:row>37</xdr:row>
      <xdr:rowOff>156210</xdr:rowOff>
    </xdr:to>
    <xdr:cxnSp macro="">
      <xdr:nvCxnSpPr>
        <xdr:cNvPr id="117" name="直線コネクタ 116">
          <a:extLst>
            <a:ext uri="{FF2B5EF4-FFF2-40B4-BE49-F238E27FC236}">
              <a16:creationId xmlns="" xmlns:a16="http://schemas.microsoft.com/office/drawing/2014/main" id="{9FDEE22C-70EE-4E51-B4B9-1243D898B4DE}"/>
            </a:ext>
          </a:extLst>
        </xdr:cNvPr>
        <xdr:cNvCxnSpPr/>
      </xdr:nvCxnSpPr>
      <xdr:spPr>
        <a:xfrm flipV="1">
          <a:off x="8750300" y="6495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47515</xdr:rowOff>
    </xdr:from>
    <xdr:ext cx="469744" cy="259045"/>
    <xdr:sp macro="" textlink="">
      <xdr:nvSpPr>
        <xdr:cNvPr id="118" name="n_1mainValue【図書館】&#10;一人当たり面積">
          <a:extLst>
            <a:ext uri="{FF2B5EF4-FFF2-40B4-BE49-F238E27FC236}">
              <a16:creationId xmlns="" xmlns:a16="http://schemas.microsoft.com/office/drawing/2014/main" id="{A1220E7F-9946-4134-A966-76875E8544DD}"/>
            </a:ext>
          </a:extLst>
        </xdr:cNvPr>
        <xdr:cNvSpPr txBox="1"/>
      </xdr:nvSpPr>
      <xdr:spPr>
        <a:xfrm>
          <a:off x="9391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19" name="n_2mainValue【図書館】&#10;一人当たり面積">
          <a:extLst>
            <a:ext uri="{FF2B5EF4-FFF2-40B4-BE49-F238E27FC236}">
              <a16:creationId xmlns="" xmlns:a16="http://schemas.microsoft.com/office/drawing/2014/main" id="{B1C099AE-2B89-48BF-902C-BAF8393FA8A2}"/>
            </a:ext>
          </a:extLst>
        </xdr:cNvPr>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 xmlns:a16="http://schemas.microsoft.com/office/drawing/2014/main" id="{63CEFE00-A453-4F2C-BD36-C2D0EA5761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 xmlns:a16="http://schemas.microsoft.com/office/drawing/2014/main" id="{21E8CE27-2992-484E-B1E6-F7B5D48640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 xmlns:a16="http://schemas.microsoft.com/office/drawing/2014/main" id="{3691FB80-E0EA-4FBE-9030-B3A1BA121A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 xmlns:a16="http://schemas.microsoft.com/office/drawing/2014/main" id="{CA12BE72-3D90-4924-B4A6-E5E114A89D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 xmlns:a16="http://schemas.microsoft.com/office/drawing/2014/main" id="{6EA034BD-A985-4925-898B-987923FA54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 xmlns:a16="http://schemas.microsoft.com/office/drawing/2014/main" id="{8A4B3AF0-F0CF-4281-A9FF-436568620D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 xmlns:a16="http://schemas.microsoft.com/office/drawing/2014/main" id="{2BAEFD14-7268-470E-A9CD-740DB4A16F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 xmlns:a16="http://schemas.microsoft.com/office/drawing/2014/main" id="{A0FB659A-607B-4F69-81BD-DA9BE2053D4E}"/>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8" name="正方形/長方形 127">
          <a:extLst>
            <a:ext uri="{FF2B5EF4-FFF2-40B4-BE49-F238E27FC236}">
              <a16:creationId xmlns="" xmlns:a16="http://schemas.microsoft.com/office/drawing/2014/main" id="{D399414F-A98E-4E06-96C0-964DD579A22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9" name="正方形/長方形 128">
          <a:extLst>
            <a:ext uri="{FF2B5EF4-FFF2-40B4-BE49-F238E27FC236}">
              <a16:creationId xmlns="" xmlns:a16="http://schemas.microsoft.com/office/drawing/2014/main" id="{25FF541E-99BF-4488-B014-6D3D51033FB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0" name="正方形/長方形 129">
          <a:extLst>
            <a:ext uri="{FF2B5EF4-FFF2-40B4-BE49-F238E27FC236}">
              <a16:creationId xmlns="" xmlns:a16="http://schemas.microsoft.com/office/drawing/2014/main" id="{A22619C0-8D8F-4CEC-9D46-637F01B38CE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1" name="正方形/長方形 130">
          <a:extLst>
            <a:ext uri="{FF2B5EF4-FFF2-40B4-BE49-F238E27FC236}">
              <a16:creationId xmlns="" xmlns:a16="http://schemas.microsoft.com/office/drawing/2014/main" id="{A3AB63FC-A0B9-4E97-AB1A-8732C7502D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2" name="正方形/長方形 131">
          <a:extLst>
            <a:ext uri="{FF2B5EF4-FFF2-40B4-BE49-F238E27FC236}">
              <a16:creationId xmlns="" xmlns:a16="http://schemas.microsoft.com/office/drawing/2014/main" id="{B5CDE2A8-7F18-47E3-A8E7-2E10BA74C4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3" name="正方形/長方形 132">
          <a:extLst>
            <a:ext uri="{FF2B5EF4-FFF2-40B4-BE49-F238E27FC236}">
              <a16:creationId xmlns="" xmlns:a16="http://schemas.microsoft.com/office/drawing/2014/main" id="{8EDAC568-C202-4982-85B8-2C080B4A17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4" name="正方形/長方形 133">
          <a:extLst>
            <a:ext uri="{FF2B5EF4-FFF2-40B4-BE49-F238E27FC236}">
              <a16:creationId xmlns="" xmlns:a16="http://schemas.microsoft.com/office/drawing/2014/main" id="{40282C01-BF49-4FF5-81CC-52FD40B16D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5" name="正方形/長方形 134">
          <a:extLst>
            <a:ext uri="{FF2B5EF4-FFF2-40B4-BE49-F238E27FC236}">
              <a16:creationId xmlns="" xmlns:a16="http://schemas.microsoft.com/office/drawing/2014/main" id="{1DF1D367-6127-472E-BDF7-7B5B12EE3F8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6" name="正方形/長方形 135">
          <a:extLst>
            <a:ext uri="{FF2B5EF4-FFF2-40B4-BE49-F238E27FC236}">
              <a16:creationId xmlns="" xmlns:a16="http://schemas.microsoft.com/office/drawing/2014/main" id="{D20525C4-1F28-449D-90D8-B8CD8E3BF1A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7" name="正方形/長方形 136">
          <a:extLst>
            <a:ext uri="{FF2B5EF4-FFF2-40B4-BE49-F238E27FC236}">
              <a16:creationId xmlns="" xmlns:a16="http://schemas.microsoft.com/office/drawing/2014/main" id="{6E9A5E3B-892B-4561-84B7-6AFFB2DB43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8" name="正方形/長方形 137">
          <a:extLst>
            <a:ext uri="{FF2B5EF4-FFF2-40B4-BE49-F238E27FC236}">
              <a16:creationId xmlns="" xmlns:a16="http://schemas.microsoft.com/office/drawing/2014/main" id="{EDA0C71C-1767-419B-8066-FA0E254BCF7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9" name="正方形/長方形 138">
          <a:extLst>
            <a:ext uri="{FF2B5EF4-FFF2-40B4-BE49-F238E27FC236}">
              <a16:creationId xmlns="" xmlns:a16="http://schemas.microsoft.com/office/drawing/2014/main" id="{6EA0DC3D-0F06-4F65-A5E2-B3B4DD1DD2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0" name="正方形/長方形 139">
          <a:extLst>
            <a:ext uri="{FF2B5EF4-FFF2-40B4-BE49-F238E27FC236}">
              <a16:creationId xmlns="" xmlns:a16="http://schemas.microsoft.com/office/drawing/2014/main" id="{4E2525FB-D293-4A34-B46E-B5C17310B2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1" name="正方形/長方形 140">
          <a:extLst>
            <a:ext uri="{FF2B5EF4-FFF2-40B4-BE49-F238E27FC236}">
              <a16:creationId xmlns="" xmlns:a16="http://schemas.microsoft.com/office/drawing/2014/main" id="{7311B259-19C6-4D77-B5DC-8CCA8BADE45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2" name="正方形/長方形 141">
          <a:extLst>
            <a:ext uri="{FF2B5EF4-FFF2-40B4-BE49-F238E27FC236}">
              <a16:creationId xmlns="" xmlns:a16="http://schemas.microsoft.com/office/drawing/2014/main" id="{954D81DA-FBF9-418F-BCA8-F80354275C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3" name="正方形/長方形 142">
          <a:extLst>
            <a:ext uri="{FF2B5EF4-FFF2-40B4-BE49-F238E27FC236}">
              <a16:creationId xmlns="" xmlns:a16="http://schemas.microsoft.com/office/drawing/2014/main" id="{2714F8C2-9160-4AAA-B16E-3639466247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4" name="テキスト ボックス 143">
          <a:extLst>
            <a:ext uri="{FF2B5EF4-FFF2-40B4-BE49-F238E27FC236}">
              <a16:creationId xmlns="" xmlns:a16="http://schemas.microsoft.com/office/drawing/2014/main" id="{A3217999-73EA-489D-9D7D-382181EF55E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5" name="直線コネクタ 144">
          <a:extLst>
            <a:ext uri="{FF2B5EF4-FFF2-40B4-BE49-F238E27FC236}">
              <a16:creationId xmlns="" xmlns:a16="http://schemas.microsoft.com/office/drawing/2014/main" id="{AAE2310C-5238-4B0F-8028-3FE02FF1BF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6" name="直線コネクタ 145">
          <a:extLst>
            <a:ext uri="{FF2B5EF4-FFF2-40B4-BE49-F238E27FC236}">
              <a16:creationId xmlns="" xmlns:a16="http://schemas.microsoft.com/office/drawing/2014/main" id="{9CACEE1E-A6B3-4E2E-8139-FB2FA6BC4C7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7" name="テキスト ボックス 146">
          <a:extLst>
            <a:ext uri="{FF2B5EF4-FFF2-40B4-BE49-F238E27FC236}">
              <a16:creationId xmlns="" xmlns:a16="http://schemas.microsoft.com/office/drawing/2014/main" id="{8F8628A7-1C87-4085-B77F-E0779AAC07C8}"/>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8" name="直線コネクタ 147">
          <a:extLst>
            <a:ext uri="{FF2B5EF4-FFF2-40B4-BE49-F238E27FC236}">
              <a16:creationId xmlns="" xmlns:a16="http://schemas.microsoft.com/office/drawing/2014/main" id="{4F2D3D38-9AFD-48C9-B539-7100B24A250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9" name="テキスト ボックス 148">
          <a:extLst>
            <a:ext uri="{FF2B5EF4-FFF2-40B4-BE49-F238E27FC236}">
              <a16:creationId xmlns="" xmlns:a16="http://schemas.microsoft.com/office/drawing/2014/main" id="{7AEF4B87-BB57-417E-9249-D18D1210FA7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0" name="直線コネクタ 149">
          <a:extLst>
            <a:ext uri="{FF2B5EF4-FFF2-40B4-BE49-F238E27FC236}">
              <a16:creationId xmlns="" xmlns:a16="http://schemas.microsoft.com/office/drawing/2014/main" id="{BCC117F3-60A2-4D0D-9728-C385D61A7D6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1" name="テキスト ボックス 150">
          <a:extLst>
            <a:ext uri="{FF2B5EF4-FFF2-40B4-BE49-F238E27FC236}">
              <a16:creationId xmlns="" xmlns:a16="http://schemas.microsoft.com/office/drawing/2014/main" id="{A3EC2923-EE2A-46E1-9FC2-5A048DB8EE7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2" name="直線コネクタ 151">
          <a:extLst>
            <a:ext uri="{FF2B5EF4-FFF2-40B4-BE49-F238E27FC236}">
              <a16:creationId xmlns="" xmlns:a16="http://schemas.microsoft.com/office/drawing/2014/main" id="{D32BFF64-E570-4522-B058-E807AD019A4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3" name="テキスト ボックス 152">
          <a:extLst>
            <a:ext uri="{FF2B5EF4-FFF2-40B4-BE49-F238E27FC236}">
              <a16:creationId xmlns="" xmlns:a16="http://schemas.microsoft.com/office/drawing/2014/main" id="{4BD7D748-1728-44E1-AAC8-D344BB22621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4" name="直線コネクタ 153">
          <a:extLst>
            <a:ext uri="{FF2B5EF4-FFF2-40B4-BE49-F238E27FC236}">
              <a16:creationId xmlns="" xmlns:a16="http://schemas.microsoft.com/office/drawing/2014/main" id="{C7DC63A9-A958-46B2-9B6A-891A438BACA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5" name="テキスト ボックス 154">
          <a:extLst>
            <a:ext uri="{FF2B5EF4-FFF2-40B4-BE49-F238E27FC236}">
              <a16:creationId xmlns="" xmlns:a16="http://schemas.microsoft.com/office/drawing/2014/main" id="{A055DBFE-3D2B-4148-9ECD-AAF1BB9D90E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6" name="直線コネクタ 155">
          <a:extLst>
            <a:ext uri="{FF2B5EF4-FFF2-40B4-BE49-F238E27FC236}">
              <a16:creationId xmlns="" xmlns:a16="http://schemas.microsoft.com/office/drawing/2014/main" id="{EF4C0E8A-731D-416C-AD3F-747FE4ACFB0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7" name="テキスト ボックス 156">
          <a:extLst>
            <a:ext uri="{FF2B5EF4-FFF2-40B4-BE49-F238E27FC236}">
              <a16:creationId xmlns="" xmlns:a16="http://schemas.microsoft.com/office/drawing/2014/main" id="{96969EDE-E4CE-447A-A36E-B4C0E9877677}"/>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a:extLst>
            <a:ext uri="{FF2B5EF4-FFF2-40B4-BE49-F238E27FC236}">
              <a16:creationId xmlns="" xmlns:a16="http://schemas.microsoft.com/office/drawing/2014/main" id="{D21A302F-C3B8-4353-914A-0EDB7124E0B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a:extLst>
            <a:ext uri="{FF2B5EF4-FFF2-40B4-BE49-F238E27FC236}">
              <a16:creationId xmlns="" xmlns:a16="http://schemas.microsoft.com/office/drawing/2014/main" id="{C0E7066E-6F2B-4613-886B-A89A60957C1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a:extLst>
            <a:ext uri="{FF2B5EF4-FFF2-40B4-BE49-F238E27FC236}">
              <a16:creationId xmlns="" xmlns:a16="http://schemas.microsoft.com/office/drawing/2014/main" id="{31957B80-0486-4B1B-98C1-884F304086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61" name="直線コネクタ 160">
          <a:extLst>
            <a:ext uri="{FF2B5EF4-FFF2-40B4-BE49-F238E27FC236}">
              <a16:creationId xmlns="" xmlns:a16="http://schemas.microsoft.com/office/drawing/2014/main" id="{36469B0A-35B7-4C39-8CA6-16101DB7F02D}"/>
            </a:ext>
          </a:extLst>
        </xdr:cNvPr>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62" name="【福祉施設】&#10;有形固定資産減価償却率最小値テキスト">
          <a:extLst>
            <a:ext uri="{FF2B5EF4-FFF2-40B4-BE49-F238E27FC236}">
              <a16:creationId xmlns="" xmlns:a16="http://schemas.microsoft.com/office/drawing/2014/main" id="{699743DE-A230-4320-85E8-71394DF2A1C4}"/>
            </a:ext>
          </a:extLst>
        </xdr:cNvPr>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63" name="直線コネクタ 162">
          <a:extLst>
            <a:ext uri="{FF2B5EF4-FFF2-40B4-BE49-F238E27FC236}">
              <a16:creationId xmlns="" xmlns:a16="http://schemas.microsoft.com/office/drawing/2014/main" id="{98375538-91CC-4F51-93B9-22DDF46A9032}"/>
            </a:ext>
          </a:extLst>
        </xdr:cNvPr>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4" name="【福祉施設】&#10;有形固定資産減価償却率最大値テキスト">
          <a:extLst>
            <a:ext uri="{FF2B5EF4-FFF2-40B4-BE49-F238E27FC236}">
              <a16:creationId xmlns="" xmlns:a16="http://schemas.microsoft.com/office/drawing/2014/main" id="{39EB552F-9231-4E22-8C3C-9362727D53B5}"/>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5" name="直線コネクタ 164">
          <a:extLst>
            <a:ext uri="{FF2B5EF4-FFF2-40B4-BE49-F238E27FC236}">
              <a16:creationId xmlns="" xmlns:a16="http://schemas.microsoft.com/office/drawing/2014/main" id="{53CD6C66-F59B-471E-B3E6-2EB7570FEDEF}"/>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66" name="【福祉施設】&#10;有形固定資産減価償却率平均値テキスト">
          <a:extLst>
            <a:ext uri="{FF2B5EF4-FFF2-40B4-BE49-F238E27FC236}">
              <a16:creationId xmlns="" xmlns:a16="http://schemas.microsoft.com/office/drawing/2014/main" id="{11D11F5F-A564-4EE4-8793-060FDDF8D1CF}"/>
            </a:ext>
          </a:extLst>
        </xdr:cNvPr>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67" name="フローチャート: 判断 166">
          <a:extLst>
            <a:ext uri="{FF2B5EF4-FFF2-40B4-BE49-F238E27FC236}">
              <a16:creationId xmlns="" xmlns:a16="http://schemas.microsoft.com/office/drawing/2014/main" id="{D44AF6C2-09E1-4B7B-BCD9-F2BC76415F8A}"/>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68" name="フローチャート: 判断 167">
          <a:extLst>
            <a:ext uri="{FF2B5EF4-FFF2-40B4-BE49-F238E27FC236}">
              <a16:creationId xmlns="" xmlns:a16="http://schemas.microsoft.com/office/drawing/2014/main" id="{1BEADCA4-D698-4C7E-976B-511E8E16FBB2}"/>
            </a:ext>
          </a:extLst>
        </xdr:cNvPr>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169" name="n_1aveValue【福祉施設】&#10;有形固定資産減価償却率">
          <a:extLst>
            <a:ext uri="{FF2B5EF4-FFF2-40B4-BE49-F238E27FC236}">
              <a16:creationId xmlns="" xmlns:a16="http://schemas.microsoft.com/office/drawing/2014/main" id="{B72D049F-30E8-4A8B-AFEC-3535D4263D21}"/>
            </a:ext>
          </a:extLst>
        </xdr:cNvPr>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170" name="フローチャート: 判断 169">
          <a:extLst>
            <a:ext uri="{FF2B5EF4-FFF2-40B4-BE49-F238E27FC236}">
              <a16:creationId xmlns="" xmlns:a16="http://schemas.microsoft.com/office/drawing/2014/main" id="{70EAEB86-6E3B-4A99-AEEF-081BC8DAAB3D}"/>
            </a:ext>
          </a:extLst>
        </xdr:cNvPr>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171" name="n_2aveValue【福祉施設】&#10;有形固定資産減価償却率">
          <a:extLst>
            <a:ext uri="{FF2B5EF4-FFF2-40B4-BE49-F238E27FC236}">
              <a16:creationId xmlns="" xmlns:a16="http://schemas.microsoft.com/office/drawing/2014/main" id="{97982A37-C738-4A3C-8D0A-FFD186CA49D2}"/>
            </a:ext>
          </a:extLst>
        </xdr:cNvPr>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a:extLst>
            <a:ext uri="{FF2B5EF4-FFF2-40B4-BE49-F238E27FC236}">
              <a16:creationId xmlns="" xmlns:a16="http://schemas.microsoft.com/office/drawing/2014/main" id="{3709E784-E446-4C01-AB44-CD6464AC550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a:extLst>
            <a:ext uri="{FF2B5EF4-FFF2-40B4-BE49-F238E27FC236}">
              <a16:creationId xmlns="" xmlns:a16="http://schemas.microsoft.com/office/drawing/2014/main" id="{E6403173-2E86-45CA-AED0-C6DB20DE73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a:extLst>
            <a:ext uri="{FF2B5EF4-FFF2-40B4-BE49-F238E27FC236}">
              <a16:creationId xmlns="" xmlns:a16="http://schemas.microsoft.com/office/drawing/2014/main" id="{743E8E08-C152-4218-93C7-B3394392111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a:extLst>
            <a:ext uri="{FF2B5EF4-FFF2-40B4-BE49-F238E27FC236}">
              <a16:creationId xmlns="" xmlns:a16="http://schemas.microsoft.com/office/drawing/2014/main" id="{AFE6A7EF-2CC3-4B52-AF2B-D99A5DA73C6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a:extLst>
            <a:ext uri="{FF2B5EF4-FFF2-40B4-BE49-F238E27FC236}">
              <a16:creationId xmlns="" xmlns:a16="http://schemas.microsoft.com/office/drawing/2014/main" id="{361E9E0E-DBDD-49DB-BCF7-976F9D3357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157118</xdr:rowOff>
    </xdr:from>
    <xdr:to>
      <xdr:col>20</xdr:col>
      <xdr:colOff>38100</xdr:colOff>
      <xdr:row>81</xdr:row>
      <xdr:rowOff>87268</xdr:rowOff>
    </xdr:to>
    <xdr:sp macro="" textlink="">
      <xdr:nvSpPr>
        <xdr:cNvPr id="177" name="楕円 176">
          <a:extLst>
            <a:ext uri="{FF2B5EF4-FFF2-40B4-BE49-F238E27FC236}">
              <a16:creationId xmlns="" xmlns:a16="http://schemas.microsoft.com/office/drawing/2014/main" id="{07FA8E02-CDC5-4CFF-B843-8EDC155CD341}"/>
            </a:ext>
          </a:extLst>
        </xdr:cNvPr>
        <xdr:cNvSpPr/>
      </xdr:nvSpPr>
      <xdr:spPr>
        <a:xfrm>
          <a:off x="3746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98334</xdr:rowOff>
    </xdr:from>
    <xdr:to>
      <xdr:col>15</xdr:col>
      <xdr:colOff>101600</xdr:colOff>
      <xdr:row>82</xdr:row>
      <xdr:rowOff>28484</xdr:rowOff>
    </xdr:to>
    <xdr:sp macro="" textlink="">
      <xdr:nvSpPr>
        <xdr:cNvPr id="178" name="楕円 177">
          <a:extLst>
            <a:ext uri="{FF2B5EF4-FFF2-40B4-BE49-F238E27FC236}">
              <a16:creationId xmlns="" xmlns:a16="http://schemas.microsoft.com/office/drawing/2014/main" id="{C34106C1-5F44-444C-8966-0F88155EEDAA}"/>
            </a:ext>
          </a:extLst>
        </xdr:cNvPr>
        <xdr:cNvSpPr/>
      </xdr:nvSpPr>
      <xdr:spPr>
        <a:xfrm>
          <a:off x="2857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36468</xdr:rowOff>
    </xdr:from>
    <xdr:to>
      <xdr:col>19</xdr:col>
      <xdr:colOff>177800</xdr:colOff>
      <xdr:row>81</xdr:row>
      <xdr:rowOff>149134</xdr:rowOff>
    </xdr:to>
    <xdr:cxnSp macro="">
      <xdr:nvCxnSpPr>
        <xdr:cNvPr id="179" name="直線コネクタ 178">
          <a:extLst>
            <a:ext uri="{FF2B5EF4-FFF2-40B4-BE49-F238E27FC236}">
              <a16:creationId xmlns="" xmlns:a16="http://schemas.microsoft.com/office/drawing/2014/main" id="{67DC04FF-1574-4929-8EB8-BA136A05C160}"/>
            </a:ext>
          </a:extLst>
        </xdr:cNvPr>
        <xdr:cNvCxnSpPr/>
      </xdr:nvCxnSpPr>
      <xdr:spPr>
        <a:xfrm flipV="1">
          <a:off x="2908300" y="13923918"/>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103795</xdr:rowOff>
    </xdr:from>
    <xdr:ext cx="405111" cy="259045"/>
    <xdr:sp macro="" textlink="">
      <xdr:nvSpPr>
        <xdr:cNvPr id="180" name="n_1mainValue【福祉施設】&#10;有形固定資産減価償却率">
          <a:extLst>
            <a:ext uri="{FF2B5EF4-FFF2-40B4-BE49-F238E27FC236}">
              <a16:creationId xmlns="" xmlns:a16="http://schemas.microsoft.com/office/drawing/2014/main" id="{4B979B2F-C51A-4853-B78A-22EAD619E0C1}"/>
            </a:ext>
          </a:extLst>
        </xdr:cNvPr>
        <xdr:cNvSpPr txBox="1"/>
      </xdr:nvSpPr>
      <xdr:spPr>
        <a:xfrm>
          <a:off x="35820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45011</xdr:rowOff>
    </xdr:from>
    <xdr:ext cx="405111" cy="259045"/>
    <xdr:sp macro="" textlink="">
      <xdr:nvSpPr>
        <xdr:cNvPr id="181" name="n_2mainValue【福祉施設】&#10;有形固定資産減価償却率">
          <a:extLst>
            <a:ext uri="{FF2B5EF4-FFF2-40B4-BE49-F238E27FC236}">
              <a16:creationId xmlns="" xmlns:a16="http://schemas.microsoft.com/office/drawing/2014/main" id="{7FA9AB3B-CA91-4BBA-93E9-928E70BD4FB3}"/>
            </a:ext>
          </a:extLst>
        </xdr:cNvPr>
        <xdr:cNvSpPr txBox="1"/>
      </xdr:nvSpPr>
      <xdr:spPr>
        <a:xfrm>
          <a:off x="2705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a:extLst>
            <a:ext uri="{FF2B5EF4-FFF2-40B4-BE49-F238E27FC236}">
              <a16:creationId xmlns="" xmlns:a16="http://schemas.microsoft.com/office/drawing/2014/main" id="{E96178C7-A717-4FFA-AB11-076290F3D3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a:extLst>
            <a:ext uri="{FF2B5EF4-FFF2-40B4-BE49-F238E27FC236}">
              <a16:creationId xmlns="" xmlns:a16="http://schemas.microsoft.com/office/drawing/2014/main" id="{92718C1A-F7AC-46CF-A38B-217FF217459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a:extLst>
            <a:ext uri="{FF2B5EF4-FFF2-40B4-BE49-F238E27FC236}">
              <a16:creationId xmlns="" xmlns:a16="http://schemas.microsoft.com/office/drawing/2014/main" id="{4FDE3667-47D6-4B2E-9500-304C890BF83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a:extLst>
            <a:ext uri="{FF2B5EF4-FFF2-40B4-BE49-F238E27FC236}">
              <a16:creationId xmlns="" xmlns:a16="http://schemas.microsoft.com/office/drawing/2014/main" id="{35CC5669-8A5D-42DB-A9E2-9041D5E1C84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a:extLst>
            <a:ext uri="{FF2B5EF4-FFF2-40B4-BE49-F238E27FC236}">
              <a16:creationId xmlns="" xmlns:a16="http://schemas.microsoft.com/office/drawing/2014/main" id="{BCB2A92C-13D5-458A-9D17-A5A205FED7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a:extLst>
            <a:ext uri="{FF2B5EF4-FFF2-40B4-BE49-F238E27FC236}">
              <a16:creationId xmlns="" xmlns:a16="http://schemas.microsoft.com/office/drawing/2014/main" id="{C8E59ABA-4CA1-49BB-A432-8FB959C521A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a:extLst>
            <a:ext uri="{FF2B5EF4-FFF2-40B4-BE49-F238E27FC236}">
              <a16:creationId xmlns="" xmlns:a16="http://schemas.microsoft.com/office/drawing/2014/main" id="{5A2F06FA-880B-4EB9-A1A2-43FE5B23BF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a:extLst>
            <a:ext uri="{FF2B5EF4-FFF2-40B4-BE49-F238E27FC236}">
              <a16:creationId xmlns="" xmlns:a16="http://schemas.microsoft.com/office/drawing/2014/main" id="{C120801C-F240-4700-8953-02B16408FC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a:extLst>
            <a:ext uri="{FF2B5EF4-FFF2-40B4-BE49-F238E27FC236}">
              <a16:creationId xmlns="" xmlns:a16="http://schemas.microsoft.com/office/drawing/2014/main" id="{284F24E5-F474-44BB-BD2A-1C53E5E2A79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a:extLst>
            <a:ext uri="{FF2B5EF4-FFF2-40B4-BE49-F238E27FC236}">
              <a16:creationId xmlns="" xmlns:a16="http://schemas.microsoft.com/office/drawing/2014/main" id="{5133696B-1200-45F5-B77E-C7A751A0386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2" name="直線コネクタ 191">
          <a:extLst>
            <a:ext uri="{FF2B5EF4-FFF2-40B4-BE49-F238E27FC236}">
              <a16:creationId xmlns="" xmlns:a16="http://schemas.microsoft.com/office/drawing/2014/main" id="{1CF37235-3F06-4202-A879-349FFC5A445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3" name="テキスト ボックス 192">
          <a:extLst>
            <a:ext uri="{FF2B5EF4-FFF2-40B4-BE49-F238E27FC236}">
              <a16:creationId xmlns="" xmlns:a16="http://schemas.microsoft.com/office/drawing/2014/main" id="{D1B27287-7003-474B-89CC-CB185BBA880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4" name="直線コネクタ 193">
          <a:extLst>
            <a:ext uri="{FF2B5EF4-FFF2-40B4-BE49-F238E27FC236}">
              <a16:creationId xmlns="" xmlns:a16="http://schemas.microsoft.com/office/drawing/2014/main" id="{F8A73D79-875E-46EF-841B-DC7C5F4B792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5" name="テキスト ボックス 194">
          <a:extLst>
            <a:ext uri="{FF2B5EF4-FFF2-40B4-BE49-F238E27FC236}">
              <a16:creationId xmlns="" xmlns:a16="http://schemas.microsoft.com/office/drawing/2014/main" id="{DA1AB601-F20E-4944-9747-305A2A261DE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6" name="直線コネクタ 195">
          <a:extLst>
            <a:ext uri="{FF2B5EF4-FFF2-40B4-BE49-F238E27FC236}">
              <a16:creationId xmlns="" xmlns:a16="http://schemas.microsoft.com/office/drawing/2014/main" id="{5E69CC36-69D5-4569-911A-849B06831A2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7" name="テキスト ボックス 196">
          <a:extLst>
            <a:ext uri="{FF2B5EF4-FFF2-40B4-BE49-F238E27FC236}">
              <a16:creationId xmlns="" xmlns:a16="http://schemas.microsoft.com/office/drawing/2014/main" id="{4B00B74F-23D7-459F-8EAE-5D140E5C480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8" name="直線コネクタ 197">
          <a:extLst>
            <a:ext uri="{FF2B5EF4-FFF2-40B4-BE49-F238E27FC236}">
              <a16:creationId xmlns="" xmlns:a16="http://schemas.microsoft.com/office/drawing/2014/main" id="{4EB0882E-6967-4F9D-B5CD-54610F57A60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9" name="テキスト ボックス 198">
          <a:extLst>
            <a:ext uri="{FF2B5EF4-FFF2-40B4-BE49-F238E27FC236}">
              <a16:creationId xmlns="" xmlns:a16="http://schemas.microsoft.com/office/drawing/2014/main" id="{A7ED3849-8AB7-493E-B2ED-429A2B578C4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0" name="直線コネクタ 199">
          <a:extLst>
            <a:ext uri="{FF2B5EF4-FFF2-40B4-BE49-F238E27FC236}">
              <a16:creationId xmlns="" xmlns:a16="http://schemas.microsoft.com/office/drawing/2014/main" id="{C7B46E8B-D4DB-4C0D-99DC-F73EC771D25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1" name="テキスト ボックス 200">
          <a:extLst>
            <a:ext uri="{FF2B5EF4-FFF2-40B4-BE49-F238E27FC236}">
              <a16:creationId xmlns="" xmlns:a16="http://schemas.microsoft.com/office/drawing/2014/main" id="{70766979-606C-46C7-81AC-6756A238175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2" name="【福祉施設】&#10;一人当たり面積グラフ枠">
          <a:extLst>
            <a:ext uri="{FF2B5EF4-FFF2-40B4-BE49-F238E27FC236}">
              <a16:creationId xmlns="" xmlns:a16="http://schemas.microsoft.com/office/drawing/2014/main" id="{5805862E-9A61-446B-B883-8937B371BE1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03" name="直線コネクタ 202">
          <a:extLst>
            <a:ext uri="{FF2B5EF4-FFF2-40B4-BE49-F238E27FC236}">
              <a16:creationId xmlns="" xmlns:a16="http://schemas.microsoft.com/office/drawing/2014/main" id="{34E9816C-4C56-4126-B45B-1DE6E9BB0C4B}"/>
            </a:ext>
          </a:extLst>
        </xdr:cNvPr>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04" name="【福祉施設】&#10;一人当たり面積最小値テキスト">
          <a:extLst>
            <a:ext uri="{FF2B5EF4-FFF2-40B4-BE49-F238E27FC236}">
              <a16:creationId xmlns="" xmlns:a16="http://schemas.microsoft.com/office/drawing/2014/main" id="{2A4A1661-BE94-413C-9219-3690C580E143}"/>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05" name="直線コネクタ 204">
          <a:extLst>
            <a:ext uri="{FF2B5EF4-FFF2-40B4-BE49-F238E27FC236}">
              <a16:creationId xmlns="" xmlns:a16="http://schemas.microsoft.com/office/drawing/2014/main" id="{D51C224B-F9A1-446C-BFDA-1AD30CF5DEAF}"/>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06" name="【福祉施設】&#10;一人当たり面積最大値テキスト">
          <a:extLst>
            <a:ext uri="{FF2B5EF4-FFF2-40B4-BE49-F238E27FC236}">
              <a16:creationId xmlns="" xmlns:a16="http://schemas.microsoft.com/office/drawing/2014/main" id="{C259A780-3432-4D3C-B15D-81301FC974C8}"/>
            </a:ext>
          </a:extLst>
        </xdr:cNvPr>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07" name="直線コネクタ 206">
          <a:extLst>
            <a:ext uri="{FF2B5EF4-FFF2-40B4-BE49-F238E27FC236}">
              <a16:creationId xmlns="" xmlns:a16="http://schemas.microsoft.com/office/drawing/2014/main" id="{80D57CBB-F422-4DA8-A51D-C8AD3CCEB2AB}"/>
            </a:ext>
          </a:extLst>
        </xdr:cNvPr>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08" name="【福祉施設】&#10;一人当たり面積平均値テキスト">
          <a:extLst>
            <a:ext uri="{FF2B5EF4-FFF2-40B4-BE49-F238E27FC236}">
              <a16:creationId xmlns="" xmlns:a16="http://schemas.microsoft.com/office/drawing/2014/main" id="{4ED21E79-F43F-4D9B-A3F2-1F55914C7B27}"/>
            </a:ext>
          </a:extLst>
        </xdr:cNvPr>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09" name="フローチャート: 判断 208">
          <a:extLst>
            <a:ext uri="{FF2B5EF4-FFF2-40B4-BE49-F238E27FC236}">
              <a16:creationId xmlns="" xmlns:a16="http://schemas.microsoft.com/office/drawing/2014/main" id="{5FCCF8B7-8B3D-4BAA-9881-3D2325414C0A}"/>
            </a:ext>
          </a:extLst>
        </xdr:cNvPr>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10" name="フローチャート: 判断 209">
          <a:extLst>
            <a:ext uri="{FF2B5EF4-FFF2-40B4-BE49-F238E27FC236}">
              <a16:creationId xmlns="" xmlns:a16="http://schemas.microsoft.com/office/drawing/2014/main" id="{C805A619-3815-41C2-B1B0-112840530E05}"/>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11" name="n_1aveValue【福祉施設】&#10;一人当たり面積">
          <a:extLst>
            <a:ext uri="{FF2B5EF4-FFF2-40B4-BE49-F238E27FC236}">
              <a16:creationId xmlns="" xmlns:a16="http://schemas.microsoft.com/office/drawing/2014/main" id="{3E994183-1B46-42B4-8BDD-609F08B0631C}"/>
            </a:ext>
          </a:extLst>
        </xdr:cNvPr>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12" name="フローチャート: 判断 211">
          <a:extLst>
            <a:ext uri="{FF2B5EF4-FFF2-40B4-BE49-F238E27FC236}">
              <a16:creationId xmlns="" xmlns:a16="http://schemas.microsoft.com/office/drawing/2014/main" id="{333B3D23-9C87-463E-B177-9164E3651D62}"/>
            </a:ext>
          </a:extLst>
        </xdr:cNvPr>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13" name="n_2aveValue【福祉施設】&#10;一人当たり面積">
          <a:extLst>
            <a:ext uri="{FF2B5EF4-FFF2-40B4-BE49-F238E27FC236}">
              <a16:creationId xmlns="" xmlns:a16="http://schemas.microsoft.com/office/drawing/2014/main" id="{91076EC7-9405-4E0B-9FDF-A963AEBE46A9}"/>
            </a:ext>
          </a:extLst>
        </xdr:cNvPr>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4" name="テキスト ボックス 213">
          <a:extLst>
            <a:ext uri="{FF2B5EF4-FFF2-40B4-BE49-F238E27FC236}">
              <a16:creationId xmlns="" xmlns:a16="http://schemas.microsoft.com/office/drawing/2014/main" id="{9B518FBF-153A-49CA-A15F-02C1F44BB9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a:extLst>
            <a:ext uri="{FF2B5EF4-FFF2-40B4-BE49-F238E27FC236}">
              <a16:creationId xmlns="" xmlns:a16="http://schemas.microsoft.com/office/drawing/2014/main" id="{7476A3BA-0F31-487A-BE9B-ED2690EAA1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a:extLst>
            <a:ext uri="{FF2B5EF4-FFF2-40B4-BE49-F238E27FC236}">
              <a16:creationId xmlns="" xmlns:a16="http://schemas.microsoft.com/office/drawing/2014/main" id="{F4874E30-4029-4D7E-9FAD-688EB4C69BA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a:extLst>
            <a:ext uri="{FF2B5EF4-FFF2-40B4-BE49-F238E27FC236}">
              <a16:creationId xmlns="" xmlns:a16="http://schemas.microsoft.com/office/drawing/2014/main" id="{C4C9ABFD-5DDD-4C78-A4DD-1B63244C704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a:extLst>
            <a:ext uri="{FF2B5EF4-FFF2-40B4-BE49-F238E27FC236}">
              <a16:creationId xmlns="" xmlns:a16="http://schemas.microsoft.com/office/drawing/2014/main" id="{4EB1B421-85FD-459B-99E9-C6462182BF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5587</xdr:rowOff>
    </xdr:from>
    <xdr:to>
      <xdr:col>50</xdr:col>
      <xdr:colOff>165100</xdr:colOff>
      <xdr:row>85</xdr:row>
      <xdr:rowOff>107187</xdr:rowOff>
    </xdr:to>
    <xdr:sp macro="" textlink="">
      <xdr:nvSpPr>
        <xdr:cNvPr id="219" name="楕円 218">
          <a:extLst>
            <a:ext uri="{FF2B5EF4-FFF2-40B4-BE49-F238E27FC236}">
              <a16:creationId xmlns="" xmlns:a16="http://schemas.microsoft.com/office/drawing/2014/main" id="{94D38E71-F2A7-4ECB-BB6B-916C3E7B76BC}"/>
            </a:ext>
          </a:extLst>
        </xdr:cNvPr>
        <xdr:cNvSpPr/>
      </xdr:nvSpPr>
      <xdr:spPr>
        <a:xfrm>
          <a:off x="9588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1015</xdr:rowOff>
    </xdr:from>
    <xdr:to>
      <xdr:col>46</xdr:col>
      <xdr:colOff>38100</xdr:colOff>
      <xdr:row>85</xdr:row>
      <xdr:rowOff>102615</xdr:rowOff>
    </xdr:to>
    <xdr:sp macro="" textlink="">
      <xdr:nvSpPr>
        <xdr:cNvPr id="220" name="楕円 219">
          <a:extLst>
            <a:ext uri="{FF2B5EF4-FFF2-40B4-BE49-F238E27FC236}">
              <a16:creationId xmlns="" xmlns:a16="http://schemas.microsoft.com/office/drawing/2014/main" id="{EDD1E4E6-CFC7-47A7-B419-D01B2DA42A7A}"/>
            </a:ext>
          </a:extLst>
        </xdr:cNvPr>
        <xdr:cNvSpPr/>
      </xdr:nvSpPr>
      <xdr:spPr>
        <a:xfrm>
          <a:off x="8699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51815</xdr:rowOff>
    </xdr:from>
    <xdr:to>
      <xdr:col>50</xdr:col>
      <xdr:colOff>114300</xdr:colOff>
      <xdr:row>85</xdr:row>
      <xdr:rowOff>56387</xdr:rowOff>
    </xdr:to>
    <xdr:cxnSp macro="">
      <xdr:nvCxnSpPr>
        <xdr:cNvPr id="221" name="直線コネクタ 220">
          <a:extLst>
            <a:ext uri="{FF2B5EF4-FFF2-40B4-BE49-F238E27FC236}">
              <a16:creationId xmlns="" xmlns:a16="http://schemas.microsoft.com/office/drawing/2014/main" id="{59759DEA-4998-469D-9A5B-1F91AEC2216C}"/>
            </a:ext>
          </a:extLst>
        </xdr:cNvPr>
        <xdr:cNvCxnSpPr/>
      </xdr:nvCxnSpPr>
      <xdr:spPr>
        <a:xfrm>
          <a:off x="8750300" y="146250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98314</xdr:rowOff>
    </xdr:from>
    <xdr:ext cx="469744" cy="259045"/>
    <xdr:sp macro="" textlink="">
      <xdr:nvSpPr>
        <xdr:cNvPr id="222" name="n_1mainValue【福祉施設】&#10;一人当たり面積">
          <a:extLst>
            <a:ext uri="{FF2B5EF4-FFF2-40B4-BE49-F238E27FC236}">
              <a16:creationId xmlns="" xmlns:a16="http://schemas.microsoft.com/office/drawing/2014/main" id="{04F8BB8E-3F46-4D64-AF16-485AA254DA2C}"/>
            </a:ext>
          </a:extLst>
        </xdr:cNvPr>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223" name="n_2mainValue【福祉施設】&#10;一人当たり面積">
          <a:extLst>
            <a:ext uri="{FF2B5EF4-FFF2-40B4-BE49-F238E27FC236}">
              <a16:creationId xmlns="" xmlns:a16="http://schemas.microsoft.com/office/drawing/2014/main" id="{912874F5-8156-4520-BB8B-A8AF2B295A7E}"/>
            </a:ext>
          </a:extLst>
        </xdr:cNvPr>
        <xdr:cNvSpPr txBox="1"/>
      </xdr:nvSpPr>
      <xdr:spPr>
        <a:xfrm>
          <a:off x="8515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a:extLst>
            <a:ext uri="{FF2B5EF4-FFF2-40B4-BE49-F238E27FC236}">
              <a16:creationId xmlns="" xmlns:a16="http://schemas.microsoft.com/office/drawing/2014/main" id="{D4815B9C-3AB0-4062-846F-590F0EE185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a:extLst>
            <a:ext uri="{FF2B5EF4-FFF2-40B4-BE49-F238E27FC236}">
              <a16:creationId xmlns="" xmlns:a16="http://schemas.microsoft.com/office/drawing/2014/main" id="{82F7CCCF-E28E-4AF3-BFA6-785D6A4802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a:extLst>
            <a:ext uri="{FF2B5EF4-FFF2-40B4-BE49-F238E27FC236}">
              <a16:creationId xmlns="" xmlns:a16="http://schemas.microsoft.com/office/drawing/2014/main" id="{095387C3-1BE9-4FBB-B130-46F1F838C2B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a:extLst>
            <a:ext uri="{FF2B5EF4-FFF2-40B4-BE49-F238E27FC236}">
              <a16:creationId xmlns="" xmlns:a16="http://schemas.microsoft.com/office/drawing/2014/main" id="{2D4B29E6-166B-443A-AE26-CECEA636E19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a:extLst>
            <a:ext uri="{FF2B5EF4-FFF2-40B4-BE49-F238E27FC236}">
              <a16:creationId xmlns="" xmlns:a16="http://schemas.microsoft.com/office/drawing/2014/main" id="{1748E9A1-885E-4395-8263-38A7258BE6D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a:extLst>
            <a:ext uri="{FF2B5EF4-FFF2-40B4-BE49-F238E27FC236}">
              <a16:creationId xmlns="" xmlns:a16="http://schemas.microsoft.com/office/drawing/2014/main" id="{1F3FA2BF-4E80-4F2A-A24B-EF01842E74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a:extLst>
            <a:ext uri="{FF2B5EF4-FFF2-40B4-BE49-F238E27FC236}">
              <a16:creationId xmlns="" xmlns:a16="http://schemas.microsoft.com/office/drawing/2014/main" id="{3614F2F2-A143-42CF-9AD1-ECCE9FED4F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a:extLst>
            <a:ext uri="{FF2B5EF4-FFF2-40B4-BE49-F238E27FC236}">
              <a16:creationId xmlns="" xmlns:a16="http://schemas.microsoft.com/office/drawing/2014/main" id="{07CF2D80-61FC-404D-8A9F-6C44AED806D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2" name="正方形/長方形 231">
          <a:extLst>
            <a:ext uri="{FF2B5EF4-FFF2-40B4-BE49-F238E27FC236}">
              <a16:creationId xmlns="" xmlns:a16="http://schemas.microsoft.com/office/drawing/2014/main" id="{3315D4F7-A7C8-41B4-B5FB-3CC4F6E6CE9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3" name="正方形/長方形 232">
          <a:extLst>
            <a:ext uri="{FF2B5EF4-FFF2-40B4-BE49-F238E27FC236}">
              <a16:creationId xmlns="" xmlns:a16="http://schemas.microsoft.com/office/drawing/2014/main" id="{AEE291E4-DFC2-4EFE-AF61-20B1A3E569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4" name="正方形/長方形 233">
          <a:extLst>
            <a:ext uri="{FF2B5EF4-FFF2-40B4-BE49-F238E27FC236}">
              <a16:creationId xmlns="" xmlns:a16="http://schemas.microsoft.com/office/drawing/2014/main" id="{15999E18-E9AD-46FA-9E17-09D40951BE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5" name="正方形/長方形 234">
          <a:extLst>
            <a:ext uri="{FF2B5EF4-FFF2-40B4-BE49-F238E27FC236}">
              <a16:creationId xmlns="" xmlns:a16="http://schemas.microsoft.com/office/drawing/2014/main" id="{93A5EC88-DFA9-4571-9AB1-5D736ED822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6" name="正方形/長方形 235">
          <a:extLst>
            <a:ext uri="{FF2B5EF4-FFF2-40B4-BE49-F238E27FC236}">
              <a16:creationId xmlns="" xmlns:a16="http://schemas.microsoft.com/office/drawing/2014/main" id="{B8E2D53D-369C-4337-BF84-5A00D2537E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7" name="正方形/長方形 236">
          <a:extLst>
            <a:ext uri="{FF2B5EF4-FFF2-40B4-BE49-F238E27FC236}">
              <a16:creationId xmlns="" xmlns:a16="http://schemas.microsoft.com/office/drawing/2014/main" id="{63C4C81B-9B48-4157-B271-60541BEFFE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8" name="正方形/長方形 237">
          <a:extLst>
            <a:ext uri="{FF2B5EF4-FFF2-40B4-BE49-F238E27FC236}">
              <a16:creationId xmlns="" xmlns:a16="http://schemas.microsoft.com/office/drawing/2014/main" id="{C0A52FA2-0E5F-4088-90BF-A78A6E10CD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9" name="正方形/長方形 238">
          <a:extLst>
            <a:ext uri="{FF2B5EF4-FFF2-40B4-BE49-F238E27FC236}">
              <a16:creationId xmlns="" xmlns:a16="http://schemas.microsoft.com/office/drawing/2014/main" id="{32194657-B255-4130-94F2-7B7FADDBF62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0" name="正方形/長方形 239">
          <a:extLst>
            <a:ext uri="{FF2B5EF4-FFF2-40B4-BE49-F238E27FC236}">
              <a16:creationId xmlns="" xmlns:a16="http://schemas.microsoft.com/office/drawing/2014/main" id="{9E47A151-4ED2-47E1-961D-8EACCEB86C8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1" name="正方形/長方形 240">
          <a:extLst>
            <a:ext uri="{FF2B5EF4-FFF2-40B4-BE49-F238E27FC236}">
              <a16:creationId xmlns="" xmlns:a16="http://schemas.microsoft.com/office/drawing/2014/main" id="{5A9708C5-1E7D-4680-9097-79AE562ABAB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2" name="正方形/長方形 241">
          <a:extLst>
            <a:ext uri="{FF2B5EF4-FFF2-40B4-BE49-F238E27FC236}">
              <a16:creationId xmlns="" xmlns:a16="http://schemas.microsoft.com/office/drawing/2014/main" id="{079547A7-4F55-4D68-B82F-53F8533840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3" name="正方形/長方形 242">
          <a:extLst>
            <a:ext uri="{FF2B5EF4-FFF2-40B4-BE49-F238E27FC236}">
              <a16:creationId xmlns="" xmlns:a16="http://schemas.microsoft.com/office/drawing/2014/main" id="{DF2B208B-D2B8-42DB-9202-8D60424A25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4" name="正方形/長方形 243">
          <a:extLst>
            <a:ext uri="{FF2B5EF4-FFF2-40B4-BE49-F238E27FC236}">
              <a16:creationId xmlns="" xmlns:a16="http://schemas.microsoft.com/office/drawing/2014/main" id="{EE1C27A2-B33F-4464-8DB4-3B45D9F305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5" name="正方形/長方形 244">
          <a:extLst>
            <a:ext uri="{FF2B5EF4-FFF2-40B4-BE49-F238E27FC236}">
              <a16:creationId xmlns="" xmlns:a16="http://schemas.microsoft.com/office/drawing/2014/main" id="{2BAAE30E-C6FB-4CE7-AE9F-81FB49B57DB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6" name="正方形/長方形 245">
          <a:extLst>
            <a:ext uri="{FF2B5EF4-FFF2-40B4-BE49-F238E27FC236}">
              <a16:creationId xmlns="" xmlns:a16="http://schemas.microsoft.com/office/drawing/2014/main" id="{243C1EC7-1921-407E-AD04-C77DA7A870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7" name="正方形/長方形 246">
          <a:extLst>
            <a:ext uri="{FF2B5EF4-FFF2-40B4-BE49-F238E27FC236}">
              <a16:creationId xmlns="" xmlns:a16="http://schemas.microsoft.com/office/drawing/2014/main" id="{E7CE8C40-AF89-425A-A2B1-1317E7C6F9C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8" name="テキスト ボックス 247">
          <a:extLst>
            <a:ext uri="{FF2B5EF4-FFF2-40B4-BE49-F238E27FC236}">
              <a16:creationId xmlns="" xmlns:a16="http://schemas.microsoft.com/office/drawing/2014/main" id="{DCBD1C88-850E-48F3-BCDE-142BEFEB8B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9" name="直線コネクタ 248">
          <a:extLst>
            <a:ext uri="{FF2B5EF4-FFF2-40B4-BE49-F238E27FC236}">
              <a16:creationId xmlns="" xmlns:a16="http://schemas.microsoft.com/office/drawing/2014/main" id="{55DEC4AF-9A63-48D6-9001-691D29FA5FC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50" name="直線コネクタ 249">
          <a:extLst>
            <a:ext uri="{FF2B5EF4-FFF2-40B4-BE49-F238E27FC236}">
              <a16:creationId xmlns="" xmlns:a16="http://schemas.microsoft.com/office/drawing/2014/main" id="{9E90707C-2FCC-49E2-A7C0-44848209B1F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51" name="テキスト ボックス 250">
          <a:extLst>
            <a:ext uri="{FF2B5EF4-FFF2-40B4-BE49-F238E27FC236}">
              <a16:creationId xmlns="" xmlns:a16="http://schemas.microsoft.com/office/drawing/2014/main" id="{BB23C52E-807B-499D-9B98-D2656278AC3F}"/>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2" name="直線コネクタ 251">
          <a:extLst>
            <a:ext uri="{FF2B5EF4-FFF2-40B4-BE49-F238E27FC236}">
              <a16:creationId xmlns="" xmlns:a16="http://schemas.microsoft.com/office/drawing/2014/main" id="{FB552316-7236-4B84-A812-2E81D00AC00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3" name="テキスト ボックス 252">
          <a:extLst>
            <a:ext uri="{FF2B5EF4-FFF2-40B4-BE49-F238E27FC236}">
              <a16:creationId xmlns="" xmlns:a16="http://schemas.microsoft.com/office/drawing/2014/main" id="{277B8605-DBE1-4A7B-84C6-FDAD85742FC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4" name="直線コネクタ 253">
          <a:extLst>
            <a:ext uri="{FF2B5EF4-FFF2-40B4-BE49-F238E27FC236}">
              <a16:creationId xmlns="" xmlns:a16="http://schemas.microsoft.com/office/drawing/2014/main" id="{C58FDF67-087D-4D6E-BA02-9F31960FC61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5" name="テキスト ボックス 254">
          <a:extLst>
            <a:ext uri="{FF2B5EF4-FFF2-40B4-BE49-F238E27FC236}">
              <a16:creationId xmlns="" xmlns:a16="http://schemas.microsoft.com/office/drawing/2014/main" id="{7783096B-A96F-4833-A3A2-7BAFDE06537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6" name="直線コネクタ 255">
          <a:extLst>
            <a:ext uri="{FF2B5EF4-FFF2-40B4-BE49-F238E27FC236}">
              <a16:creationId xmlns="" xmlns:a16="http://schemas.microsoft.com/office/drawing/2014/main" id="{D1407029-ADD9-4C18-A820-FF0E286F5E8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7" name="テキスト ボックス 256">
          <a:extLst>
            <a:ext uri="{FF2B5EF4-FFF2-40B4-BE49-F238E27FC236}">
              <a16:creationId xmlns="" xmlns:a16="http://schemas.microsoft.com/office/drawing/2014/main" id="{40A2EAA1-5F1F-4596-974A-E1FC1A02B03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8" name="直線コネクタ 257">
          <a:extLst>
            <a:ext uri="{FF2B5EF4-FFF2-40B4-BE49-F238E27FC236}">
              <a16:creationId xmlns="" xmlns:a16="http://schemas.microsoft.com/office/drawing/2014/main" id="{88D6AAA1-F368-4CC9-A53C-95B892E409D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59" name="テキスト ボックス 258">
          <a:extLst>
            <a:ext uri="{FF2B5EF4-FFF2-40B4-BE49-F238E27FC236}">
              <a16:creationId xmlns="" xmlns:a16="http://schemas.microsoft.com/office/drawing/2014/main" id="{C574A04C-8EF7-41A3-815C-C2C06C9FFB3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0" name="直線コネクタ 259">
          <a:extLst>
            <a:ext uri="{FF2B5EF4-FFF2-40B4-BE49-F238E27FC236}">
              <a16:creationId xmlns="" xmlns:a16="http://schemas.microsoft.com/office/drawing/2014/main" id="{93E7D14D-6351-445F-A03C-3ADCD54F94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1" name="テキスト ボックス 260">
          <a:extLst>
            <a:ext uri="{FF2B5EF4-FFF2-40B4-BE49-F238E27FC236}">
              <a16:creationId xmlns="" xmlns:a16="http://schemas.microsoft.com/office/drawing/2014/main" id="{A7936AE7-844D-40FD-94B8-E05BC5FB237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2" name="【一般廃棄物処理施設】&#10;有形固定資産減価償却率グラフ枠">
          <a:extLst>
            <a:ext uri="{FF2B5EF4-FFF2-40B4-BE49-F238E27FC236}">
              <a16:creationId xmlns="" xmlns:a16="http://schemas.microsoft.com/office/drawing/2014/main" id="{652AC7D1-F1D3-43C7-AAC1-5CE0A7524E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263" name="直線コネクタ 262">
          <a:extLst>
            <a:ext uri="{FF2B5EF4-FFF2-40B4-BE49-F238E27FC236}">
              <a16:creationId xmlns="" xmlns:a16="http://schemas.microsoft.com/office/drawing/2014/main" id="{AF1989FD-A424-452D-B7A1-FEF80BB9C10F}"/>
            </a:ext>
          </a:extLst>
        </xdr:cNvPr>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264" name="【一般廃棄物処理施設】&#10;有形固定資産減価償却率最小値テキスト">
          <a:extLst>
            <a:ext uri="{FF2B5EF4-FFF2-40B4-BE49-F238E27FC236}">
              <a16:creationId xmlns="" xmlns:a16="http://schemas.microsoft.com/office/drawing/2014/main" id="{8C260890-B14A-4DCE-BDD7-2D1644165E0B}"/>
            </a:ext>
          </a:extLst>
        </xdr:cNvPr>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265" name="直線コネクタ 264">
          <a:extLst>
            <a:ext uri="{FF2B5EF4-FFF2-40B4-BE49-F238E27FC236}">
              <a16:creationId xmlns="" xmlns:a16="http://schemas.microsoft.com/office/drawing/2014/main" id="{A4831370-D6CA-415D-942D-AC87229E2B5B}"/>
            </a:ext>
          </a:extLst>
        </xdr:cNvPr>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66" name="【一般廃棄物処理施設】&#10;有形固定資産減価償却率最大値テキスト">
          <a:extLst>
            <a:ext uri="{FF2B5EF4-FFF2-40B4-BE49-F238E27FC236}">
              <a16:creationId xmlns="" xmlns:a16="http://schemas.microsoft.com/office/drawing/2014/main" id="{D8E79C6F-AFC6-4BDA-855B-531607261983}"/>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67" name="直線コネクタ 266">
          <a:extLst>
            <a:ext uri="{FF2B5EF4-FFF2-40B4-BE49-F238E27FC236}">
              <a16:creationId xmlns="" xmlns:a16="http://schemas.microsoft.com/office/drawing/2014/main" id="{086D6D2C-3545-4BDE-AEBF-5939464B9A3A}"/>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268" name="【一般廃棄物処理施設】&#10;有形固定資産減価償却率平均値テキスト">
          <a:extLst>
            <a:ext uri="{FF2B5EF4-FFF2-40B4-BE49-F238E27FC236}">
              <a16:creationId xmlns="" xmlns:a16="http://schemas.microsoft.com/office/drawing/2014/main" id="{B77F63FB-058D-4B42-A1C3-7868642B0131}"/>
            </a:ext>
          </a:extLst>
        </xdr:cNvPr>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269" name="フローチャート: 判断 268">
          <a:extLst>
            <a:ext uri="{FF2B5EF4-FFF2-40B4-BE49-F238E27FC236}">
              <a16:creationId xmlns="" xmlns:a16="http://schemas.microsoft.com/office/drawing/2014/main" id="{F5C5F510-0FB7-4E74-9835-EB3062962F68}"/>
            </a:ext>
          </a:extLst>
        </xdr:cNvPr>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270" name="フローチャート: 判断 269">
          <a:extLst>
            <a:ext uri="{FF2B5EF4-FFF2-40B4-BE49-F238E27FC236}">
              <a16:creationId xmlns="" xmlns:a16="http://schemas.microsoft.com/office/drawing/2014/main" id="{39C1FF8B-7C51-42BA-A69A-0C7F4C7C13AF}"/>
            </a:ext>
          </a:extLst>
        </xdr:cNvPr>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271" name="n_1aveValue【一般廃棄物処理施設】&#10;有形固定資産減価償却率">
          <a:extLst>
            <a:ext uri="{FF2B5EF4-FFF2-40B4-BE49-F238E27FC236}">
              <a16:creationId xmlns="" xmlns:a16="http://schemas.microsoft.com/office/drawing/2014/main" id="{9C60594B-FF4C-4C5E-928B-1AE0725400DB}"/>
            </a:ext>
          </a:extLst>
        </xdr:cNvPr>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272" name="フローチャート: 判断 271">
          <a:extLst>
            <a:ext uri="{FF2B5EF4-FFF2-40B4-BE49-F238E27FC236}">
              <a16:creationId xmlns="" xmlns:a16="http://schemas.microsoft.com/office/drawing/2014/main" id="{4934E042-C5F7-42B3-9A77-DD65211665C8}"/>
            </a:ext>
          </a:extLst>
        </xdr:cNvPr>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144797</xdr:rowOff>
    </xdr:from>
    <xdr:ext cx="405111" cy="259045"/>
    <xdr:sp macro="" textlink="">
      <xdr:nvSpPr>
        <xdr:cNvPr id="273" name="n_2aveValue【一般廃棄物処理施設】&#10;有形固定資産減価償却率">
          <a:extLst>
            <a:ext uri="{FF2B5EF4-FFF2-40B4-BE49-F238E27FC236}">
              <a16:creationId xmlns="" xmlns:a16="http://schemas.microsoft.com/office/drawing/2014/main" id="{EBA61FAE-433A-478A-930B-C08DD5575D2C}"/>
            </a:ext>
          </a:extLst>
        </xdr:cNvPr>
        <xdr:cNvSpPr txBox="1"/>
      </xdr:nvSpPr>
      <xdr:spPr>
        <a:xfrm>
          <a:off x="1438974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4" name="テキスト ボックス 273">
          <a:extLst>
            <a:ext uri="{FF2B5EF4-FFF2-40B4-BE49-F238E27FC236}">
              <a16:creationId xmlns="" xmlns:a16="http://schemas.microsoft.com/office/drawing/2014/main" id="{EDD3CC45-F3EC-4545-AA58-6285C43C038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a:extLst>
            <a:ext uri="{FF2B5EF4-FFF2-40B4-BE49-F238E27FC236}">
              <a16:creationId xmlns="" xmlns:a16="http://schemas.microsoft.com/office/drawing/2014/main" id="{FD324616-6774-433C-BE9E-8A7651344E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a:extLst>
            <a:ext uri="{FF2B5EF4-FFF2-40B4-BE49-F238E27FC236}">
              <a16:creationId xmlns="" xmlns:a16="http://schemas.microsoft.com/office/drawing/2014/main" id="{459C2C5E-1CED-4F60-A3E3-C5BC78F9E8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a:extLst>
            <a:ext uri="{FF2B5EF4-FFF2-40B4-BE49-F238E27FC236}">
              <a16:creationId xmlns="" xmlns:a16="http://schemas.microsoft.com/office/drawing/2014/main" id="{7B92293D-CA44-49AD-B876-880F109B44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a:extLst>
            <a:ext uri="{FF2B5EF4-FFF2-40B4-BE49-F238E27FC236}">
              <a16:creationId xmlns="" xmlns:a16="http://schemas.microsoft.com/office/drawing/2014/main" id="{49CF7EDF-0130-40EC-9796-24470D98E8D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74930</xdr:rowOff>
    </xdr:from>
    <xdr:to>
      <xdr:col>81</xdr:col>
      <xdr:colOff>101600</xdr:colOff>
      <xdr:row>35</xdr:row>
      <xdr:rowOff>5080</xdr:rowOff>
    </xdr:to>
    <xdr:sp macro="" textlink="">
      <xdr:nvSpPr>
        <xdr:cNvPr id="279" name="楕円 278">
          <a:extLst>
            <a:ext uri="{FF2B5EF4-FFF2-40B4-BE49-F238E27FC236}">
              <a16:creationId xmlns="" xmlns:a16="http://schemas.microsoft.com/office/drawing/2014/main" id="{1B9D74B7-4C04-43B0-9C2D-8371EBA70159}"/>
            </a:ext>
          </a:extLst>
        </xdr:cNvPr>
        <xdr:cNvSpPr/>
      </xdr:nvSpPr>
      <xdr:spPr>
        <a:xfrm>
          <a:off x="15430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74930</xdr:rowOff>
    </xdr:from>
    <xdr:to>
      <xdr:col>76</xdr:col>
      <xdr:colOff>165100</xdr:colOff>
      <xdr:row>35</xdr:row>
      <xdr:rowOff>5080</xdr:rowOff>
    </xdr:to>
    <xdr:sp macro="" textlink="">
      <xdr:nvSpPr>
        <xdr:cNvPr id="280" name="楕円 279">
          <a:extLst>
            <a:ext uri="{FF2B5EF4-FFF2-40B4-BE49-F238E27FC236}">
              <a16:creationId xmlns="" xmlns:a16="http://schemas.microsoft.com/office/drawing/2014/main" id="{36D6928F-4E78-4820-B540-03735DC6734B}"/>
            </a:ext>
          </a:extLst>
        </xdr:cNvPr>
        <xdr:cNvSpPr/>
      </xdr:nvSpPr>
      <xdr:spPr>
        <a:xfrm>
          <a:off x="14541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125730</xdr:rowOff>
    </xdr:from>
    <xdr:to>
      <xdr:col>81</xdr:col>
      <xdr:colOff>50800</xdr:colOff>
      <xdr:row>34</xdr:row>
      <xdr:rowOff>125730</xdr:rowOff>
    </xdr:to>
    <xdr:cxnSp macro="">
      <xdr:nvCxnSpPr>
        <xdr:cNvPr id="281" name="直線コネクタ 280">
          <a:extLst>
            <a:ext uri="{FF2B5EF4-FFF2-40B4-BE49-F238E27FC236}">
              <a16:creationId xmlns="" xmlns:a16="http://schemas.microsoft.com/office/drawing/2014/main" id="{0E76F418-49A3-4723-A60D-34D24C36DB42}"/>
            </a:ext>
          </a:extLst>
        </xdr:cNvPr>
        <xdr:cNvCxnSpPr/>
      </xdr:nvCxnSpPr>
      <xdr:spPr>
        <a:xfrm>
          <a:off x="14592300" y="5955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21607</xdr:rowOff>
    </xdr:from>
    <xdr:ext cx="405111" cy="259045"/>
    <xdr:sp macro="" textlink="">
      <xdr:nvSpPr>
        <xdr:cNvPr id="282" name="n_1mainValue【一般廃棄物処理施設】&#10;有形固定資産減価償却率">
          <a:extLst>
            <a:ext uri="{FF2B5EF4-FFF2-40B4-BE49-F238E27FC236}">
              <a16:creationId xmlns="" xmlns:a16="http://schemas.microsoft.com/office/drawing/2014/main" id="{5A741B93-BF8E-4063-B3B4-CC81C1E69A7F}"/>
            </a:ext>
          </a:extLst>
        </xdr:cNvPr>
        <xdr:cNvSpPr txBox="1"/>
      </xdr:nvSpPr>
      <xdr:spPr>
        <a:xfrm>
          <a:off x="152660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21607</xdr:rowOff>
    </xdr:from>
    <xdr:ext cx="405111" cy="259045"/>
    <xdr:sp macro="" textlink="">
      <xdr:nvSpPr>
        <xdr:cNvPr id="283" name="n_2mainValue【一般廃棄物処理施設】&#10;有形固定資産減価償却率">
          <a:extLst>
            <a:ext uri="{FF2B5EF4-FFF2-40B4-BE49-F238E27FC236}">
              <a16:creationId xmlns="" xmlns:a16="http://schemas.microsoft.com/office/drawing/2014/main" id="{C440A80E-EB0C-4507-AF66-A7F6BB03FD9D}"/>
            </a:ext>
          </a:extLst>
        </xdr:cNvPr>
        <xdr:cNvSpPr txBox="1"/>
      </xdr:nvSpPr>
      <xdr:spPr>
        <a:xfrm>
          <a:off x="143897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a:extLst>
            <a:ext uri="{FF2B5EF4-FFF2-40B4-BE49-F238E27FC236}">
              <a16:creationId xmlns="" xmlns:a16="http://schemas.microsoft.com/office/drawing/2014/main" id="{6C9707DF-2B5F-47CD-9046-DA988F85CEA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a:extLst>
            <a:ext uri="{FF2B5EF4-FFF2-40B4-BE49-F238E27FC236}">
              <a16:creationId xmlns="" xmlns:a16="http://schemas.microsoft.com/office/drawing/2014/main" id="{E9D28F77-C3D3-427F-8685-D19D016D43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a:extLst>
            <a:ext uri="{FF2B5EF4-FFF2-40B4-BE49-F238E27FC236}">
              <a16:creationId xmlns="" xmlns:a16="http://schemas.microsoft.com/office/drawing/2014/main" id="{2EF88AB6-63C0-40A8-ABA9-1A0678844A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a:extLst>
            <a:ext uri="{FF2B5EF4-FFF2-40B4-BE49-F238E27FC236}">
              <a16:creationId xmlns="" xmlns:a16="http://schemas.microsoft.com/office/drawing/2014/main" id="{A507BC9B-A6ED-4480-9223-826DDE3434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a:extLst>
            <a:ext uri="{FF2B5EF4-FFF2-40B4-BE49-F238E27FC236}">
              <a16:creationId xmlns="" xmlns:a16="http://schemas.microsoft.com/office/drawing/2014/main" id="{0875C007-219F-4CCC-8E6B-73D24E87DB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a:extLst>
            <a:ext uri="{FF2B5EF4-FFF2-40B4-BE49-F238E27FC236}">
              <a16:creationId xmlns="" xmlns:a16="http://schemas.microsoft.com/office/drawing/2014/main" id="{2C99DB31-8E8C-4B57-846F-CA4938EB33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a:extLst>
            <a:ext uri="{FF2B5EF4-FFF2-40B4-BE49-F238E27FC236}">
              <a16:creationId xmlns="" xmlns:a16="http://schemas.microsoft.com/office/drawing/2014/main" id="{4EC33CDE-8F08-4AE8-9975-ED46A1B4D6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a:extLst>
            <a:ext uri="{FF2B5EF4-FFF2-40B4-BE49-F238E27FC236}">
              <a16:creationId xmlns="" xmlns:a16="http://schemas.microsoft.com/office/drawing/2014/main" id="{69018A11-A6A1-4AE2-AFA5-A709B9B231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2" name="テキスト ボックス 291">
          <a:extLst>
            <a:ext uri="{FF2B5EF4-FFF2-40B4-BE49-F238E27FC236}">
              <a16:creationId xmlns="" xmlns:a16="http://schemas.microsoft.com/office/drawing/2014/main" id="{CB22E8A9-001D-4265-8EF9-68AD7A9399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3" name="直線コネクタ 292">
          <a:extLst>
            <a:ext uri="{FF2B5EF4-FFF2-40B4-BE49-F238E27FC236}">
              <a16:creationId xmlns="" xmlns:a16="http://schemas.microsoft.com/office/drawing/2014/main" id="{A25F4A04-7E92-4A09-942F-FA589F270F8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4" name="直線コネクタ 293">
          <a:extLst>
            <a:ext uri="{FF2B5EF4-FFF2-40B4-BE49-F238E27FC236}">
              <a16:creationId xmlns="" xmlns:a16="http://schemas.microsoft.com/office/drawing/2014/main" id="{DD3EE4CF-0DF8-48B6-97D5-EF76A8813D4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5" name="テキスト ボックス 294">
          <a:extLst>
            <a:ext uri="{FF2B5EF4-FFF2-40B4-BE49-F238E27FC236}">
              <a16:creationId xmlns="" xmlns:a16="http://schemas.microsoft.com/office/drawing/2014/main" id="{882210DB-B6EE-46E4-8F79-49ED3B1190B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6" name="直線コネクタ 295">
          <a:extLst>
            <a:ext uri="{FF2B5EF4-FFF2-40B4-BE49-F238E27FC236}">
              <a16:creationId xmlns="" xmlns:a16="http://schemas.microsoft.com/office/drawing/2014/main" id="{E4EB0F65-3AC2-4A5B-8C51-E6012075539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7" name="テキスト ボックス 296">
          <a:extLst>
            <a:ext uri="{FF2B5EF4-FFF2-40B4-BE49-F238E27FC236}">
              <a16:creationId xmlns="" xmlns:a16="http://schemas.microsoft.com/office/drawing/2014/main" id="{F88E2DD2-EF95-4203-BE6F-79E1DDB98BD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8" name="直線コネクタ 297">
          <a:extLst>
            <a:ext uri="{FF2B5EF4-FFF2-40B4-BE49-F238E27FC236}">
              <a16:creationId xmlns="" xmlns:a16="http://schemas.microsoft.com/office/drawing/2014/main" id="{88F7F3C3-C651-4907-93FB-F9DCA62A0A7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9" name="テキスト ボックス 298">
          <a:extLst>
            <a:ext uri="{FF2B5EF4-FFF2-40B4-BE49-F238E27FC236}">
              <a16:creationId xmlns="" xmlns:a16="http://schemas.microsoft.com/office/drawing/2014/main" id="{8A34E628-BC9F-4726-AABD-EE4126D2090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0" name="直線コネクタ 299">
          <a:extLst>
            <a:ext uri="{FF2B5EF4-FFF2-40B4-BE49-F238E27FC236}">
              <a16:creationId xmlns="" xmlns:a16="http://schemas.microsoft.com/office/drawing/2014/main" id="{EA363AC4-DE88-449E-8D2E-EFDED0C61A4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1" name="テキスト ボックス 300">
          <a:extLst>
            <a:ext uri="{FF2B5EF4-FFF2-40B4-BE49-F238E27FC236}">
              <a16:creationId xmlns="" xmlns:a16="http://schemas.microsoft.com/office/drawing/2014/main" id="{B7B07542-D956-4205-828C-07BDC64288F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2" name="直線コネクタ 301">
          <a:extLst>
            <a:ext uri="{FF2B5EF4-FFF2-40B4-BE49-F238E27FC236}">
              <a16:creationId xmlns="" xmlns:a16="http://schemas.microsoft.com/office/drawing/2014/main" id="{A87BA193-222B-4B77-865A-87B2D9D5FAB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3" name="テキスト ボックス 302">
          <a:extLst>
            <a:ext uri="{FF2B5EF4-FFF2-40B4-BE49-F238E27FC236}">
              <a16:creationId xmlns="" xmlns:a16="http://schemas.microsoft.com/office/drawing/2014/main" id="{B08009DC-D7F5-4F2B-A24A-FBB8D33F58F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4" name="直線コネクタ 303">
          <a:extLst>
            <a:ext uri="{FF2B5EF4-FFF2-40B4-BE49-F238E27FC236}">
              <a16:creationId xmlns="" xmlns:a16="http://schemas.microsoft.com/office/drawing/2014/main" id="{D2F1A8EE-4BC7-4BA1-89CA-97B9EBA250B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5" name="テキスト ボックス 304">
          <a:extLst>
            <a:ext uri="{FF2B5EF4-FFF2-40B4-BE49-F238E27FC236}">
              <a16:creationId xmlns="" xmlns:a16="http://schemas.microsoft.com/office/drawing/2014/main" id="{79898E5C-A031-4B3D-B798-FE477004246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6" name="【一般廃棄物処理施設】&#10;一人当たり有形固定資産（償却資産）額グラフ枠">
          <a:extLst>
            <a:ext uri="{FF2B5EF4-FFF2-40B4-BE49-F238E27FC236}">
              <a16:creationId xmlns="" xmlns:a16="http://schemas.microsoft.com/office/drawing/2014/main" id="{6F1F2EB4-74A1-49E3-B965-57A24488099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07" name="直線コネクタ 306">
          <a:extLst>
            <a:ext uri="{FF2B5EF4-FFF2-40B4-BE49-F238E27FC236}">
              <a16:creationId xmlns="" xmlns:a16="http://schemas.microsoft.com/office/drawing/2014/main" id="{857F1022-D5C7-4F63-B6A6-F64628D750AD}"/>
            </a:ext>
          </a:extLst>
        </xdr:cNvPr>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08" name="【一般廃棄物処理施設】&#10;一人当たり有形固定資産（償却資産）額最小値テキスト">
          <a:extLst>
            <a:ext uri="{FF2B5EF4-FFF2-40B4-BE49-F238E27FC236}">
              <a16:creationId xmlns="" xmlns:a16="http://schemas.microsoft.com/office/drawing/2014/main" id="{61F3D560-E8FD-4CF8-A63E-ECB1E3D32239}"/>
            </a:ext>
          </a:extLst>
        </xdr:cNvPr>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09" name="直線コネクタ 308">
          <a:extLst>
            <a:ext uri="{FF2B5EF4-FFF2-40B4-BE49-F238E27FC236}">
              <a16:creationId xmlns="" xmlns:a16="http://schemas.microsoft.com/office/drawing/2014/main" id="{6EDFB009-0F1B-4AFA-9CEE-78AF18B7B1A3}"/>
            </a:ext>
          </a:extLst>
        </xdr:cNvPr>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10" name="【一般廃棄物処理施設】&#10;一人当たり有形固定資産（償却資産）額最大値テキスト">
          <a:extLst>
            <a:ext uri="{FF2B5EF4-FFF2-40B4-BE49-F238E27FC236}">
              <a16:creationId xmlns="" xmlns:a16="http://schemas.microsoft.com/office/drawing/2014/main" id="{AD909826-AAA4-4295-A185-18AD4B787810}"/>
            </a:ext>
          </a:extLst>
        </xdr:cNvPr>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11" name="直線コネクタ 310">
          <a:extLst>
            <a:ext uri="{FF2B5EF4-FFF2-40B4-BE49-F238E27FC236}">
              <a16:creationId xmlns="" xmlns:a16="http://schemas.microsoft.com/office/drawing/2014/main" id="{6726F940-E829-464A-98EF-E3BAC8C4265B}"/>
            </a:ext>
          </a:extLst>
        </xdr:cNvPr>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312" name="【一般廃棄物処理施設】&#10;一人当たり有形固定資産（償却資産）額平均値テキスト">
          <a:extLst>
            <a:ext uri="{FF2B5EF4-FFF2-40B4-BE49-F238E27FC236}">
              <a16:creationId xmlns="" xmlns:a16="http://schemas.microsoft.com/office/drawing/2014/main" id="{DADFCFAC-038F-49B5-81DA-55AE089470C8}"/>
            </a:ext>
          </a:extLst>
        </xdr:cNvPr>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13" name="フローチャート: 判断 312">
          <a:extLst>
            <a:ext uri="{FF2B5EF4-FFF2-40B4-BE49-F238E27FC236}">
              <a16:creationId xmlns="" xmlns:a16="http://schemas.microsoft.com/office/drawing/2014/main" id="{714CFF38-76CC-4D4F-BCB9-E4B3F01AE8F0}"/>
            </a:ext>
          </a:extLst>
        </xdr:cNvPr>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14" name="フローチャート: 判断 313">
          <a:extLst>
            <a:ext uri="{FF2B5EF4-FFF2-40B4-BE49-F238E27FC236}">
              <a16:creationId xmlns="" xmlns:a16="http://schemas.microsoft.com/office/drawing/2014/main" id="{7B0D5FEB-63F2-4ECC-8003-60D0DBB723C7}"/>
            </a:ext>
          </a:extLst>
        </xdr:cNvPr>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92387</xdr:rowOff>
    </xdr:from>
    <xdr:ext cx="599010" cy="259045"/>
    <xdr:sp macro="" textlink="">
      <xdr:nvSpPr>
        <xdr:cNvPr id="315" name="n_1aveValue【一般廃棄物処理施設】&#10;一人当たり有形固定資産（償却資産）額">
          <a:extLst>
            <a:ext uri="{FF2B5EF4-FFF2-40B4-BE49-F238E27FC236}">
              <a16:creationId xmlns="" xmlns:a16="http://schemas.microsoft.com/office/drawing/2014/main" id="{96AEE573-9AD1-4CFF-8E92-C3B1095879DC}"/>
            </a:ext>
          </a:extLst>
        </xdr:cNvPr>
        <xdr:cNvSpPr txBox="1"/>
      </xdr:nvSpPr>
      <xdr:spPr>
        <a:xfrm>
          <a:off x="210110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316" name="フローチャート: 判断 315">
          <a:extLst>
            <a:ext uri="{FF2B5EF4-FFF2-40B4-BE49-F238E27FC236}">
              <a16:creationId xmlns="" xmlns:a16="http://schemas.microsoft.com/office/drawing/2014/main" id="{83CB4D72-B29B-46D8-B62C-23180EF1F25C}"/>
            </a:ext>
          </a:extLst>
        </xdr:cNvPr>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3397</xdr:rowOff>
    </xdr:from>
    <xdr:ext cx="599010" cy="259045"/>
    <xdr:sp macro="" textlink="">
      <xdr:nvSpPr>
        <xdr:cNvPr id="317" name="n_2aveValue【一般廃棄物処理施設】&#10;一人当たり有形固定資産（償却資産）額">
          <a:extLst>
            <a:ext uri="{FF2B5EF4-FFF2-40B4-BE49-F238E27FC236}">
              <a16:creationId xmlns="" xmlns:a16="http://schemas.microsoft.com/office/drawing/2014/main" id="{1117B6A5-416D-414A-A4B1-2B3F9A875BC8}"/>
            </a:ext>
          </a:extLst>
        </xdr:cNvPr>
        <xdr:cNvSpPr txBox="1"/>
      </xdr:nvSpPr>
      <xdr:spPr>
        <a:xfrm>
          <a:off x="20134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8" name="テキスト ボックス 317">
          <a:extLst>
            <a:ext uri="{FF2B5EF4-FFF2-40B4-BE49-F238E27FC236}">
              <a16:creationId xmlns="" xmlns:a16="http://schemas.microsoft.com/office/drawing/2014/main" id="{FCC4783A-9C45-4510-A2C9-F92943D230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9" name="テキスト ボックス 318">
          <a:extLst>
            <a:ext uri="{FF2B5EF4-FFF2-40B4-BE49-F238E27FC236}">
              <a16:creationId xmlns="" xmlns:a16="http://schemas.microsoft.com/office/drawing/2014/main" id="{B0D9924B-C063-4891-9B33-C14024B809C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0" name="テキスト ボックス 319">
          <a:extLst>
            <a:ext uri="{FF2B5EF4-FFF2-40B4-BE49-F238E27FC236}">
              <a16:creationId xmlns="" xmlns:a16="http://schemas.microsoft.com/office/drawing/2014/main" id="{04E928A4-635C-430D-A629-F9FCFA0239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1" name="テキスト ボックス 320">
          <a:extLst>
            <a:ext uri="{FF2B5EF4-FFF2-40B4-BE49-F238E27FC236}">
              <a16:creationId xmlns="" xmlns:a16="http://schemas.microsoft.com/office/drawing/2014/main" id="{8F98BFC3-9097-4DE1-9B8C-64448ACE4BE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2" name="テキスト ボックス 321">
          <a:extLst>
            <a:ext uri="{FF2B5EF4-FFF2-40B4-BE49-F238E27FC236}">
              <a16:creationId xmlns="" xmlns:a16="http://schemas.microsoft.com/office/drawing/2014/main" id="{723AF32C-029B-492C-AB4E-56C58DF1043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10705</xdr:rowOff>
    </xdr:from>
    <xdr:to>
      <xdr:col>112</xdr:col>
      <xdr:colOff>38100</xdr:colOff>
      <xdr:row>37</xdr:row>
      <xdr:rowOff>112305</xdr:rowOff>
    </xdr:to>
    <xdr:sp macro="" textlink="">
      <xdr:nvSpPr>
        <xdr:cNvPr id="323" name="楕円 322">
          <a:extLst>
            <a:ext uri="{FF2B5EF4-FFF2-40B4-BE49-F238E27FC236}">
              <a16:creationId xmlns="" xmlns:a16="http://schemas.microsoft.com/office/drawing/2014/main" id="{96D528C7-A005-4C3B-8914-330D30CFBC03}"/>
            </a:ext>
          </a:extLst>
        </xdr:cNvPr>
        <xdr:cNvSpPr/>
      </xdr:nvSpPr>
      <xdr:spPr>
        <a:xfrm>
          <a:off x="21272500" y="63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97851</xdr:rowOff>
    </xdr:from>
    <xdr:to>
      <xdr:col>107</xdr:col>
      <xdr:colOff>101600</xdr:colOff>
      <xdr:row>38</xdr:row>
      <xdr:rowOff>28001</xdr:rowOff>
    </xdr:to>
    <xdr:sp macro="" textlink="">
      <xdr:nvSpPr>
        <xdr:cNvPr id="324" name="楕円 323">
          <a:extLst>
            <a:ext uri="{FF2B5EF4-FFF2-40B4-BE49-F238E27FC236}">
              <a16:creationId xmlns="" xmlns:a16="http://schemas.microsoft.com/office/drawing/2014/main" id="{22817B2C-24B2-48FA-908F-60B23A7B63A1}"/>
            </a:ext>
          </a:extLst>
        </xdr:cNvPr>
        <xdr:cNvSpPr/>
      </xdr:nvSpPr>
      <xdr:spPr>
        <a:xfrm>
          <a:off x="20383500" y="64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61505</xdr:rowOff>
    </xdr:from>
    <xdr:to>
      <xdr:col>111</xdr:col>
      <xdr:colOff>177800</xdr:colOff>
      <xdr:row>37</xdr:row>
      <xdr:rowOff>148651</xdr:rowOff>
    </xdr:to>
    <xdr:cxnSp macro="">
      <xdr:nvCxnSpPr>
        <xdr:cNvPr id="325" name="直線コネクタ 324">
          <a:extLst>
            <a:ext uri="{FF2B5EF4-FFF2-40B4-BE49-F238E27FC236}">
              <a16:creationId xmlns="" xmlns:a16="http://schemas.microsoft.com/office/drawing/2014/main" id="{D8F55354-6440-466E-8589-CF22C1AFD758}"/>
            </a:ext>
          </a:extLst>
        </xdr:cNvPr>
        <xdr:cNvCxnSpPr/>
      </xdr:nvCxnSpPr>
      <xdr:spPr>
        <a:xfrm flipV="1">
          <a:off x="20434300" y="6405155"/>
          <a:ext cx="889000" cy="8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128832</xdr:rowOff>
    </xdr:from>
    <xdr:ext cx="599010" cy="259045"/>
    <xdr:sp macro="" textlink="">
      <xdr:nvSpPr>
        <xdr:cNvPr id="326" name="n_1mainValue【一般廃棄物処理施設】&#10;一人当たり有形固定資産（償却資産）額">
          <a:extLst>
            <a:ext uri="{FF2B5EF4-FFF2-40B4-BE49-F238E27FC236}">
              <a16:creationId xmlns="" xmlns:a16="http://schemas.microsoft.com/office/drawing/2014/main" id="{D8E622DB-8E70-4434-A131-8939FE9D7700}"/>
            </a:ext>
          </a:extLst>
        </xdr:cNvPr>
        <xdr:cNvSpPr txBox="1"/>
      </xdr:nvSpPr>
      <xdr:spPr>
        <a:xfrm>
          <a:off x="21011095" y="612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44528</xdr:rowOff>
    </xdr:from>
    <xdr:ext cx="599010" cy="259045"/>
    <xdr:sp macro="" textlink="">
      <xdr:nvSpPr>
        <xdr:cNvPr id="327" name="n_2mainValue【一般廃棄物処理施設】&#10;一人当たり有形固定資産（償却資産）額">
          <a:extLst>
            <a:ext uri="{FF2B5EF4-FFF2-40B4-BE49-F238E27FC236}">
              <a16:creationId xmlns="" xmlns:a16="http://schemas.microsoft.com/office/drawing/2014/main" id="{A8768BFC-061B-4D1C-8958-8C9E774F6061}"/>
            </a:ext>
          </a:extLst>
        </xdr:cNvPr>
        <xdr:cNvSpPr txBox="1"/>
      </xdr:nvSpPr>
      <xdr:spPr>
        <a:xfrm>
          <a:off x="20134795" y="621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8" name="正方形/長方形 327">
          <a:extLst>
            <a:ext uri="{FF2B5EF4-FFF2-40B4-BE49-F238E27FC236}">
              <a16:creationId xmlns="" xmlns:a16="http://schemas.microsoft.com/office/drawing/2014/main" id="{8CA221B9-FCD2-4760-8FCC-0F6B00BB27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9" name="正方形/長方形 328">
          <a:extLst>
            <a:ext uri="{FF2B5EF4-FFF2-40B4-BE49-F238E27FC236}">
              <a16:creationId xmlns="" xmlns:a16="http://schemas.microsoft.com/office/drawing/2014/main" id="{23EFE8DF-7FD2-429F-AB41-F62E2AC026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0" name="正方形/長方形 329">
          <a:extLst>
            <a:ext uri="{FF2B5EF4-FFF2-40B4-BE49-F238E27FC236}">
              <a16:creationId xmlns="" xmlns:a16="http://schemas.microsoft.com/office/drawing/2014/main" id="{C1680BDB-AB5A-466B-A7FD-6729101496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1" name="正方形/長方形 330">
          <a:extLst>
            <a:ext uri="{FF2B5EF4-FFF2-40B4-BE49-F238E27FC236}">
              <a16:creationId xmlns="" xmlns:a16="http://schemas.microsoft.com/office/drawing/2014/main" id="{283A8815-9F05-48C4-8FB2-7DCB13DD84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2" name="正方形/長方形 331">
          <a:extLst>
            <a:ext uri="{FF2B5EF4-FFF2-40B4-BE49-F238E27FC236}">
              <a16:creationId xmlns="" xmlns:a16="http://schemas.microsoft.com/office/drawing/2014/main" id="{EF827644-0D1D-4F22-AE58-F0BD3D1938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3" name="正方形/長方形 332">
          <a:extLst>
            <a:ext uri="{FF2B5EF4-FFF2-40B4-BE49-F238E27FC236}">
              <a16:creationId xmlns="" xmlns:a16="http://schemas.microsoft.com/office/drawing/2014/main" id="{4979740C-259C-4699-A3A0-7E0A25CDB0B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4" name="正方形/長方形 333">
          <a:extLst>
            <a:ext uri="{FF2B5EF4-FFF2-40B4-BE49-F238E27FC236}">
              <a16:creationId xmlns="" xmlns:a16="http://schemas.microsoft.com/office/drawing/2014/main" id="{D32BCDF8-BD90-48AD-9E55-079AED0053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正方形/長方形 334">
          <a:extLst>
            <a:ext uri="{FF2B5EF4-FFF2-40B4-BE49-F238E27FC236}">
              <a16:creationId xmlns="" xmlns:a16="http://schemas.microsoft.com/office/drawing/2014/main" id="{74059F98-C6BA-4988-A0F7-7C1B1254D9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6" name="テキスト ボックス 335">
          <a:extLst>
            <a:ext uri="{FF2B5EF4-FFF2-40B4-BE49-F238E27FC236}">
              <a16:creationId xmlns="" xmlns:a16="http://schemas.microsoft.com/office/drawing/2014/main" id="{1E49267D-E97E-4673-A314-DEF8952078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7" name="直線コネクタ 336">
          <a:extLst>
            <a:ext uri="{FF2B5EF4-FFF2-40B4-BE49-F238E27FC236}">
              <a16:creationId xmlns="" xmlns:a16="http://schemas.microsoft.com/office/drawing/2014/main" id="{54FE221E-A05C-4A69-8256-9632920B14E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8" name="テキスト ボックス 337">
          <a:extLst>
            <a:ext uri="{FF2B5EF4-FFF2-40B4-BE49-F238E27FC236}">
              <a16:creationId xmlns="" xmlns:a16="http://schemas.microsoft.com/office/drawing/2014/main" id="{15D0E273-FC0E-4CEB-9FFB-79DEBEA34DE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39" name="直線コネクタ 338">
          <a:extLst>
            <a:ext uri="{FF2B5EF4-FFF2-40B4-BE49-F238E27FC236}">
              <a16:creationId xmlns="" xmlns:a16="http://schemas.microsoft.com/office/drawing/2014/main" id="{F15C57D3-068A-448A-8821-BF8D9524D26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0" name="テキスト ボックス 339">
          <a:extLst>
            <a:ext uri="{FF2B5EF4-FFF2-40B4-BE49-F238E27FC236}">
              <a16:creationId xmlns="" xmlns:a16="http://schemas.microsoft.com/office/drawing/2014/main" id="{ECDC70BC-5452-45B6-8EB4-238FA5A814A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1" name="直線コネクタ 340">
          <a:extLst>
            <a:ext uri="{FF2B5EF4-FFF2-40B4-BE49-F238E27FC236}">
              <a16:creationId xmlns="" xmlns:a16="http://schemas.microsoft.com/office/drawing/2014/main" id="{743B2824-67B7-4BB6-88A5-13ABD2A1A35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2" name="テキスト ボックス 341">
          <a:extLst>
            <a:ext uri="{FF2B5EF4-FFF2-40B4-BE49-F238E27FC236}">
              <a16:creationId xmlns="" xmlns:a16="http://schemas.microsoft.com/office/drawing/2014/main" id="{FB0CD4D1-C8B9-4B02-B387-08D376E198D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3" name="直線コネクタ 342">
          <a:extLst>
            <a:ext uri="{FF2B5EF4-FFF2-40B4-BE49-F238E27FC236}">
              <a16:creationId xmlns="" xmlns:a16="http://schemas.microsoft.com/office/drawing/2014/main" id="{D984F46D-F00B-476F-9F6B-B2C9703E644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4" name="テキスト ボックス 343">
          <a:extLst>
            <a:ext uri="{FF2B5EF4-FFF2-40B4-BE49-F238E27FC236}">
              <a16:creationId xmlns="" xmlns:a16="http://schemas.microsoft.com/office/drawing/2014/main" id="{CB6C4965-F8F9-495E-8DB4-4EA0AC39718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5" name="直線コネクタ 344">
          <a:extLst>
            <a:ext uri="{FF2B5EF4-FFF2-40B4-BE49-F238E27FC236}">
              <a16:creationId xmlns="" xmlns:a16="http://schemas.microsoft.com/office/drawing/2014/main" id="{2148CD50-95D5-41D4-8986-50A0184E12C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46" name="テキスト ボックス 345">
          <a:extLst>
            <a:ext uri="{FF2B5EF4-FFF2-40B4-BE49-F238E27FC236}">
              <a16:creationId xmlns="" xmlns:a16="http://schemas.microsoft.com/office/drawing/2014/main" id="{BD5C8BD0-1641-4A74-96BD-DBE7CCBC318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7" name="直線コネクタ 346">
          <a:extLst>
            <a:ext uri="{FF2B5EF4-FFF2-40B4-BE49-F238E27FC236}">
              <a16:creationId xmlns="" xmlns:a16="http://schemas.microsoft.com/office/drawing/2014/main" id="{6703E153-C516-441B-ADE9-94962EBDB6D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8" name="テキスト ボックス 347">
          <a:extLst>
            <a:ext uri="{FF2B5EF4-FFF2-40B4-BE49-F238E27FC236}">
              <a16:creationId xmlns="" xmlns:a16="http://schemas.microsoft.com/office/drawing/2014/main" id="{19DF8A30-59CF-470E-8DB6-4CA94AF2C79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9" name="【保健センター・保健所】&#10;有形固定資産減価償却率グラフ枠">
          <a:extLst>
            <a:ext uri="{FF2B5EF4-FFF2-40B4-BE49-F238E27FC236}">
              <a16:creationId xmlns="" xmlns:a16="http://schemas.microsoft.com/office/drawing/2014/main" id="{4FA4707C-0177-4F2C-80D3-1CEE3D72819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350" name="直線コネクタ 349">
          <a:extLst>
            <a:ext uri="{FF2B5EF4-FFF2-40B4-BE49-F238E27FC236}">
              <a16:creationId xmlns="" xmlns:a16="http://schemas.microsoft.com/office/drawing/2014/main" id="{B59A7624-CB79-446C-A046-9BE8E7E7B2B3}"/>
            </a:ext>
          </a:extLst>
        </xdr:cNvPr>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351" name="【保健センター・保健所】&#10;有形固定資産減価償却率最小値テキスト">
          <a:extLst>
            <a:ext uri="{FF2B5EF4-FFF2-40B4-BE49-F238E27FC236}">
              <a16:creationId xmlns="" xmlns:a16="http://schemas.microsoft.com/office/drawing/2014/main" id="{2D4B61D3-56B7-4479-9EEE-57EDF79F1160}"/>
            </a:ext>
          </a:extLst>
        </xdr:cNvPr>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352" name="直線コネクタ 351">
          <a:extLst>
            <a:ext uri="{FF2B5EF4-FFF2-40B4-BE49-F238E27FC236}">
              <a16:creationId xmlns="" xmlns:a16="http://schemas.microsoft.com/office/drawing/2014/main" id="{A5A8D8ED-3FD2-4EF9-A144-D1FBC08E64D3}"/>
            </a:ext>
          </a:extLst>
        </xdr:cNvPr>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353" name="【保健センター・保健所】&#10;有形固定資産減価償却率最大値テキスト">
          <a:extLst>
            <a:ext uri="{FF2B5EF4-FFF2-40B4-BE49-F238E27FC236}">
              <a16:creationId xmlns="" xmlns:a16="http://schemas.microsoft.com/office/drawing/2014/main" id="{45A133E1-21B4-44C5-A454-FAB5BFF026DD}"/>
            </a:ext>
          </a:extLst>
        </xdr:cNvPr>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354" name="直線コネクタ 353">
          <a:extLst>
            <a:ext uri="{FF2B5EF4-FFF2-40B4-BE49-F238E27FC236}">
              <a16:creationId xmlns="" xmlns:a16="http://schemas.microsoft.com/office/drawing/2014/main" id="{E712CCA8-5EAA-43AE-A3DD-2116D1F3B15D}"/>
            </a:ext>
          </a:extLst>
        </xdr:cNvPr>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355" name="【保健センター・保健所】&#10;有形固定資産減価償却率平均値テキスト">
          <a:extLst>
            <a:ext uri="{FF2B5EF4-FFF2-40B4-BE49-F238E27FC236}">
              <a16:creationId xmlns="" xmlns:a16="http://schemas.microsoft.com/office/drawing/2014/main" id="{A81A1FBB-4009-4957-94B6-FC097D821E88}"/>
            </a:ext>
          </a:extLst>
        </xdr:cNvPr>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356" name="フローチャート: 判断 355">
          <a:extLst>
            <a:ext uri="{FF2B5EF4-FFF2-40B4-BE49-F238E27FC236}">
              <a16:creationId xmlns="" xmlns:a16="http://schemas.microsoft.com/office/drawing/2014/main" id="{121E345F-5A7F-4F73-913B-A93001765C0C}"/>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357" name="フローチャート: 判断 356">
          <a:extLst>
            <a:ext uri="{FF2B5EF4-FFF2-40B4-BE49-F238E27FC236}">
              <a16:creationId xmlns="" xmlns:a16="http://schemas.microsoft.com/office/drawing/2014/main" id="{36713E82-E275-426B-9DE6-278F60B54F01}"/>
            </a:ext>
          </a:extLst>
        </xdr:cNvPr>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358" name="n_1aveValue【保健センター・保健所】&#10;有形固定資産減価償却率">
          <a:extLst>
            <a:ext uri="{FF2B5EF4-FFF2-40B4-BE49-F238E27FC236}">
              <a16:creationId xmlns="" xmlns:a16="http://schemas.microsoft.com/office/drawing/2014/main" id="{7F380C4D-8F75-411E-B48D-44699CC07B3D}"/>
            </a:ext>
          </a:extLst>
        </xdr:cNvPr>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359" name="フローチャート: 判断 358">
          <a:extLst>
            <a:ext uri="{FF2B5EF4-FFF2-40B4-BE49-F238E27FC236}">
              <a16:creationId xmlns="" xmlns:a16="http://schemas.microsoft.com/office/drawing/2014/main" id="{CF25B32E-5550-4266-9005-CADF85B23ED4}"/>
            </a:ext>
          </a:extLst>
        </xdr:cNvPr>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149369</xdr:rowOff>
    </xdr:from>
    <xdr:ext cx="405111" cy="259045"/>
    <xdr:sp macro="" textlink="">
      <xdr:nvSpPr>
        <xdr:cNvPr id="360" name="n_2aveValue【保健センター・保健所】&#10;有形固定資産減価償却率">
          <a:extLst>
            <a:ext uri="{FF2B5EF4-FFF2-40B4-BE49-F238E27FC236}">
              <a16:creationId xmlns="" xmlns:a16="http://schemas.microsoft.com/office/drawing/2014/main" id="{D4175C6F-18BA-4FF2-AA7D-A211AA7317A2}"/>
            </a:ext>
          </a:extLst>
        </xdr:cNvPr>
        <xdr:cNvSpPr txBox="1"/>
      </xdr:nvSpPr>
      <xdr:spPr>
        <a:xfrm>
          <a:off x="14389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1" name="テキスト ボックス 360">
          <a:extLst>
            <a:ext uri="{FF2B5EF4-FFF2-40B4-BE49-F238E27FC236}">
              <a16:creationId xmlns="" xmlns:a16="http://schemas.microsoft.com/office/drawing/2014/main" id="{F42FE080-C455-4F9A-841E-4F402D45B6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2" name="テキスト ボックス 361">
          <a:extLst>
            <a:ext uri="{FF2B5EF4-FFF2-40B4-BE49-F238E27FC236}">
              <a16:creationId xmlns="" xmlns:a16="http://schemas.microsoft.com/office/drawing/2014/main" id="{355E1A98-20CE-4740-960D-4E35FD8E20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3" name="テキスト ボックス 362">
          <a:extLst>
            <a:ext uri="{FF2B5EF4-FFF2-40B4-BE49-F238E27FC236}">
              <a16:creationId xmlns="" xmlns:a16="http://schemas.microsoft.com/office/drawing/2014/main" id="{EA8F4BC4-3DD1-4643-AF82-AFDB1CF10F0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4" name="テキスト ボックス 363">
          <a:extLst>
            <a:ext uri="{FF2B5EF4-FFF2-40B4-BE49-F238E27FC236}">
              <a16:creationId xmlns="" xmlns:a16="http://schemas.microsoft.com/office/drawing/2014/main" id="{DB399F84-FB7E-47AC-94B4-21597DC0BA7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5" name="テキスト ボックス 364">
          <a:extLst>
            <a:ext uri="{FF2B5EF4-FFF2-40B4-BE49-F238E27FC236}">
              <a16:creationId xmlns="" xmlns:a16="http://schemas.microsoft.com/office/drawing/2014/main" id="{3DDEE764-338A-4D49-9861-DF36679466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49784</xdr:rowOff>
    </xdr:from>
    <xdr:to>
      <xdr:col>81</xdr:col>
      <xdr:colOff>101600</xdr:colOff>
      <xdr:row>58</xdr:row>
      <xdr:rowOff>151384</xdr:rowOff>
    </xdr:to>
    <xdr:sp macro="" textlink="">
      <xdr:nvSpPr>
        <xdr:cNvPr id="366" name="楕円 365">
          <a:extLst>
            <a:ext uri="{FF2B5EF4-FFF2-40B4-BE49-F238E27FC236}">
              <a16:creationId xmlns="" xmlns:a16="http://schemas.microsoft.com/office/drawing/2014/main" id="{C55891EE-C1E1-463F-97F3-1F91AEDFBB8F}"/>
            </a:ext>
          </a:extLst>
        </xdr:cNvPr>
        <xdr:cNvSpPr/>
      </xdr:nvSpPr>
      <xdr:spPr>
        <a:xfrm>
          <a:off x="15430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52070</xdr:rowOff>
    </xdr:from>
    <xdr:to>
      <xdr:col>76</xdr:col>
      <xdr:colOff>165100</xdr:colOff>
      <xdr:row>58</xdr:row>
      <xdr:rowOff>153670</xdr:rowOff>
    </xdr:to>
    <xdr:sp macro="" textlink="">
      <xdr:nvSpPr>
        <xdr:cNvPr id="367" name="楕円 366">
          <a:extLst>
            <a:ext uri="{FF2B5EF4-FFF2-40B4-BE49-F238E27FC236}">
              <a16:creationId xmlns="" xmlns:a16="http://schemas.microsoft.com/office/drawing/2014/main" id="{125F7E63-B002-403E-997C-6B2432E5DAB7}"/>
            </a:ext>
          </a:extLst>
        </xdr:cNvPr>
        <xdr:cNvSpPr/>
      </xdr:nvSpPr>
      <xdr:spPr>
        <a:xfrm>
          <a:off x="1454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100584</xdr:rowOff>
    </xdr:from>
    <xdr:to>
      <xdr:col>81</xdr:col>
      <xdr:colOff>50800</xdr:colOff>
      <xdr:row>58</xdr:row>
      <xdr:rowOff>102870</xdr:rowOff>
    </xdr:to>
    <xdr:cxnSp macro="">
      <xdr:nvCxnSpPr>
        <xdr:cNvPr id="368" name="直線コネクタ 367">
          <a:extLst>
            <a:ext uri="{FF2B5EF4-FFF2-40B4-BE49-F238E27FC236}">
              <a16:creationId xmlns="" xmlns:a16="http://schemas.microsoft.com/office/drawing/2014/main" id="{6B3FB4BC-8279-4D5C-BA61-0509F51F1333}"/>
            </a:ext>
          </a:extLst>
        </xdr:cNvPr>
        <xdr:cNvCxnSpPr/>
      </xdr:nvCxnSpPr>
      <xdr:spPr>
        <a:xfrm flipV="1">
          <a:off x="14592300" y="100446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167911</xdr:rowOff>
    </xdr:from>
    <xdr:ext cx="405111" cy="259045"/>
    <xdr:sp macro="" textlink="">
      <xdr:nvSpPr>
        <xdr:cNvPr id="369" name="n_1mainValue【保健センター・保健所】&#10;有形固定資産減価償却率">
          <a:extLst>
            <a:ext uri="{FF2B5EF4-FFF2-40B4-BE49-F238E27FC236}">
              <a16:creationId xmlns="" xmlns:a16="http://schemas.microsoft.com/office/drawing/2014/main" id="{4FCE4FD8-6536-496E-8AC0-E02E97EB416A}"/>
            </a:ext>
          </a:extLst>
        </xdr:cNvPr>
        <xdr:cNvSpPr txBox="1"/>
      </xdr:nvSpPr>
      <xdr:spPr>
        <a:xfrm>
          <a:off x="152660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370" name="n_2mainValue【保健センター・保健所】&#10;有形固定資産減価償却率">
          <a:extLst>
            <a:ext uri="{FF2B5EF4-FFF2-40B4-BE49-F238E27FC236}">
              <a16:creationId xmlns="" xmlns:a16="http://schemas.microsoft.com/office/drawing/2014/main" id="{A7BF91FE-92AD-4D31-9F8F-C3FE135A81E3}"/>
            </a:ext>
          </a:extLst>
        </xdr:cNvPr>
        <xdr:cNvSpPr txBox="1"/>
      </xdr:nvSpPr>
      <xdr:spPr>
        <a:xfrm>
          <a:off x="14389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a:extLst>
            <a:ext uri="{FF2B5EF4-FFF2-40B4-BE49-F238E27FC236}">
              <a16:creationId xmlns="" xmlns:a16="http://schemas.microsoft.com/office/drawing/2014/main" id="{D5CC7B1F-F8F7-411D-BD37-505D3A7F0C0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a:extLst>
            <a:ext uri="{FF2B5EF4-FFF2-40B4-BE49-F238E27FC236}">
              <a16:creationId xmlns="" xmlns:a16="http://schemas.microsoft.com/office/drawing/2014/main" id="{806F1417-8216-4591-AFE2-96190E216C2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a:extLst>
            <a:ext uri="{FF2B5EF4-FFF2-40B4-BE49-F238E27FC236}">
              <a16:creationId xmlns="" xmlns:a16="http://schemas.microsoft.com/office/drawing/2014/main" id="{1B75BCC5-6A74-4DC1-979A-C480B49473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a:extLst>
            <a:ext uri="{FF2B5EF4-FFF2-40B4-BE49-F238E27FC236}">
              <a16:creationId xmlns="" xmlns:a16="http://schemas.microsoft.com/office/drawing/2014/main" id="{B30F95DC-A133-4C07-81A5-41D3DAD2AD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a:extLst>
            <a:ext uri="{FF2B5EF4-FFF2-40B4-BE49-F238E27FC236}">
              <a16:creationId xmlns="" xmlns:a16="http://schemas.microsoft.com/office/drawing/2014/main" id="{1A54A903-B3E3-4777-8CA0-6D098C638C9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a:extLst>
            <a:ext uri="{FF2B5EF4-FFF2-40B4-BE49-F238E27FC236}">
              <a16:creationId xmlns="" xmlns:a16="http://schemas.microsoft.com/office/drawing/2014/main" id="{40B78CB3-3A31-47D4-AFE5-0CFD41B32FF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a:extLst>
            <a:ext uri="{FF2B5EF4-FFF2-40B4-BE49-F238E27FC236}">
              <a16:creationId xmlns="" xmlns:a16="http://schemas.microsoft.com/office/drawing/2014/main" id="{7908FEDE-04B1-4400-AC73-6456335EEE0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a:extLst>
            <a:ext uri="{FF2B5EF4-FFF2-40B4-BE49-F238E27FC236}">
              <a16:creationId xmlns="" xmlns:a16="http://schemas.microsoft.com/office/drawing/2014/main" id="{37E9611B-1FDD-483A-A49D-6965296B1A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a:extLst>
            <a:ext uri="{FF2B5EF4-FFF2-40B4-BE49-F238E27FC236}">
              <a16:creationId xmlns="" xmlns:a16="http://schemas.microsoft.com/office/drawing/2014/main" id="{E4B56B64-613C-4270-A664-2354CBE409F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a:extLst>
            <a:ext uri="{FF2B5EF4-FFF2-40B4-BE49-F238E27FC236}">
              <a16:creationId xmlns="" xmlns:a16="http://schemas.microsoft.com/office/drawing/2014/main" id="{96D2BA3B-4D06-405F-ABDF-8699884FCB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1" name="直線コネクタ 380">
          <a:extLst>
            <a:ext uri="{FF2B5EF4-FFF2-40B4-BE49-F238E27FC236}">
              <a16:creationId xmlns="" xmlns:a16="http://schemas.microsoft.com/office/drawing/2014/main" id="{8065EEAF-FA1D-4DB7-9939-1F6CFB76417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2" name="テキスト ボックス 381">
          <a:extLst>
            <a:ext uri="{FF2B5EF4-FFF2-40B4-BE49-F238E27FC236}">
              <a16:creationId xmlns="" xmlns:a16="http://schemas.microsoft.com/office/drawing/2014/main" id="{D160B9EC-BD43-4545-9EC8-7CEE4E100FB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3" name="直線コネクタ 382">
          <a:extLst>
            <a:ext uri="{FF2B5EF4-FFF2-40B4-BE49-F238E27FC236}">
              <a16:creationId xmlns="" xmlns:a16="http://schemas.microsoft.com/office/drawing/2014/main" id="{841834F3-D7A1-4128-A627-0853414FEBF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4" name="テキスト ボックス 383">
          <a:extLst>
            <a:ext uri="{FF2B5EF4-FFF2-40B4-BE49-F238E27FC236}">
              <a16:creationId xmlns="" xmlns:a16="http://schemas.microsoft.com/office/drawing/2014/main" id="{6133A37D-8E3F-43E3-8BD6-0BABE34A471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5" name="直線コネクタ 384">
          <a:extLst>
            <a:ext uri="{FF2B5EF4-FFF2-40B4-BE49-F238E27FC236}">
              <a16:creationId xmlns="" xmlns:a16="http://schemas.microsoft.com/office/drawing/2014/main" id="{4B472137-CF64-4A64-A969-BDE5467F745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6" name="テキスト ボックス 385">
          <a:extLst>
            <a:ext uri="{FF2B5EF4-FFF2-40B4-BE49-F238E27FC236}">
              <a16:creationId xmlns="" xmlns:a16="http://schemas.microsoft.com/office/drawing/2014/main" id="{7024C5E2-CFCB-4D88-962B-40A2729B366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7" name="直線コネクタ 386">
          <a:extLst>
            <a:ext uri="{FF2B5EF4-FFF2-40B4-BE49-F238E27FC236}">
              <a16:creationId xmlns="" xmlns:a16="http://schemas.microsoft.com/office/drawing/2014/main" id="{170C278F-6068-414F-85F7-733E89FAFC4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8" name="テキスト ボックス 387">
          <a:extLst>
            <a:ext uri="{FF2B5EF4-FFF2-40B4-BE49-F238E27FC236}">
              <a16:creationId xmlns="" xmlns:a16="http://schemas.microsoft.com/office/drawing/2014/main" id="{70365AC4-72F4-444D-9F72-2164C54EB80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a:extLst>
            <a:ext uri="{FF2B5EF4-FFF2-40B4-BE49-F238E27FC236}">
              <a16:creationId xmlns="" xmlns:a16="http://schemas.microsoft.com/office/drawing/2014/main" id="{F0B82A5C-7915-4523-8934-7CFA3A7023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a:extLst>
            <a:ext uri="{FF2B5EF4-FFF2-40B4-BE49-F238E27FC236}">
              <a16:creationId xmlns="" xmlns:a16="http://schemas.microsoft.com/office/drawing/2014/main" id="{A7335675-C843-49DA-9D78-82F0396C9CF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a:extLst>
            <a:ext uri="{FF2B5EF4-FFF2-40B4-BE49-F238E27FC236}">
              <a16:creationId xmlns="" xmlns:a16="http://schemas.microsoft.com/office/drawing/2014/main" id="{80C9AE42-3301-4204-8907-3828EDA8BD4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392" name="直線コネクタ 391">
          <a:extLst>
            <a:ext uri="{FF2B5EF4-FFF2-40B4-BE49-F238E27FC236}">
              <a16:creationId xmlns="" xmlns:a16="http://schemas.microsoft.com/office/drawing/2014/main" id="{6D146EA5-C61B-4572-AAA2-C48835562402}"/>
            </a:ext>
          </a:extLst>
        </xdr:cNvPr>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393" name="【保健センター・保健所】&#10;一人当たり面積最小値テキスト">
          <a:extLst>
            <a:ext uri="{FF2B5EF4-FFF2-40B4-BE49-F238E27FC236}">
              <a16:creationId xmlns="" xmlns:a16="http://schemas.microsoft.com/office/drawing/2014/main" id="{CCF64868-4DBF-4A3B-AFB0-9BBDC1B72AF0}"/>
            </a:ext>
          </a:extLst>
        </xdr:cNvPr>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394" name="直線コネクタ 393">
          <a:extLst>
            <a:ext uri="{FF2B5EF4-FFF2-40B4-BE49-F238E27FC236}">
              <a16:creationId xmlns="" xmlns:a16="http://schemas.microsoft.com/office/drawing/2014/main" id="{F1A405CF-0DAC-432D-856A-5F60798DCF20}"/>
            </a:ext>
          </a:extLst>
        </xdr:cNvPr>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395" name="【保健センター・保健所】&#10;一人当たり面積最大値テキスト">
          <a:extLst>
            <a:ext uri="{FF2B5EF4-FFF2-40B4-BE49-F238E27FC236}">
              <a16:creationId xmlns="" xmlns:a16="http://schemas.microsoft.com/office/drawing/2014/main" id="{E6D3D9E6-0AAB-44A3-9091-1947ECA48DE5}"/>
            </a:ext>
          </a:extLst>
        </xdr:cNvPr>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396" name="直線コネクタ 395">
          <a:extLst>
            <a:ext uri="{FF2B5EF4-FFF2-40B4-BE49-F238E27FC236}">
              <a16:creationId xmlns="" xmlns:a16="http://schemas.microsoft.com/office/drawing/2014/main" id="{1DE80418-5079-41D5-8C6F-2F2A0FF75B4B}"/>
            </a:ext>
          </a:extLst>
        </xdr:cNvPr>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397" name="【保健センター・保健所】&#10;一人当たり面積平均値テキスト">
          <a:extLst>
            <a:ext uri="{FF2B5EF4-FFF2-40B4-BE49-F238E27FC236}">
              <a16:creationId xmlns="" xmlns:a16="http://schemas.microsoft.com/office/drawing/2014/main" id="{61EB47B1-8F72-49D5-91C8-EB15C3FB45B2}"/>
            </a:ext>
          </a:extLst>
        </xdr:cNvPr>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398" name="フローチャート: 判断 397">
          <a:extLst>
            <a:ext uri="{FF2B5EF4-FFF2-40B4-BE49-F238E27FC236}">
              <a16:creationId xmlns="" xmlns:a16="http://schemas.microsoft.com/office/drawing/2014/main" id="{456C0C82-68D8-4D70-8157-7A0A17D7272D}"/>
            </a:ext>
          </a:extLst>
        </xdr:cNvPr>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399" name="フローチャート: 判断 398">
          <a:extLst>
            <a:ext uri="{FF2B5EF4-FFF2-40B4-BE49-F238E27FC236}">
              <a16:creationId xmlns="" xmlns:a16="http://schemas.microsoft.com/office/drawing/2014/main" id="{9E683753-6B78-4D95-B7A8-C9D25F96D204}"/>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400" name="n_1aveValue【保健センター・保健所】&#10;一人当たり面積">
          <a:extLst>
            <a:ext uri="{FF2B5EF4-FFF2-40B4-BE49-F238E27FC236}">
              <a16:creationId xmlns="" xmlns:a16="http://schemas.microsoft.com/office/drawing/2014/main" id="{9FE07A75-17C6-4F3A-B7EC-9D8A903CD6E2}"/>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401" name="フローチャート: 判断 400">
          <a:extLst>
            <a:ext uri="{FF2B5EF4-FFF2-40B4-BE49-F238E27FC236}">
              <a16:creationId xmlns="" xmlns:a16="http://schemas.microsoft.com/office/drawing/2014/main" id="{28EB1EAA-F558-445F-BF41-C3FF5A051E3A}"/>
            </a:ext>
          </a:extLst>
        </xdr:cNvPr>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402" name="n_2aveValue【保健センター・保健所】&#10;一人当たり面積">
          <a:extLst>
            <a:ext uri="{FF2B5EF4-FFF2-40B4-BE49-F238E27FC236}">
              <a16:creationId xmlns="" xmlns:a16="http://schemas.microsoft.com/office/drawing/2014/main" id="{4CC628CE-570E-4DE7-B065-EDEB277D9BB2}"/>
            </a:ext>
          </a:extLst>
        </xdr:cNvPr>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3" name="テキスト ボックス 402">
          <a:extLst>
            <a:ext uri="{FF2B5EF4-FFF2-40B4-BE49-F238E27FC236}">
              <a16:creationId xmlns="" xmlns:a16="http://schemas.microsoft.com/office/drawing/2014/main" id="{DD802658-3C1C-42E9-8CAD-1F6F3400872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a:extLst>
            <a:ext uri="{FF2B5EF4-FFF2-40B4-BE49-F238E27FC236}">
              <a16:creationId xmlns="" xmlns:a16="http://schemas.microsoft.com/office/drawing/2014/main" id="{B1947EC8-4504-4A33-966E-BE296EECA57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a:extLst>
            <a:ext uri="{FF2B5EF4-FFF2-40B4-BE49-F238E27FC236}">
              <a16:creationId xmlns="" xmlns:a16="http://schemas.microsoft.com/office/drawing/2014/main" id="{956DA7AC-03F9-4E0C-8BF2-95CEB4321F0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a:extLst>
            <a:ext uri="{FF2B5EF4-FFF2-40B4-BE49-F238E27FC236}">
              <a16:creationId xmlns="" xmlns:a16="http://schemas.microsoft.com/office/drawing/2014/main" id="{AA246A29-341E-4A5D-AF61-C19AF14DAEE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a:extLst>
            <a:ext uri="{FF2B5EF4-FFF2-40B4-BE49-F238E27FC236}">
              <a16:creationId xmlns="" xmlns:a16="http://schemas.microsoft.com/office/drawing/2014/main" id="{4C6D9AC0-86CF-4D4D-9CD0-356627E345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408" name="楕円 407">
          <a:extLst>
            <a:ext uri="{FF2B5EF4-FFF2-40B4-BE49-F238E27FC236}">
              <a16:creationId xmlns="" xmlns:a16="http://schemas.microsoft.com/office/drawing/2014/main" id="{EFC2420A-46BE-44A6-B003-357B01DC1FDE}"/>
            </a:ext>
          </a:extLst>
        </xdr:cNvPr>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72644</xdr:rowOff>
    </xdr:from>
    <xdr:to>
      <xdr:col>107</xdr:col>
      <xdr:colOff>101600</xdr:colOff>
      <xdr:row>63</xdr:row>
      <xdr:rowOff>2794</xdr:rowOff>
    </xdr:to>
    <xdr:sp macro="" textlink="">
      <xdr:nvSpPr>
        <xdr:cNvPr id="409" name="楕円 408">
          <a:extLst>
            <a:ext uri="{FF2B5EF4-FFF2-40B4-BE49-F238E27FC236}">
              <a16:creationId xmlns="" xmlns:a16="http://schemas.microsoft.com/office/drawing/2014/main" id="{ABC10B4C-EF06-4EE6-AE57-4EA15C5A54EF}"/>
            </a:ext>
          </a:extLst>
        </xdr:cNvPr>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141732</xdr:rowOff>
    </xdr:to>
    <xdr:cxnSp macro="">
      <xdr:nvCxnSpPr>
        <xdr:cNvPr id="410" name="直線コネクタ 409">
          <a:extLst>
            <a:ext uri="{FF2B5EF4-FFF2-40B4-BE49-F238E27FC236}">
              <a16:creationId xmlns="" xmlns:a16="http://schemas.microsoft.com/office/drawing/2014/main" id="{A17DAE7B-04A1-4F76-AC07-ADE80634A8F3}"/>
            </a:ext>
          </a:extLst>
        </xdr:cNvPr>
        <xdr:cNvCxnSpPr/>
      </xdr:nvCxnSpPr>
      <xdr:spPr>
        <a:xfrm>
          <a:off x="20434300" y="10753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12209</xdr:rowOff>
    </xdr:from>
    <xdr:ext cx="469744" cy="259045"/>
    <xdr:sp macro="" textlink="">
      <xdr:nvSpPr>
        <xdr:cNvPr id="411" name="n_1mainValue【保健センター・保健所】&#10;一人当たり面積">
          <a:extLst>
            <a:ext uri="{FF2B5EF4-FFF2-40B4-BE49-F238E27FC236}">
              <a16:creationId xmlns="" xmlns:a16="http://schemas.microsoft.com/office/drawing/2014/main" id="{88452A0F-078C-423F-A2E8-79B929C81395}"/>
            </a:ext>
          </a:extLst>
        </xdr:cNvPr>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412" name="n_2mainValue【保健センター・保健所】&#10;一人当たり面積">
          <a:extLst>
            <a:ext uri="{FF2B5EF4-FFF2-40B4-BE49-F238E27FC236}">
              <a16:creationId xmlns="" xmlns:a16="http://schemas.microsoft.com/office/drawing/2014/main" id="{16BFFF1D-43BC-41CB-81C8-0B530AECCDBE}"/>
            </a:ext>
          </a:extLst>
        </xdr:cNvPr>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3" name="正方形/長方形 412">
          <a:extLst>
            <a:ext uri="{FF2B5EF4-FFF2-40B4-BE49-F238E27FC236}">
              <a16:creationId xmlns="" xmlns:a16="http://schemas.microsoft.com/office/drawing/2014/main" id="{C57BA927-C2BC-4D7C-8910-AC291F95A06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4" name="正方形/長方形 413">
          <a:extLst>
            <a:ext uri="{FF2B5EF4-FFF2-40B4-BE49-F238E27FC236}">
              <a16:creationId xmlns="" xmlns:a16="http://schemas.microsoft.com/office/drawing/2014/main" id="{57CC2A9B-163B-4CC9-8C10-127822BA0BC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5" name="正方形/長方形 414">
          <a:extLst>
            <a:ext uri="{FF2B5EF4-FFF2-40B4-BE49-F238E27FC236}">
              <a16:creationId xmlns="" xmlns:a16="http://schemas.microsoft.com/office/drawing/2014/main" id="{6CBD21E1-9651-4315-8E2A-EC6B6A8CAB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6" name="正方形/長方形 415">
          <a:extLst>
            <a:ext uri="{FF2B5EF4-FFF2-40B4-BE49-F238E27FC236}">
              <a16:creationId xmlns="" xmlns:a16="http://schemas.microsoft.com/office/drawing/2014/main" id="{1E9C25EB-3C14-42BC-A798-08F16F30EA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7" name="正方形/長方形 416">
          <a:extLst>
            <a:ext uri="{FF2B5EF4-FFF2-40B4-BE49-F238E27FC236}">
              <a16:creationId xmlns="" xmlns:a16="http://schemas.microsoft.com/office/drawing/2014/main" id="{E78EDCDB-082B-4EC1-A818-C23CA24C43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8" name="正方形/長方形 417">
          <a:extLst>
            <a:ext uri="{FF2B5EF4-FFF2-40B4-BE49-F238E27FC236}">
              <a16:creationId xmlns="" xmlns:a16="http://schemas.microsoft.com/office/drawing/2014/main" id="{EB5F4897-DA56-47ED-90A5-0E233177C55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9" name="正方形/長方形 418">
          <a:extLst>
            <a:ext uri="{FF2B5EF4-FFF2-40B4-BE49-F238E27FC236}">
              <a16:creationId xmlns="" xmlns:a16="http://schemas.microsoft.com/office/drawing/2014/main" id="{5DD78534-CE0B-4F6E-9096-845336C9A0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正方形/長方形 419">
          <a:extLst>
            <a:ext uri="{FF2B5EF4-FFF2-40B4-BE49-F238E27FC236}">
              <a16:creationId xmlns="" xmlns:a16="http://schemas.microsoft.com/office/drawing/2014/main" id="{4F38262B-840C-4E39-B545-82185F18AB6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1" name="テキスト ボックス 420">
          <a:extLst>
            <a:ext uri="{FF2B5EF4-FFF2-40B4-BE49-F238E27FC236}">
              <a16:creationId xmlns="" xmlns:a16="http://schemas.microsoft.com/office/drawing/2014/main" id="{9EC993B6-24C9-439F-96E5-D0EBA4FE03E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2" name="直線コネクタ 421">
          <a:extLst>
            <a:ext uri="{FF2B5EF4-FFF2-40B4-BE49-F238E27FC236}">
              <a16:creationId xmlns="" xmlns:a16="http://schemas.microsoft.com/office/drawing/2014/main" id="{92174A02-8D8F-4557-9DEF-B06E8A34DFA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23" name="直線コネクタ 422">
          <a:extLst>
            <a:ext uri="{FF2B5EF4-FFF2-40B4-BE49-F238E27FC236}">
              <a16:creationId xmlns="" xmlns:a16="http://schemas.microsoft.com/office/drawing/2014/main" id="{763F6895-D616-4AF7-A72F-9F3CB94EAB4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24" name="テキスト ボックス 423">
          <a:extLst>
            <a:ext uri="{FF2B5EF4-FFF2-40B4-BE49-F238E27FC236}">
              <a16:creationId xmlns="" xmlns:a16="http://schemas.microsoft.com/office/drawing/2014/main" id="{D900F576-404E-4133-8AF5-F881E7E61861}"/>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5" name="直線コネクタ 424">
          <a:extLst>
            <a:ext uri="{FF2B5EF4-FFF2-40B4-BE49-F238E27FC236}">
              <a16:creationId xmlns="" xmlns:a16="http://schemas.microsoft.com/office/drawing/2014/main" id="{5531C932-408C-42C4-B54C-43F6C78FD64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6" name="テキスト ボックス 425">
          <a:extLst>
            <a:ext uri="{FF2B5EF4-FFF2-40B4-BE49-F238E27FC236}">
              <a16:creationId xmlns="" xmlns:a16="http://schemas.microsoft.com/office/drawing/2014/main" id="{1C6F54F9-B73C-4096-B7C1-12A06A3F01C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7" name="直線コネクタ 426">
          <a:extLst>
            <a:ext uri="{FF2B5EF4-FFF2-40B4-BE49-F238E27FC236}">
              <a16:creationId xmlns="" xmlns:a16="http://schemas.microsoft.com/office/drawing/2014/main" id="{33D4A860-CE32-42B2-8AFB-80376807E00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8" name="テキスト ボックス 427">
          <a:extLst>
            <a:ext uri="{FF2B5EF4-FFF2-40B4-BE49-F238E27FC236}">
              <a16:creationId xmlns="" xmlns:a16="http://schemas.microsoft.com/office/drawing/2014/main" id="{89550399-9FF7-4860-9C66-BD075EC02BB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9" name="直線コネクタ 428">
          <a:extLst>
            <a:ext uri="{FF2B5EF4-FFF2-40B4-BE49-F238E27FC236}">
              <a16:creationId xmlns="" xmlns:a16="http://schemas.microsoft.com/office/drawing/2014/main" id="{3439EED3-1FEE-4EA4-81E5-3747F3E0F5B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0" name="テキスト ボックス 429">
          <a:extLst>
            <a:ext uri="{FF2B5EF4-FFF2-40B4-BE49-F238E27FC236}">
              <a16:creationId xmlns="" xmlns:a16="http://schemas.microsoft.com/office/drawing/2014/main" id="{606F8ACF-292A-4053-8A9F-2B880A28C7C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1" name="直線コネクタ 430">
          <a:extLst>
            <a:ext uri="{FF2B5EF4-FFF2-40B4-BE49-F238E27FC236}">
              <a16:creationId xmlns="" xmlns:a16="http://schemas.microsoft.com/office/drawing/2014/main" id="{F504AFB8-C389-4A00-8574-36FC2F33618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2" name="テキスト ボックス 431">
          <a:extLst>
            <a:ext uri="{FF2B5EF4-FFF2-40B4-BE49-F238E27FC236}">
              <a16:creationId xmlns="" xmlns:a16="http://schemas.microsoft.com/office/drawing/2014/main" id="{F4F1C031-C99F-4AAD-AC4D-BF98BD5BF76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3" name="直線コネクタ 432">
          <a:extLst>
            <a:ext uri="{FF2B5EF4-FFF2-40B4-BE49-F238E27FC236}">
              <a16:creationId xmlns="" xmlns:a16="http://schemas.microsoft.com/office/drawing/2014/main" id="{589C3CC0-0411-414C-953D-47B7B0484A6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4" name="テキスト ボックス 433">
          <a:extLst>
            <a:ext uri="{FF2B5EF4-FFF2-40B4-BE49-F238E27FC236}">
              <a16:creationId xmlns="" xmlns:a16="http://schemas.microsoft.com/office/drawing/2014/main" id="{35FF6F50-D81D-41BD-8473-FBB202F1A6E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5" name="【消防施設】&#10;有形固定資産減価償却率グラフ枠">
          <a:extLst>
            <a:ext uri="{FF2B5EF4-FFF2-40B4-BE49-F238E27FC236}">
              <a16:creationId xmlns="" xmlns:a16="http://schemas.microsoft.com/office/drawing/2014/main" id="{F809FF6B-404C-4ED1-BBEC-7B310FA5FE5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436" name="直線コネクタ 435">
          <a:extLst>
            <a:ext uri="{FF2B5EF4-FFF2-40B4-BE49-F238E27FC236}">
              <a16:creationId xmlns="" xmlns:a16="http://schemas.microsoft.com/office/drawing/2014/main" id="{694444D1-5B0F-4322-9C42-051C87C475BF}"/>
            </a:ext>
          </a:extLst>
        </xdr:cNvPr>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437" name="【消防施設】&#10;有形固定資産減価償却率最小値テキスト">
          <a:extLst>
            <a:ext uri="{FF2B5EF4-FFF2-40B4-BE49-F238E27FC236}">
              <a16:creationId xmlns="" xmlns:a16="http://schemas.microsoft.com/office/drawing/2014/main" id="{772C4ACA-7EFA-42A1-91DC-1360EDDCFD83}"/>
            </a:ext>
          </a:extLst>
        </xdr:cNvPr>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438" name="直線コネクタ 437">
          <a:extLst>
            <a:ext uri="{FF2B5EF4-FFF2-40B4-BE49-F238E27FC236}">
              <a16:creationId xmlns="" xmlns:a16="http://schemas.microsoft.com/office/drawing/2014/main" id="{E69F636E-9146-4FA1-9375-3C8DF0916A83}"/>
            </a:ext>
          </a:extLst>
        </xdr:cNvPr>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439" name="【消防施設】&#10;有形固定資産減価償却率最大値テキスト">
          <a:extLst>
            <a:ext uri="{FF2B5EF4-FFF2-40B4-BE49-F238E27FC236}">
              <a16:creationId xmlns="" xmlns:a16="http://schemas.microsoft.com/office/drawing/2014/main" id="{6D5CE7BE-E1A2-4384-9369-156110815D1F}"/>
            </a:ext>
          </a:extLst>
        </xdr:cNvPr>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40" name="直線コネクタ 439">
          <a:extLst>
            <a:ext uri="{FF2B5EF4-FFF2-40B4-BE49-F238E27FC236}">
              <a16:creationId xmlns="" xmlns:a16="http://schemas.microsoft.com/office/drawing/2014/main" id="{FE843B27-DC4D-4134-B8DB-4B2EB164379F}"/>
            </a:ext>
          </a:extLst>
        </xdr:cNvPr>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441" name="【消防施設】&#10;有形固定資産減価償却率平均値テキスト">
          <a:extLst>
            <a:ext uri="{FF2B5EF4-FFF2-40B4-BE49-F238E27FC236}">
              <a16:creationId xmlns="" xmlns:a16="http://schemas.microsoft.com/office/drawing/2014/main" id="{BF173DAF-2E1C-44C7-96F3-2A921CA48781}"/>
            </a:ext>
          </a:extLst>
        </xdr:cNvPr>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42" name="フローチャート: 判断 441">
          <a:extLst>
            <a:ext uri="{FF2B5EF4-FFF2-40B4-BE49-F238E27FC236}">
              <a16:creationId xmlns="" xmlns:a16="http://schemas.microsoft.com/office/drawing/2014/main" id="{D9FC80F6-F9D8-484F-A692-7CD89ED1B9B6}"/>
            </a:ext>
          </a:extLst>
        </xdr:cNvPr>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43" name="フローチャート: 判断 442">
          <a:extLst>
            <a:ext uri="{FF2B5EF4-FFF2-40B4-BE49-F238E27FC236}">
              <a16:creationId xmlns="" xmlns:a16="http://schemas.microsoft.com/office/drawing/2014/main" id="{B1B716E8-DDE8-4035-BC4F-0298BA0FADAB}"/>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444" name="n_1aveValue【消防施設】&#10;有形固定資産減価償却率">
          <a:extLst>
            <a:ext uri="{FF2B5EF4-FFF2-40B4-BE49-F238E27FC236}">
              <a16:creationId xmlns="" xmlns:a16="http://schemas.microsoft.com/office/drawing/2014/main" id="{4B196F23-D9E9-46CF-87C2-2B82C6C835F5}"/>
            </a:ext>
          </a:extLst>
        </xdr:cNvPr>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445" name="フローチャート: 判断 444">
          <a:extLst>
            <a:ext uri="{FF2B5EF4-FFF2-40B4-BE49-F238E27FC236}">
              <a16:creationId xmlns="" xmlns:a16="http://schemas.microsoft.com/office/drawing/2014/main" id="{14155C9F-0DC3-4F5F-9FF9-12CAE6FAF783}"/>
            </a:ext>
          </a:extLst>
        </xdr:cNvPr>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446" name="n_2aveValue【消防施設】&#10;有形固定資産減価償却率">
          <a:extLst>
            <a:ext uri="{FF2B5EF4-FFF2-40B4-BE49-F238E27FC236}">
              <a16:creationId xmlns="" xmlns:a16="http://schemas.microsoft.com/office/drawing/2014/main" id="{8D8658D8-3019-4B39-8CF2-616855612FA1}"/>
            </a:ext>
          </a:extLst>
        </xdr:cNvPr>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7" name="テキスト ボックス 446">
          <a:extLst>
            <a:ext uri="{FF2B5EF4-FFF2-40B4-BE49-F238E27FC236}">
              <a16:creationId xmlns="" xmlns:a16="http://schemas.microsoft.com/office/drawing/2014/main" id="{B2D753D2-9B2B-4603-88E2-A0E99A7B31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8" name="テキスト ボックス 447">
          <a:extLst>
            <a:ext uri="{FF2B5EF4-FFF2-40B4-BE49-F238E27FC236}">
              <a16:creationId xmlns="" xmlns:a16="http://schemas.microsoft.com/office/drawing/2014/main" id="{E0B2001E-4F02-4925-ABB2-B4E8E93FA69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9" name="テキスト ボックス 448">
          <a:extLst>
            <a:ext uri="{FF2B5EF4-FFF2-40B4-BE49-F238E27FC236}">
              <a16:creationId xmlns="" xmlns:a16="http://schemas.microsoft.com/office/drawing/2014/main" id="{7DE687D7-2DC4-43D9-93BB-EE170D4D0F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0" name="テキスト ボックス 449">
          <a:extLst>
            <a:ext uri="{FF2B5EF4-FFF2-40B4-BE49-F238E27FC236}">
              <a16:creationId xmlns="" xmlns:a16="http://schemas.microsoft.com/office/drawing/2014/main" id="{0F7305E2-E6BE-4D74-BB94-D3212D57AA9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1" name="テキスト ボックス 450">
          <a:extLst>
            <a:ext uri="{FF2B5EF4-FFF2-40B4-BE49-F238E27FC236}">
              <a16:creationId xmlns="" xmlns:a16="http://schemas.microsoft.com/office/drawing/2014/main" id="{B9A83E0B-0C58-4F2B-A84E-29EBB121C7E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636</xdr:rowOff>
    </xdr:from>
    <xdr:to>
      <xdr:col>81</xdr:col>
      <xdr:colOff>101600</xdr:colOff>
      <xdr:row>82</xdr:row>
      <xdr:rowOff>102236</xdr:rowOff>
    </xdr:to>
    <xdr:sp macro="" textlink="">
      <xdr:nvSpPr>
        <xdr:cNvPr id="452" name="楕円 451">
          <a:extLst>
            <a:ext uri="{FF2B5EF4-FFF2-40B4-BE49-F238E27FC236}">
              <a16:creationId xmlns="" xmlns:a16="http://schemas.microsoft.com/office/drawing/2014/main" id="{8DFB07D7-118F-4F3E-8E83-0E70FE098BBB}"/>
            </a:ext>
          </a:extLst>
        </xdr:cNvPr>
        <xdr:cNvSpPr/>
      </xdr:nvSpPr>
      <xdr:spPr>
        <a:xfrm>
          <a:off x="15430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453" name="楕円 452">
          <a:extLst>
            <a:ext uri="{FF2B5EF4-FFF2-40B4-BE49-F238E27FC236}">
              <a16:creationId xmlns="" xmlns:a16="http://schemas.microsoft.com/office/drawing/2014/main" id="{F75437FF-D0F4-419E-A671-C38420B0B46E}"/>
            </a:ext>
          </a:extLst>
        </xdr:cNvPr>
        <xdr:cNvSpPr/>
      </xdr:nvSpPr>
      <xdr:spPr>
        <a:xfrm>
          <a:off x="14541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xdr:rowOff>
    </xdr:from>
    <xdr:to>
      <xdr:col>81</xdr:col>
      <xdr:colOff>50800</xdr:colOff>
      <xdr:row>82</xdr:row>
      <xdr:rowOff>51436</xdr:rowOff>
    </xdr:to>
    <xdr:cxnSp macro="">
      <xdr:nvCxnSpPr>
        <xdr:cNvPr id="454" name="直線コネクタ 453">
          <a:extLst>
            <a:ext uri="{FF2B5EF4-FFF2-40B4-BE49-F238E27FC236}">
              <a16:creationId xmlns="" xmlns:a16="http://schemas.microsoft.com/office/drawing/2014/main" id="{FCA9A7AF-ADB8-4F59-8061-8EDE4ABA141E}"/>
            </a:ext>
          </a:extLst>
        </xdr:cNvPr>
        <xdr:cNvCxnSpPr/>
      </xdr:nvCxnSpPr>
      <xdr:spPr>
        <a:xfrm>
          <a:off x="14592300" y="14070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93363</xdr:rowOff>
    </xdr:from>
    <xdr:ext cx="405111" cy="259045"/>
    <xdr:sp macro="" textlink="">
      <xdr:nvSpPr>
        <xdr:cNvPr id="455" name="n_1mainValue【消防施設】&#10;有形固定資産減価償却率">
          <a:extLst>
            <a:ext uri="{FF2B5EF4-FFF2-40B4-BE49-F238E27FC236}">
              <a16:creationId xmlns="" xmlns:a16="http://schemas.microsoft.com/office/drawing/2014/main" id="{247C7E15-408D-4C9C-8297-67192E1A45DF}"/>
            </a:ext>
          </a:extLst>
        </xdr:cNvPr>
        <xdr:cNvSpPr txBox="1"/>
      </xdr:nvSpPr>
      <xdr:spPr>
        <a:xfrm>
          <a:off x="15266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456" name="n_2mainValue【消防施設】&#10;有形固定資産減価償却率">
          <a:extLst>
            <a:ext uri="{FF2B5EF4-FFF2-40B4-BE49-F238E27FC236}">
              <a16:creationId xmlns="" xmlns:a16="http://schemas.microsoft.com/office/drawing/2014/main" id="{CAB7462E-853E-47DD-BFD6-17D5717213E3}"/>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a:extLst>
            <a:ext uri="{FF2B5EF4-FFF2-40B4-BE49-F238E27FC236}">
              <a16:creationId xmlns="" xmlns:a16="http://schemas.microsoft.com/office/drawing/2014/main" id="{111F79A1-BAE8-45CC-96D5-7482104509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a:extLst>
            <a:ext uri="{FF2B5EF4-FFF2-40B4-BE49-F238E27FC236}">
              <a16:creationId xmlns="" xmlns:a16="http://schemas.microsoft.com/office/drawing/2014/main" id="{841B20A0-7175-4B2B-AFB6-99AD88936E1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a:extLst>
            <a:ext uri="{FF2B5EF4-FFF2-40B4-BE49-F238E27FC236}">
              <a16:creationId xmlns="" xmlns:a16="http://schemas.microsoft.com/office/drawing/2014/main" id="{7C87B3BF-5B91-4804-9982-01A3E64114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a:extLst>
            <a:ext uri="{FF2B5EF4-FFF2-40B4-BE49-F238E27FC236}">
              <a16:creationId xmlns="" xmlns:a16="http://schemas.microsoft.com/office/drawing/2014/main" id="{3B4A572F-4F08-472D-98BB-DED8FECC73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a:extLst>
            <a:ext uri="{FF2B5EF4-FFF2-40B4-BE49-F238E27FC236}">
              <a16:creationId xmlns="" xmlns:a16="http://schemas.microsoft.com/office/drawing/2014/main" id="{881913E5-E14B-4768-91EA-7FBEDC80B3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a:extLst>
            <a:ext uri="{FF2B5EF4-FFF2-40B4-BE49-F238E27FC236}">
              <a16:creationId xmlns="" xmlns:a16="http://schemas.microsoft.com/office/drawing/2014/main" id="{E2A01D0B-620A-40F3-962C-7C59CAC7DF6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a:extLst>
            <a:ext uri="{FF2B5EF4-FFF2-40B4-BE49-F238E27FC236}">
              <a16:creationId xmlns="" xmlns:a16="http://schemas.microsoft.com/office/drawing/2014/main" id="{FAD3F976-D179-4450-9DF0-A289C1F551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a:extLst>
            <a:ext uri="{FF2B5EF4-FFF2-40B4-BE49-F238E27FC236}">
              <a16:creationId xmlns="" xmlns:a16="http://schemas.microsoft.com/office/drawing/2014/main" id="{80F54D2B-53B2-4ABA-97F5-20D55902207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5" name="テキスト ボックス 464">
          <a:extLst>
            <a:ext uri="{FF2B5EF4-FFF2-40B4-BE49-F238E27FC236}">
              <a16:creationId xmlns="" xmlns:a16="http://schemas.microsoft.com/office/drawing/2014/main" id="{7DB7E412-7CBE-495E-8D30-583AEB27165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6" name="直線コネクタ 465">
          <a:extLst>
            <a:ext uri="{FF2B5EF4-FFF2-40B4-BE49-F238E27FC236}">
              <a16:creationId xmlns="" xmlns:a16="http://schemas.microsoft.com/office/drawing/2014/main" id="{80EF0E5B-0172-4E64-8C94-5F786F0A73F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7" name="直線コネクタ 466">
          <a:extLst>
            <a:ext uri="{FF2B5EF4-FFF2-40B4-BE49-F238E27FC236}">
              <a16:creationId xmlns="" xmlns:a16="http://schemas.microsoft.com/office/drawing/2014/main" id="{0A9DD180-B6BD-40CF-96F9-5CFFEB5365B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8" name="テキスト ボックス 467">
          <a:extLst>
            <a:ext uri="{FF2B5EF4-FFF2-40B4-BE49-F238E27FC236}">
              <a16:creationId xmlns="" xmlns:a16="http://schemas.microsoft.com/office/drawing/2014/main" id="{C4FA193C-F864-44A1-BC1D-1D940E35E03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9" name="直線コネクタ 468">
          <a:extLst>
            <a:ext uri="{FF2B5EF4-FFF2-40B4-BE49-F238E27FC236}">
              <a16:creationId xmlns="" xmlns:a16="http://schemas.microsoft.com/office/drawing/2014/main" id="{DA3A8B9B-6ECF-4DA8-8B34-505FF19885A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0" name="テキスト ボックス 469">
          <a:extLst>
            <a:ext uri="{FF2B5EF4-FFF2-40B4-BE49-F238E27FC236}">
              <a16:creationId xmlns="" xmlns:a16="http://schemas.microsoft.com/office/drawing/2014/main" id="{5AD14564-7844-46BE-94F8-140C810754A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1" name="直線コネクタ 470">
          <a:extLst>
            <a:ext uri="{FF2B5EF4-FFF2-40B4-BE49-F238E27FC236}">
              <a16:creationId xmlns="" xmlns:a16="http://schemas.microsoft.com/office/drawing/2014/main" id="{08A48150-AF41-4772-9DD1-F4E466F305C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2" name="テキスト ボックス 471">
          <a:extLst>
            <a:ext uri="{FF2B5EF4-FFF2-40B4-BE49-F238E27FC236}">
              <a16:creationId xmlns="" xmlns:a16="http://schemas.microsoft.com/office/drawing/2014/main" id="{241D15F8-E520-409D-8DB3-E4D4335BCAD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3" name="直線コネクタ 472">
          <a:extLst>
            <a:ext uri="{FF2B5EF4-FFF2-40B4-BE49-F238E27FC236}">
              <a16:creationId xmlns="" xmlns:a16="http://schemas.microsoft.com/office/drawing/2014/main" id="{DF7D51DF-6718-4639-A3EB-21EDE4F5137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4" name="テキスト ボックス 473">
          <a:extLst>
            <a:ext uri="{FF2B5EF4-FFF2-40B4-BE49-F238E27FC236}">
              <a16:creationId xmlns="" xmlns:a16="http://schemas.microsoft.com/office/drawing/2014/main" id="{66691DA9-A9A3-40B0-99B3-CB2128B78B7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5" name="直線コネクタ 474">
          <a:extLst>
            <a:ext uri="{FF2B5EF4-FFF2-40B4-BE49-F238E27FC236}">
              <a16:creationId xmlns="" xmlns:a16="http://schemas.microsoft.com/office/drawing/2014/main" id="{08C5169E-DF36-4974-BF34-2BC69300758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6" name="テキスト ボックス 475">
          <a:extLst>
            <a:ext uri="{FF2B5EF4-FFF2-40B4-BE49-F238E27FC236}">
              <a16:creationId xmlns="" xmlns:a16="http://schemas.microsoft.com/office/drawing/2014/main" id="{BE801C38-B59F-441E-B05F-85E791184D7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7" name="【消防施設】&#10;一人当たり面積グラフ枠">
          <a:extLst>
            <a:ext uri="{FF2B5EF4-FFF2-40B4-BE49-F238E27FC236}">
              <a16:creationId xmlns="" xmlns:a16="http://schemas.microsoft.com/office/drawing/2014/main" id="{639EAE01-A7F4-4AE3-AB47-28B860B6981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78" name="直線コネクタ 477">
          <a:extLst>
            <a:ext uri="{FF2B5EF4-FFF2-40B4-BE49-F238E27FC236}">
              <a16:creationId xmlns="" xmlns:a16="http://schemas.microsoft.com/office/drawing/2014/main" id="{90CB6F3E-0378-41E6-9686-C97DBC7F1877}"/>
            </a:ext>
          </a:extLst>
        </xdr:cNvPr>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79" name="【消防施設】&#10;一人当たり面積最小値テキスト">
          <a:extLst>
            <a:ext uri="{FF2B5EF4-FFF2-40B4-BE49-F238E27FC236}">
              <a16:creationId xmlns="" xmlns:a16="http://schemas.microsoft.com/office/drawing/2014/main" id="{F5DAB98C-1F18-4DE3-B47A-6E9238EAB2F3}"/>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80" name="直線コネクタ 479">
          <a:extLst>
            <a:ext uri="{FF2B5EF4-FFF2-40B4-BE49-F238E27FC236}">
              <a16:creationId xmlns="" xmlns:a16="http://schemas.microsoft.com/office/drawing/2014/main" id="{AB1FED9B-E2CA-4CFE-9551-978A487329A3}"/>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81" name="【消防施設】&#10;一人当たり面積最大値テキスト">
          <a:extLst>
            <a:ext uri="{FF2B5EF4-FFF2-40B4-BE49-F238E27FC236}">
              <a16:creationId xmlns="" xmlns:a16="http://schemas.microsoft.com/office/drawing/2014/main" id="{33CDCA7E-2C60-4FE1-A187-C9353E833241}"/>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82" name="直線コネクタ 481">
          <a:extLst>
            <a:ext uri="{FF2B5EF4-FFF2-40B4-BE49-F238E27FC236}">
              <a16:creationId xmlns="" xmlns:a16="http://schemas.microsoft.com/office/drawing/2014/main" id="{E75D525F-0596-4181-927B-5A4C4F751806}"/>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483" name="【消防施設】&#10;一人当たり面積平均値テキスト">
          <a:extLst>
            <a:ext uri="{FF2B5EF4-FFF2-40B4-BE49-F238E27FC236}">
              <a16:creationId xmlns="" xmlns:a16="http://schemas.microsoft.com/office/drawing/2014/main" id="{EB0B433E-89BE-43FF-88CB-3525AB1F8DFD}"/>
            </a:ext>
          </a:extLst>
        </xdr:cNvPr>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84" name="フローチャート: 判断 483">
          <a:extLst>
            <a:ext uri="{FF2B5EF4-FFF2-40B4-BE49-F238E27FC236}">
              <a16:creationId xmlns="" xmlns:a16="http://schemas.microsoft.com/office/drawing/2014/main" id="{632D8734-A5BD-405F-B288-897714483E3B}"/>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85" name="フローチャート: 判断 484">
          <a:extLst>
            <a:ext uri="{FF2B5EF4-FFF2-40B4-BE49-F238E27FC236}">
              <a16:creationId xmlns="" xmlns:a16="http://schemas.microsoft.com/office/drawing/2014/main" id="{96EFEA6D-85EA-4E93-8BDC-66442F709217}"/>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86" name="n_1aveValue【消防施設】&#10;一人当たり面積">
          <a:extLst>
            <a:ext uri="{FF2B5EF4-FFF2-40B4-BE49-F238E27FC236}">
              <a16:creationId xmlns="" xmlns:a16="http://schemas.microsoft.com/office/drawing/2014/main" id="{E63EEF2D-E731-429E-9FEA-F71635D10D14}"/>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487" name="フローチャート: 判断 486">
          <a:extLst>
            <a:ext uri="{FF2B5EF4-FFF2-40B4-BE49-F238E27FC236}">
              <a16:creationId xmlns="" xmlns:a16="http://schemas.microsoft.com/office/drawing/2014/main" id="{0AC5D4AC-9230-4D13-99A5-102B504803B0}"/>
            </a:ext>
          </a:extLst>
        </xdr:cNvPr>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488" name="n_2aveValue【消防施設】&#10;一人当たり面積">
          <a:extLst>
            <a:ext uri="{FF2B5EF4-FFF2-40B4-BE49-F238E27FC236}">
              <a16:creationId xmlns="" xmlns:a16="http://schemas.microsoft.com/office/drawing/2014/main" id="{B1D9D6E8-51DA-4862-B6EE-DEB111ECC50E}"/>
            </a:ext>
          </a:extLst>
        </xdr:cNvPr>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9" name="テキスト ボックス 488">
          <a:extLst>
            <a:ext uri="{FF2B5EF4-FFF2-40B4-BE49-F238E27FC236}">
              <a16:creationId xmlns="" xmlns:a16="http://schemas.microsoft.com/office/drawing/2014/main" id="{E30BC1CF-5AF3-4513-AB28-8D05A6A0AF1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0" name="テキスト ボックス 489">
          <a:extLst>
            <a:ext uri="{FF2B5EF4-FFF2-40B4-BE49-F238E27FC236}">
              <a16:creationId xmlns="" xmlns:a16="http://schemas.microsoft.com/office/drawing/2014/main" id="{D5E26105-E5C3-4C09-95D9-6276DFC0DF2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1" name="テキスト ボックス 490">
          <a:extLst>
            <a:ext uri="{FF2B5EF4-FFF2-40B4-BE49-F238E27FC236}">
              <a16:creationId xmlns="" xmlns:a16="http://schemas.microsoft.com/office/drawing/2014/main" id="{181D53B7-F080-4E4F-AF62-B3ED0898D95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2" name="テキスト ボックス 491">
          <a:extLst>
            <a:ext uri="{FF2B5EF4-FFF2-40B4-BE49-F238E27FC236}">
              <a16:creationId xmlns="" xmlns:a16="http://schemas.microsoft.com/office/drawing/2014/main" id="{1612B7BE-04C0-41D8-9754-A3EF49504D0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3" name="テキスト ボックス 492">
          <a:extLst>
            <a:ext uri="{FF2B5EF4-FFF2-40B4-BE49-F238E27FC236}">
              <a16:creationId xmlns="" xmlns:a16="http://schemas.microsoft.com/office/drawing/2014/main" id="{1C910EE0-F1CD-4196-8085-CA02891EA12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46737</xdr:rowOff>
    </xdr:from>
    <xdr:to>
      <xdr:col>112</xdr:col>
      <xdr:colOff>38100</xdr:colOff>
      <xdr:row>85</xdr:row>
      <xdr:rowOff>148337</xdr:rowOff>
    </xdr:to>
    <xdr:sp macro="" textlink="">
      <xdr:nvSpPr>
        <xdr:cNvPr id="494" name="楕円 493">
          <a:extLst>
            <a:ext uri="{FF2B5EF4-FFF2-40B4-BE49-F238E27FC236}">
              <a16:creationId xmlns="" xmlns:a16="http://schemas.microsoft.com/office/drawing/2014/main" id="{F3918386-5F08-4563-9297-E96D5027846E}"/>
            </a:ext>
          </a:extLst>
        </xdr:cNvPr>
        <xdr:cNvSpPr/>
      </xdr:nvSpPr>
      <xdr:spPr>
        <a:xfrm>
          <a:off x="21272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115315</xdr:rowOff>
    </xdr:from>
    <xdr:to>
      <xdr:col>107</xdr:col>
      <xdr:colOff>101600</xdr:colOff>
      <xdr:row>85</xdr:row>
      <xdr:rowOff>45465</xdr:rowOff>
    </xdr:to>
    <xdr:sp macro="" textlink="">
      <xdr:nvSpPr>
        <xdr:cNvPr id="495" name="楕円 494">
          <a:extLst>
            <a:ext uri="{FF2B5EF4-FFF2-40B4-BE49-F238E27FC236}">
              <a16:creationId xmlns="" xmlns:a16="http://schemas.microsoft.com/office/drawing/2014/main" id="{035AD360-41C0-4FDD-AAF5-282CD1A73E9D}"/>
            </a:ext>
          </a:extLst>
        </xdr:cNvPr>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85</xdr:row>
      <xdr:rowOff>97537</xdr:rowOff>
    </xdr:to>
    <xdr:cxnSp macro="">
      <xdr:nvCxnSpPr>
        <xdr:cNvPr id="496" name="直線コネクタ 495">
          <a:extLst>
            <a:ext uri="{FF2B5EF4-FFF2-40B4-BE49-F238E27FC236}">
              <a16:creationId xmlns="" xmlns:a16="http://schemas.microsoft.com/office/drawing/2014/main" id="{C268F283-CBC4-4994-8D2E-AE1F3D9F1C20}"/>
            </a:ext>
          </a:extLst>
        </xdr:cNvPr>
        <xdr:cNvCxnSpPr/>
      </xdr:nvCxnSpPr>
      <xdr:spPr>
        <a:xfrm>
          <a:off x="20434300" y="14567915"/>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139464</xdr:rowOff>
    </xdr:from>
    <xdr:ext cx="469744" cy="259045"/>
    <xdr:sp macro="" textlink="">
      <xdr:nvSpPr>
        <xdr:cNvPr id="497" name="n_1mainValue【消防施設】&#10;一人当たり面積">
          <a:extLst>
            <a:ext uri="{FF2B5EF4-FFF2-40B4-BE49-F238E27FC236}">
              <a16:creationId xmlns="" xmlns:a16="http://schemas.microsoft.com/office/drawing/2014/main" id="{57028F8F-E990-4A50-A697-6459BD923F5A}"/>
            </a:ext>
          </a:extLst>
        </xdr:cNvPr>
        <xdr:cNvSpPr txBox="1"/>
      </xdr:nvSpPr>
      <xdr:spPr>
        <a:xfrm>
          <a:off x="210757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498" name="n_2mainValue【消防施設】&#10;一人当たり面積">
          <a:extLst>
            <a:ext uri="{FF2B5EF4-FFF2-40B4-BE49-F238E27FC236}">
              <a16:creationId xmlns="" xmlns:a16="http://schemas.microsoft.com/office/drawing/2014/main" id="{67F7E4AE-957B-418D-8EFB-227D52B36965}"/>
            </a:ext>
          </a:extLst>
        </xdr:cNvPr>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a:extLst>
            <a:ext uri="{FF2B5EF4-FFF2-40B4-BE49-F238E27FC236}">
              <a16:creationId xmlns="" xmlns:a16="http://schemas.microsoft.com/office/drawing/2014/main" id="{4551E241-3176-4A0B-BC4A-4C6E39E1B38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a:extLst>
            <a:ext uri="{FF2B5EF4-FFF2-40B4-BE49-F238E27FC236}">
              <a16:creationId xmlns="" xmlns:a16="http://schemas.microsoft.com/office/drawing/2014/main" id="{78340FBA-C375-4380-BC30-11DD6A774C5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a:extLst>
            <a:ext uri="{FF2B5EF4-FFF2-40B4-BE49-F238E27FC236}">
              <a16:creationId xmlns="" xmlns:a16="http://schemas.microsoft.com/office/drawing/2014/main" id="{220E7143-3D07-4253-BC63-976513B53A2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a:extLst>
            <a:ext uri="{FF2B5EF4-FFF2-40B4-BE49-F238E27FC236}">
              <a16:creationId xmlns="" xmlns:a16="http://schemas.microsoft.com/office/drawing/2014/main" id="{455A5D64-3125-4E83-AEFA-988086D9935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a:extLst>
            <a:ext uri="{FF2B5EF4-FFF2-40B4-BE49-F238E27FC236}">
              <a16:creationId xmlns="" xmlns:a16="http://schemas.microsoft.com/office/drawing/2014/main" id="{ACFCDC49-5216-4D0C-BDD0-FEADDE3696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a:extLst>
            <a:ext uri="{FF2B5EF4-FFF2-40B4-BE49-F238E27FC236}">
              <a16:creationId xmlns="" xmlns:a16="http://schemas.microsoft.com/office/drawing/2014/main" id="{5335156F-9D8A-415B-BBD8-F845209429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a:extLst>
            <a:ext uri="{FF2B5EF4-FFF2-40B4-BE49-F238E27FC236}">
              <a16:creationId xmlns="" xmlns:a16="http://schemas.microsoft.com/office/drawing/2014/main" id="{938F7EA9-0A67-4371-A04D-B09063618C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a:extLst>
            <a:ext uri="{FF2B5EF4-FFF2-40B4-BE49-F238E27FC236}">
              <a16:creationId xmlns="" xmlns:a16="http://schemas.microsoft.com/office/drawing/2014/main" id="{4E5E3C07-13AF-458D-9FBC-48D30CBB323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a:extLst>
            <a:ext uri="{FF2B5EF4-FFF2-40B4-BE49-F238E27FC236}">
              <a16:creationId xmlns="" xmlns:a16="http://schemas.microsoft.com/office/drawing/2014/main" id="{DF4CF2FF-4FED-4210-8A9D-3154C76308E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a:extLst>
            <a:ext uri="{FF2B5EF4-FFF2-40B4-BE49-F238E27FC236}">
              <a16:creationId xmlns="" xmlns:a16="http://schemas.microsoft.com/office/drawing/2014/main" id="{B7893D61-03D1-4BFE-B208-D7410E41CF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9" name="直線コネクタ 508">
          <a:extLst>
            <a:ext uri="{FF2B5EF4-FFF2-40B4-BE49-F238E27FC236}">
              <a16:creationId xmlns="" xmlns:a16="http://schemas.microsoft.com/office/drawing/2014/main" id="{7CDBA01C-C7F9-47E0-9CD0-D8049057D7C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0" name="テキスト ボックス 509">
          <a:extLst>
            <a:ext uri="{FF2B5EF4-FFF2-40B4-BE49-F238E27FC236}">
              <a16:creationId xmlns="" xmlns:a16="http://schemas.microsoft.com/office/drawing/2014/main" id="{E059B5ED-710C-480E-AD7B-CF1A1216921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1" name="直線コネクタ 510">
          <a:extLst>
            <a:ext uri="{FF2B5EF4-FFF2-40B4-BE49-F238E27FC236}">
              <a16:creationId xmlns="" xmlns:a16="http://schemas.microsoft.com/office/drawing/2014/main" id="{70800A77-0B46-4F97-87EC-3DC7E86707E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2" name="テキスト ボックス 511">
          <a:extLst>
            <a:ext uri="{FF2B5EF4-FFF2-40B4-BE49-F238E27FC236}">
              <a16:creationId xmlns="" xmlns:a16="http://schemas.microsoft.com/office/drawing/2014/main" id="{6DA79FF6-1425-4F40-A4BE-299A82C2E85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3" name="直線コネクタ 512">
          <a:extLst>
            <a:ext uri="{FF2B5EF4-FFF2-40B4-BE49-F238E27FC236}">
              <a16:creationId xmlns="" xmlns:a16="http://schemas.microsoft.com/office/drawing/2014/main" id="{A6B63868-FB9B-48D6-88A9-2A865022BD3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4" name="テキスト ボックス 513">
          <a:extLst>
            <a:ext uri="{FF2B5EF4-FFF2-40B4-BE49-F238E27FC236}">
              <a16:creationId xmlns="" xmlns:a16="http://schemas.microsoft.com/office/drawing/2014/main" id="{8A0700A4-B3A9-4717-A5FB-6F6960DC259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5" name="直線コネクタ 514">
          <a:extLst>
            <a:ext uri="{FF2B5EF4-FFF2-40B4-BE49-F238E27FC236}">
              <a16:creationId xmlns="" xmlns:a16="http://schemas.microsoft.com/office/drawing/2014/main" id="{836745F4-AEF9-414F-8686-C0DC45AE4E0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6" name="テキスト ボックス 515">
          <a:extLst>
            <a:ext uri="{FF2B5EF4-FFF2-40B4-BE49-F238E27FC236}">
              <a16:creationId xmlns="" xmlns:a16="http://schemas.microsoft.com/office/drawing/2014/main" id="{0E4BCCEA-69E2-471B-AC1A-BE8F6D62CD3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7" name="直線コネクタ 516">
          <a:extLst>
            <a:ext uri="{FF2B5EF4-FFF2-40B4-BE49-F238E27FC236}">
              <a16:creationId xmlns="" xmlns:a16="http://schemas.microsoft.com/office/drawing/2014/main" id="{956CB645-397C-463A-A0A6-FA59D26C168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8" name="テキスト ボックス 517">
          <a:extLst>
            <a:ext uri="{FF2B5EF4-FFF2-40B4-BE49-F238E27FC236}">
              <a16:creationId xmlns="" xmlns:a16="http://schemas.microsoft.com/office/drawing/2014/main" id="{C589BEFF-B5EE-4128-905F-31ABF632794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9" name="直線コネクタ 518">
          <a:extLst>
            <a:ext uri="{FF2B5EF4-FFF2-40B4-BE49-F238E27FC236}">
              <a16:creationId xmlns="" xmlns:a16="http://schemas.microsoft.com/office/drawing/2014/main" id="{1688D778-61D8-4314-8AF1-F7D9CB96605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0" name="テキスト ボックス 519">
          <a:extLst>
            <a:ext uri="{FF2B5EF4-FFF2-40B4-BE49-F238E27FC236}">
              <a16:creationId xmlns="" xmlns:a16="http://schemas.microsoft.com/office/drawing/2014/main" id="{A5130409-DB26-45DC-A0CE-01ED8734704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a:extLst>
            <a:ext uri="{FF2B5EF4-FFF2-40B4-BE49-F238E27FC236}">
              <a16:creationId xmlns="" xmlns:a16="http://schemas.microsoft.com/office/drawing/2014/main" id="{3A905A81-D249-43E3-AA9E-EAAD691914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a:extLst>
            <a:ext uri="{FF2B5EF4-FFF2-40B4-BE49-F238E27FC236}">
              <a16:creationId xmlns="" xmlns:a16="http://schemas.microsoft.com/office/drawing/2014/main" id="{82CD07B4-9CD7-45DA-8436-1B7F99260A3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a:extLst>
            <a:ext uri="{FF2B5EF4-FFF2-40B4-BE49-F238E27FC236}">
              <a16:creationId xmlns="" xmlns:a16="http://schemas.microsoft.com/office/drawing/2014/main" id="{C40A6887-0713-4BE0-B72D-E1EEDBE5DB8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24" name="直線コネクタ 523">
          <a:extLst>
            <a:ext uri="{FF2B5EF4-FFF2-40B4-BE49-F238E27FC236}">
              <a16:creationId xmlns="" xmlns:a16="http://schemas.microsoft.com/office/drawing/2014/main" id="{8F6E7C4F-1A74-436C-96E1-172756748F17}"/>
            </a:ext>
          </a:extLst>
        </xdr:cNvPr>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25" name="【庁舎】&#10;有形固定資産減価償却率最小値テキスト">
          <a:extLst>
            <a:ext uri="{FF2B5EF4-FFF2-40B4-BE49-F238E27FC236}">
              <a16:creationId xmlns="" xmlns:a16="http://schemas.microsoft.com/office/drawing/2014/main" id="{49F46CD7-DEED-4725-B706-CBA857E04244}"/>
            </a:ext>
          </a:extLst>
        </xdr:cNvPr>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26" name="直線コネクタ 525">
          <a:extLst>
            <a:ext uri="{FF2B5EF4-FFF2-40B4-BE49-F238E27FC236}">
              <a16:creationId xmlns="" xmlns:a16="http://schemas.microsoft.com/office/drawing/2014/main" id="{25FAE82F-B7CD-4AE0-A912-C13B4586908C}"/>
            </a:ext>
          </a:extLst>
        </xdr:cNvPr>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27" name="【庁舎】&#10;有形固定資産減価償却率最大値テキスト">
          <a:extLst>
            <a:ext uri="{FF2B5EF4-FFF2-40B4-BE49-F238E27FC236}">
              <a16:creationId xmlns="" xmlns:a16="http://schemas.microsoft.com/office/drawing/2014/main" id="{A1197FE4-9560-41A6-874B-EB955B373EED}"/>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28" name="直線コネクタ 527">
          <a:extLst>
            <a:ext uri="{FF2B5EF4-FFF2-40B4-BE49-F238E27FC236}">
              <a16:creationId xmlns="" xmlns:a16="http://schemas.microsoft.com/office/drawing/2014/main" id="{B2419278-2108-41A0-8E17-7B131D7967BB}"/>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529" name="【庁舎】&#10;有形固定資産減価償却率平均値テキスト">
          <a:extLst>
            <a:ext uri="{FF2B5EF4-FFF2-40B4-BE49-F238E27FC236}">
              <a16:creationId xmlns="" xmlns:a16="http://schemas.microsoft.com/office/drawing/2014/main" id="{E5A91407-58B6-4F29-8DE3-275DD4EFA0FF}"/>
            </a:ext>
          </a:extLst>
        </xdr:cNvPr>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530" name="フローチャート: 判断 529">
          <a:extLst>
            <a:ext uri="{FF2B5EF4-FFF2-40B4-BE49-F238E27FC236}">
              <a16:creationId xmlns="" xmlns:a16="http://schemas.microsoft.com/office/drawing/2014/main" id="{5902852A-8D22-42DD-9148-B9BE6C3DD261}"/>
            </a:ext>
          </a:extLst>
        </xdr:cNvPr>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31" name="フローチャート: 判断 530">
          <a:extLst>
            <a:ext uri="{FF2B5EF4-FFF2-40B4-BE49-F238E27FC236}">
              <a16:creationId xmlns="" xmlns:a16="http://schemas.microsoft.com/office/drawing/2014/main" id="{96A563E2-05D6-4162-AF92-4A18BD9EC32E}"/>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532" name="n_1aveValue【庁舎】&#10;有形固定資産減価償却率">
          <a:extLst>
            <a:ext uri="{FF2B5EF4-FFF2-40B4-BE49-F238E27FC236}">
              <a16:creationId xmlns="" xmlns:a16="http://schemas.microsoft.com/office/drawing/2014/main" id="{63E6724A-752F-4B70-AC81-50BC3E159948}"/>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33" name="フローチャート: 判断 532">
          <a:extLst>
            <a:ext uri="{FF2B5EF4-FFF2-40B4-BE49-F238E27FC236}">
              <a16:creationId xmlns="" xmlns:a16="http://schemas.microsoft.com/office/drawing/2014/main" id="{845CC52F-7D0F-4D9F-929E-CD1C6AA58667}"/>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534" name="n_2aveValue【庁舎】&#10;有形固定資産減価償却率">
          <a:extLst>
            <a:ext uri="{FF2B5EF4-FFF2-40B4-BE49-F238E27FC236}">
              <a16:creationId xmlns="" xmlns:a16="http://schemas.microsoft.com/office/drawing/2014/main" id="{B7492E0A-86A2-4587-A95C-EEC0D258603F}"/>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5" name="テキスト ボックス 534">
          <a:extLst>
            <a:ext uri="{FF2B5EF4-FFF2-40B4-BE49-F238E27FC236}">
              <a16:creationId xmlns="" xmlns:a16="http://schemas.microsoft.com/office/drawing/2014/main" id="{D41425D1-2190-4B73-8D91-FBB517D29F4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a:extLst>
            <a:ext uri="{FF2B5EF4-FFF2-40B4-BE49-F238E27FC236}">
              <a16:creationId xmlns="" xmlns:a16="http://schemas.microsoft.com/office/drawing/2014/main" id="{3F472078-2CC7-4491-812D-2D1FB71384C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a:extLst>
            <a:ext uri="{FF2B5EF4-FFF2-40B4-BE49-F238E27FC236}">
              <a16:creationId xmlns="" xmlns:a16="http://schemas.microsoft.com/office/drawing/2014/main" id="{7590547C-09F5-4995-868D-7F00CD828E1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a:extLst>
            <a:ext uri="{FF2B5EF4-FFF2-40B4-BE49-F238E27FC236}">
              <a16:creationId xmlns="" xmlns:a16="http://schemas.microsoft.com/office/drawing/2014/main" id="{E438B148-1EB5-48AB-8416-C7249D70EEC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a:extLst>
            <a:ext uri="{FF2B5EF4-FFF2-40B4-BE49-F238E27FC236}">
              <a16:creationId xmlns="" xmlns:a16="http://schemas.microsoft.com/office/drawing/2014/main" id="{E41C6FE8-79A3-4C3D-8931-66F564533AF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540" name="楕円 539">
          <a:extLst>
            <a:ext uri="{FF2B5EF4-FFF2-40B4-BE49-F238E27FC236}">
              <a16:creationId xmlns="" xmlns:a16="http://schemas.microsoft.com/office/drawing/2014/main" id="{FCD1A9E7-A62E-452A-8999-3D7C172BB407}"/>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541" name="楕円 540">
          <a:extLst>
            <a:ext uri="{FF2B5EF4-FFF2-40B4-BE49-F238E27FC236}">
              <a16:creationId xmlns="" xmlns:a16="http://schemas.microsoft.com/office/drawing/2014/main" id="{BE6AD7E0-19A7-4C7B-A177-EB2041F9CA2F}"/>
            </a:ext>
          </a:extLst>
        </xdr:cNvPr>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76200</xdr:rowOff>
    </xdr:to>
    <xdr:cxnSp macro="">
      <xdr:nvCxnSpPr>
        <xdr:cNvPr id="542" name="直線コネクタ 541">
          <a:extLst>
            <a:ext uri="{FF2B5EF4-FFF2-40B4-BE49-F238E27FC236}">
              <a16:creationId xmlns="" xmlns:a16="http://schemas.microsoft.com/office/drawing/2014/main" id="{B595E19C-3B3E-4CDD-A000-C7E9DE47738D}"/>
            </a:ext>
          </a:extLst>
        </xdr:cNvPr>
        <xdr:cNvCxnSpPr/>
      </xdr:nvCxnSpPr>
      <xdr:spPr>
        <a:xfrm>
          <a:off x="14592300" y="17838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543" name="n_1mainValue【庁舎】&#10;有形固定資産減価償却率">
          <a:extLst>
            <a:ext uri="{FF2B5EF4-FFF2-40B4-BE49-F238E27FC236}">
              <a16:creationId xmlns="" xmlns:a16="http://schemas.microsoft.com/office/drawing/2014/main" id="{B89EE201-3357-42EC-857B-05BAABF1AA9E}"/>
            </a:ext>
          </a:extLst>
        </xdr:cNvPr>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544" name="n_2mainValue【庁舎】&#10;有形固定資産減価償却率">
          <a:extLst>
            <a:ext uri="{FF2B5EF4-FFF2-40B4-BE49-F238E27FC236}">
              <a16:creationId xmlns="" xmlns:a16="http://schemas.microsoft.com/office/drawing/2014/main" id="{9854FE42-1BAC-45A6-91A8-760969A305BF}"/>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a:extLst>
            <a:ext uri="{FF2B5EF4-FFF2-40B4-BE49-F238E27FC236}">
              <a16:creationId xmlns="" xmlns:a16="http://schemas.microsoft.com/office/drawing/2014/main" id="{A30923A1-6771-4DDC-B0B4-5E7ABE469EE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6" name="正方形/長方形 545">
          <a:extLst>
            <a:ext uri="{FF2B5EF4-FFF2-40B4-BE49-F238E27FC236}">
              <a16:creationId xmlns="" xmlns:a16="http://schemas.microsoft.com/office/drawing/2014/main" id="{2967DB69-E40C-4CE5-A7E3-C7D3C92489A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7" name="正方形/長方形 546">
          <a:extLst>
            <a:ext uri="{FF2B5EF4-FFF2-40B4-BE49-F238E27FC236}">
              <a16:creationId xmlns="" xmlns:a16="http://schemas.microsoft.com/office/drawing/2014/main" id="{3E69E52D-0254-4FC6-BECC-183A0996F3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8" name="正方形/長方形 547">
          <a:extLst>
            <a:ext uri="{FF2B5EF4-FFF2-40B4-BE49-F238E27FC236}">
              <a16:creationId xmlns="" xmlns:a16="http://schemas.microsoft.com/office/drawing/2014/main" id="{043E058B-EDFD-42F4-A90E-DAAC58BF4A2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9" name="正方形/長方形 548">
          <a:extLst>
            <a:ext uri="{FF2B5EF4-FFF2-40B4-BE49-F238E27FC236}">
              <a16:creationId xmlns="" xmlns:a16="http://schemas.microsoft.com/office/drawing/2014/main" id="{973D5884-D1E3-4C3F-84F7-ECD50A41D3D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0" name="正方形/長方形 549">
          <a:extLst>
            <a:ext uri="{FF2B5EF4-FFF2-40B4-BE49-F238E27FC236}">
              <a16:creationId xmlns="" xmlns:a16="http://schemas.microsoft.com/office/drawing/2014/main" id="{E731F3F3-5676-4561-8512-CE8E9AA8BF7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1" name="正方形/長方形 550">
          <a:extLst>
            <a:ext uri="{FF2B5EF4-FFF2-40B4-BE49-F238E27FC236}">
              <a16:creationId xmlns="" xmlns:a16="http://schemas.microsoft.com/office/drawing/2014/main" id="{D294CFAE-6A51-4957-A46A-71BA481A60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a:extLst>
            <a:ext uri="{FF2B5EF4-FFF2-40B4-BE49-F238E27FC236}">
              <a16:creationId xmlns="" xmlns:a16="http://schemas.microsoft.com/office/drawing/2014/main" id="{23EF5B58-4CCC-4290-8F46-34EC7B499F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3" name="テキスト ボックス 552">
          <a:extLst>
            <a:ext uri="{FF2B5EF4-FFF2-40B4-BE49-F238E27FC236}">
              <a16:creationId xmlns="" xmlns:a16="http://schemas.microsoft.com/office/drawing/2014/main" id="{12F530B4-60B6-4615-B0A7-33720035F65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4" name="直線コネクタ 553">
          <a:extLst>
            <a:ext uri="{FF2B5EF4-FFF2-40B4-BE49-F238E27FC236}">
              <a16:creationId xmlns="" xmlns:a16="http://schemas.microsoft.com/office/drawing/2014/main" id="{72DAA09B-C724-45B8-9BE5-EC757E9066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5" name="直線コネクタ 554">
          <a:extLst>
            <a:ext uri="{FF2B5EF4-FFF2-40B4-BE49-F238E27FC236}">
              <a16:creationId xmlns="" xmlns:a16="http://schemas.microsoft.com/office/drawing/2014/main" id="{BFA005C7-69E8-4D1B-9140-D7EA071D005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6" name="テキスト ボックス 555">
          <a:extLst>
            <a:ext uri="{FF2B5EF4-FFF2-40B4-BE49-F238E27FC236}">
              <a16:creationId xmlns="" xmlns:a16="http://schemas.microsoft.com/office/drawing/2014/main" id="{1F2B86BD-F567-4646-8800-C741D5CDE2A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7" name="直線コネクタ 556">
          <a:extLst>
            <a:ext uri="{FF2B5EF4-FFF2-40B4-BE49-F238E27FC236}">
              <a16:creationId xmlns="" xmlns:a16="http://schemas.microsoft.com/office/drawing/2014/main" id="{26E1CC5F-FBE0-448D-AF6C-C52F285D890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8" name="テキスト ボックス 557">
          <a:extLst>
            <a:ext uri="{FF2B5EF4-FFF2-40B4-BE49-F238E27FC236}">
              <a16:creationId xmlns="" xmlns:a16="http://schemas.microsoft.com/office/drawing/2014/main" id="{E748BF41-26C3-4473-8D87-6E1F3CE65CF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9" name="直線コネクタ 558">
          <a:extLst>
            <a:ext uri="{FF2B5EF4-FFF2-40B4-BE49-F238E27FC236}">
              <a16:creationId xmlns="" xmlns:a16="http://schemas.microsoft.com/office/drawing/2014/main" id="{AA5C0F35-F49E-4A8E-8936-1524A320709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0" name="テキスト ボックス 559">
          <a:extLst>
            <a:ext uri="{FF2B5EF4-FFF2-40B4-BE49-F238E27FC236}">
              <a16:creationId xmlns="" xmlns:a16="http://schemas.microsoft.com/office/drawing/2014/main" id="{46DF74D0-6C76-4447-BB12-2B1D3F5EBEC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1" name="直線コネクタ 560">
          <a:extLst>
            <a:ext uri="{FF2B5EF4-FFF2-40B4-BE49-F238E27FC236}">
              <a16:creationId xmlns="" xmlns:a16="http://schemas.microsoft.com/office/drawing/2014/main" id="{125F1434-9FBF-4A44-BE2F-E68B78C3628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2" name="テキスト ボックス 561">
          <a:extLst>
            <a:ext uri="{FF2B5EF4-FFF2-40B4-BE49-F238E27FC236}">
              <a16:creationId xmlns="" xmlns:a16="http://schemas.microsoft.com/office/drawing/2014/main" id="{68ACC61E-F2B7-47F7-A407-66992103A4D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3" name="直線コネクタ 562">
          <a:extLst>
            <a:ext uri="{FF2B5EF4-FFF2-40B4-BE49-F238E27FC236}">
              <a16:creationId xmlns="" xmlns:a16="http://schemas.microsoft.com/office/drawing/2014/main" id="{741C2538-58FF-4380-830E-27E81A0F4F3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4" name="テキスト ボックス 563">
          <a:extLst>
            <a:ext uri="{FF2B5EF4-FFF2-40B4-BE49-F238E27FC236}">
              <a16:creationId xmlns="" xmlns:a16="http://schemas.microsoft.com/office/drawing/2014/main" id="{FC06E824-7938-4C81-A9DB-4A2762B2456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5" name="直線コネクタ 564">
          <a:extLst>
            <a:ext uri="{FF2B5EF4-FFF2-40B4-BE49-F238E27FC236}">
              <a16:creationId xmlns="" xmlns:a16="http://schemas.microsoft.com/office/drawing/2014/main" id="{C54DB8A0-C89D-414A-9574-3002BC9396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6" name="テキスト ボックス 565">
          <a:extLst>
            <a:ext uri="{FF2B5EF4-FFF2-40B4-BE49-F238E27FC236}">
              <a16:creationId xmlns="" xmlns:a16="http://schemas.microsoft.com/office/drawing/2014/main" id="{7F6FCBF5-EEE4-4E1D-9AFE-1844E6430E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7" name="【庁舎】&#10;一人当たり面積グラフ枠">
          <a:extLst>
            <a:ext uri="{FF2B5EF4-FFF2-40B4-BE49-F238E27FC236}">
              <a16:creationId xmlns="" xmlns:a16="http://schemas.microsoft.com/office/drawing/2014/main" id="{76488E6F-1FE4-4AEA-889D-BBA3DDA6EC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568" name="直線コネクタ 567">
          <a:extLst>
            <a:ext uri="{FF2B5EF4-FFF2-40B4-BE49-F238E27FC236}">
              <a16:creationId xmlns="" xmlns:a16="http://schemas.microsoft.com/office/drawing/2014/main" id="{69814487-FB83-47C9-9F35-0ED656C075A0}"/>
            </a:ext>
          </a:extLst>
        </xdr:cNvPr>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569" name="【庁舎】&#10;一人当たり面積最小値テキスト">
          <a:extLst>
            <a:ext uri="{FF2B5EF4-FFF2-40B4-BE49-F238E27FC236}">
              <a16:creationId xmlns="" xmlns:a16="http://schemas.microsoft.com/office/drawing/2014/main" id="{6B819134-B127-4744-9812-AC01D3A856F6}"/>
            </a:ext>
          </a:extLst>
        </xdr:cNvPr>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70" name="直線コネクタ 569">
          <a:extLst>
            <a:ext uri="{FF2B5EF4-FFF2-40B4-BE49-F238E27FC236}">
              <a16:creationId xmlns="" xmlns:a16="http://schemas.microsoft.com/office/drawing/2014/main" id="{54A511EE-84DD-4FAB-B3A4-CD0C0714F9DD}"/>
            </a:ext>
          </a:extLst>
        </xdr:cNvPr>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71" name="【庁舎】&#10;一人当たり面積最大値テキスト">
          <a:extLst>
            <a:ext uri="{FF2B5EF4-FFF2-40B4-BE49-F238E27FC236}">
              <a16:creationId xmlns="" xmlns:a16="http://schemas.microsoft.com/office/drawing/2014/main" id="{BE44043C-1B6C-4B55-80C3-5807E36F6F65}"/>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72" name="直線コネクタ 571">
          <a:extLst>
            <a:ext uri="{FF2B5EF4-FFF2-40B4-BE49-F238E27FC236}">
              <a16:creationId xmlns="" xmlns:a16="http://schemas.microsoft.com/office/drawing/2014/main" id="{1E58AF94-D548-4615-8031-AFE2045810AC}"/>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573" name="【庁舎】&#10;一人当たり面積平均値テキスト">
          <a:extLst>
            <a:ext uri="{FF2B5EF4-FFF2-40B4-BE49-F238E27FC236}">
              <a16:creationId xmlns="" xmlns:a16="http://schemas.microsoft.com/office/drawing/2014/main" id="{8968625C-B8E6-45F9-8EB1-C5A0505B28AC}"/>
            </a:ext>
          </a:extLst>
        </xdr:cNvPr>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74" name="フローチャート: 判断 573">
          <a:extLst>
            <a:ext uri="{FF2B5EF4-FFF2-40B4-BE49-F238E27FC236}">
              <a16:creationId xmlns="" xmlns:a16="http://schemas.microsoft.com/office/drawing/2014/main" id="{26E6CACE-65A7-4BA0-A011-9C4A7C6030D7}"/>
            </a:ext>
          </a:extLst>
        </xdr:cNvPr>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75" name="フローチャート: 判断 574">
          <a:extLst>
            <a:ext uri="{FF2B5EF4-FFF2-40B4-BE49-F238E27FC236}">
              <a16:creationId xmlns="" xmlns:a16="http://schemas.microsoft.com/office/drawing/2014/main" id="{40639DAF-D42D-4E1B-946E-685164D2C346}"/>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576" name="n_1aveValue【庁舎】&#10;一人当たり面積">
          <a:extLst>
            <a:ext uri="{FF2B5EF4-FFF2-40B4-BE49-F238E27FC236}">
              <a16:creationId xmlns="" xmlns:a16="http://schemas.microsoft.com/office/drawing/2014/main" id="{DC5C15B0-E753-4AAF-9751-7C387B0D9176}"/>
            </a:ext>
          </a:extLst>
        </xdr:cNvPr>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577" name="フローチャート: 判断 576">
          <a:extLst>
            <a:ext uri="{FF2B5EF4-FFF2-40B4-BE49-F238E27FC236}">
              <a16:creationId xmlns="" xmlns:a16="http://schemas.microsoft.com/office/drawing/2014/main" id="{FDEC737C-EDF7-4755-B290-92AD5A6F3168}"/>
            </a:ext>
          </a:extLst>
        </xdr:cNvPr>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161941</xdr:rowOff>
    </xdr:from>
    <xdr:ext cx="469744" cy="259045"/>
    <xdr:sp macro="" textlink="">
      <xdr:nvSpPr>
        <xdr:cNvPr id="578" name="n_2aveValue【庁舎】&#10;一人当たり面積">
          <a:extLst>
            <a:ext uri="{FF2B5EF4-FFF2-40B4-BE49-F238E27FC236}">
              <a16:creationId xmlns="" xmlns:a16="http://schemas.microsoft.com/office/drawing/2014/main" id="{782A437C-443B-4560-9D58-4D4FB832BDE8}"/>
            </a:ext>
          </a:extLst>
        </xdr:cNvPr>
        <xdr:cNvSpPr txBox="1"/>
      </xdr:nvSpPr>
      <xdr:spPr>
        <a:xfrm>
          <a:off x="201994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9" name="テキスト ボックス 578">
          <a:extLst>
            <a:ext uri="{FF2B5EF4-FFF2-40B4-BE49-F238E27FC236}">
              <a16:creationId xmlns="" xmlns:a16="http://schemas.microsoft.com/office/drawing/2014/main" id="{11F7C950-89AC-44C0-9810-C82C9FF343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a:extLst>
            <a:ext uri="{FF2B5EF4-FFF2-40B4-BE49-F238E27FC236}">
              <a16:creationId xmlns="" xmlns:a16="http://schemas.microsoft.com/office/drawing/2014/main" id="{F11FB66B-E35D-4175-AD9D-5663E179B0B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a:extLst>
            <a:ext uri="{FF2B5EF4-FFF2-40B4-BE49-F238E27FC236}">
              <a16:creationId xmlns="" xmlns:a16="http://schemas.microsoft.com/office/drawing/2014/main" id="{52A138B0-E52A-4C41-894E-4D51C7484A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a:extLst>
            <a:ext uri="{FF2B5EF4-FFF2-40B4-BE49-F238E27FC236}">
              <a16:creationId xmlns="" xmlns:a16="http://schemas.microsoft.com/office/drawing/2014/main" id="{99E34F96-3237-49C1-B6CA-2A1BA502BB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a:extLst>
            <a:ext uri="{FF2B5EF4-FFF2-40B4-BE49-F238E27FC236}">
              <a16:creationId xmlns="" xmlns:a16="http://schemas.microsoft.com/office/drawing/2014/main" id="{0CC8FE96-3687-403C-82DD-7EF797CB6AF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162561</xdr:rowOff>
    </xdr:from>
    <xdr:to>
      <xdr:col>112</xdr:col>
      <xdr:colOff>38100</xdr:colOff>
      <xdr:row>103</xdr:row>
      <xdr:rowOff>92711</xdr:rowOff>
    </xdr:to>
    <xdr:sp macro="" textlink="">
      <xdr:nvSpPr>
        <xdr:cNvPr id="584" name="楕円 583">
          <a:extLst>
            <a:ext uri="{FF2B5EF4-FFF2-40B4-BE49-F238E27FC236}">
              <a16:creationId xmlns="" xmlns:a16="http://schemas.microsoft.com/office/drawing/2014/main" id="{39F34C39-D3D5-4361-9D3C-176DB0AF43F9}"/>
            </a:ext>
          </a:extLst>
        </xdr:cNvPr>
        <xdr:cNvSpPr/>
      </xdr:nvSpPr>
      <xdr:spPr>
        <a:xfrm>
          <a:off x="2127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2539</xdr:rowOff>
    </xdr:from>
    <xdr:to>
      <xdr:col>107</xdr:col>
      <xdr:colOff>101600</xdr:colOff>
      <xdr:row>103</xdr:row>
      <xdr:rowOff>104139</xdr:rowOff>
    </xdr:to>
    <xdr:sp macro="" textlink="">
      <xdr:nvSpPr>
        <xdr:cNvPr id="585" name="楕円 584">
          <a:extLst>
            <a:ext uri="{FF2B5EF4-FFF2-40B4-BE49-F238E27FC236}">
              <a16:creationId xmlns="" xmlns:a16="http://schemas.microsoft.com/office/drawing/2014/main" id="{E3242A1E-5790-4A4A-9D28-AA0E64CDC6C1}"/>
            </a:ext>
          </a:extLst>
        </xdr:cNvPr>
        <xdr:cNvSpPr/>
      </xdr:nvSpPr>
      <xdr:spPr>
        <a:xfrm>
          <a:off x="2038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103</xdr:row>
      <xdr:rowOff>53339</xdr:rowOff>
    </xdr:to>
    <xdr:cxnSp macro="">
      <xdr:nvCxnSpPr>
        <xdr:cNvPr id="586" name="直線コネクタ 585">
          <a:extLst>
            <a:ext uri="{FF2B5EF4-FFF2-40B4-BE49-F238E27FC236}">
              <a16:creationId xmlns="" xmlns:a16="http://schemas.microsoft.com/office/drawing/2014/main" id="{57F60812-B85B-4658-8D14-E4B7281FB18B}"/>
            </a:ext>
          </a:extLst>
        </xdr:cNvPr>
        <xdr:cNvCxnSpPr/>
      </xdr:nvCxnSpPr>
      <xdr:spPr>
        <a:xfrm flipV="1">
          <a:off x="20434300" y="17701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109238</xdr:rowOff>
    </xdr:from>
    <xdr:ext cx="469744" cy="259045"/>
    <xdr:sp macro="" textlink="">
      <xdr:nvSpPr>
        <xdr:cNvPr id="587" name="n_1mainValue【庁舎】&#10;一人当たり面積">
          <a:extLst>
            <a:ext uri="{FF2B5EF4-FFF2-40B4-BE49-F238E27FC236}">
              <a16:creationId xmlns="" xmlns:a16="http://schemas.microsoft.com/office/drawing/2014/main" id="{D246B02E-45F2-4B0B-A451-F995D26D1432}"/>
            </a:ext>
          </a:extLst>
        </xdr:cNvPr>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120666</xdr:rowOff>
    </xdr:from>
    <xdr:ext cx="469744" cy="259045"/>
    <xdr:sp macro="" textlink="">
      <xdr:nvSpPr>
        <xdr:cNvPr id="588" name="n_2mainValue【庁舎】&#10;一人当たり面積">
          <a:extLst>
            <a:ext uri="{FF2B5EF4-FFF2-40B4-BE49-F238E27FC236}">
              <a16:creationId xmlns="" xmlns:a16="http://schemas.microsoft.com/office/drawing/2014/main" id="{19AABE89-2906-4E4D-BE86-4E3A93D8DDBB}"/>
            </a:ext>
          </a:extLst>
        </xdr:cNvPr>
        <xdr:cNvSpPr txBox="1"/>
      </xdr:nvSpPr>
      <xdr:spPr>
        <a:xfrm>
          <a:off x="20199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a:extLst>
            <a:ext uri="{FF2B5EF4-FFF2-40B4-BE49-F238E27FC236}">
              <a16:creationId xmlns="" xmlns:a16="http://schemas.microsoft.com/office/drawing/2014/main" id="{0B85C2C8-3968-4333-B0F3-CBF2BF0BFC3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a:extLst>
            <a:ext uri="{FF2B5EF4-FFF2-40B4-BE49-F238E27FC236}">
              <a16:creationId xmlns="" xmlns:a16="http://schemas.microsoft.com/office/drawing/2014/main" id="{530D0A4F-BD70-49A3-9745-A2C54BC832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a:extLst>
            <a:ext uri="{FF2B5EF4-FFF2-40B4-BE49-F238E27FC236}">
              <a16:creationId xmlns="" xmlns:a16="http://schemas.microsoft.com/office/drawing/2014/main" id="{04492A98-4274-4BBE-9884-5926FFFBB6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額減価償却率については，類似団体平均と比較して消防施設の数値が特に低くなっているが，これは，複数年度にわたって，防火水槽や防災行政無線の工事，消防ポンプ自動車の購入などを継続的に行ってきたためであると考えられ，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防災行政無線のデジタル化工事を行う予定となっているため，さらに減価償却率は下がっていくものと思われる。一方で，一般廃棄物処理施設，保健センターは類似団体平均と比較して特に数値が高くなっている。一般廃棄物処理施設については一部事務組合で行っているものであるが，長寿命化工事を行っているので，今後改善していくものと思われる。また，保健センターについても，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年度にかけて大規模改修工事が予定されているところであり，こちらも改善していくものと思われる。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一人当たりの数値を見ると，一般廃棄物処理施設の有形固定資産額が類似団体平均と比較して特に数値が高くなっているが，これは前述のとおり一部事務組合で行っているためであると考えられる。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16,541
16,222
24.90
5,594,021
5,278,762
275,012
3,647,099
4,604,918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町内には，大型事業所が少なく，町民税に対する法人町民税の割合が少ない。</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また，個人住民税においても人口の減少や全国平均を上回る高齢化率（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41.54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％）等により，年々不安定となっている状況であり，財政基盤が弱く，類似団体平均を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大幅な改善を見込むことは難しいが，町税の徴収業務の強化，徹底した歳出の見直しを行うことにより安定的な財政基盤の確立に努めていく。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42</xdr:row>
      <xdr:rowOff>151795</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35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151795</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151795</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151795</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73072</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15922</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15922</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15922</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15922</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前年度と比較し，歳入面では地方消費税交付金が増額，地方交付税は減額となったが，分母となる経常一般財源は増加した。歳出面では，扶助費が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ポイント増，補助費等が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ポイント増となり，分子となる経常経費充当一般財源は増加し，経常収支比率は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ポイント上昇となった。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ポイント上回っており，今後も収納率を向上させることにより財源の確保に努めるとともに，事務事業の見直しなど経費の削減に努める。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a:extLst>
            <a:ext uri="{FF2B5EF4-FFF2-40B4-BE49-F238E27FC236}">
              <a16:creationId xmlns="" xmlns:a16="http://schemas.microsoft.com/office/drawing/2014/main" id="{00000000-0008-0000-0300-000083000000}"/>
            </a:ext>
          </a:extLst>
        </xdr:cNvPr>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a:extLst>
            <a:ext uri="{FF2B5EF4-FFF2-40B4-BE49-F238E27FC236}">
              <a16:creationId xmlns="" xmlns:a16="http://schemas.microsoft.com/office/drawing/2014/main" id="{00000000-0008-0000-0300-000085000000}"/>
            </a:ext>
          </a:extLst>
        </xdr:cNvPr>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70394</xdr:rowOff>
    </xdr:from>
    <xdr:to>
      <xdr:col>23</xdr:col>
      <xdr:colOff>133350</xdr:colOff>
      <xdr:row>64</xdr:row>
      <xdr:rowOff>108313</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4114800" y="1104319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a:extLst>
            <a:ext uri="{FF2B5EF4-FFF2-40B4-BE49-F238E27FC236}">
              <a16:creationId xmlns="" xmlns:a16="http://schemas.microsoft.com/office/drawing/2014/main" id="{00000000-0008-0000-0300-000088000000}"/>
            </a:ext>
          </a:extLst>
        </xdr:cNvPr>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55699</xdr:rowOff>
    </xdr:from>
    <xdr:to>
      <xdr:col>19</xdr:col>
      <xdr:colOff>133350</xdr:colOff>
      <xdr:row>64</xdr:row>
      <xdr:rowOff>70394</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3225800" y="1085704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55699</xdr:rowOff>
    </xdr:from>
    <xdr:to>
      <xdr:col>15</xdr:col>
      <xdr:colOff>82550</xdr:colOff>
      <xdr:row>64</xdr:row>
      <xdr:rowOff>77288</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flipV="1">
          <a:off x="2336800" y="10857049"/>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77288</xdr:rowOff>
    </xdr:from>
    <xdr:to>
      <xdr:col>11</xdr:col>
      <xdr:colOff>31750</xdr:colOff>
      <xdr:row>64</xdr:row>
      <xdr:rowOff>87630</xdr:rowOff>
    </xdr:to>
    <xdr:cxnSp macro="">
      <xdr:nvCxnSpPr>
        <xdr:cNvPr id="144" name="直線コネクタ 143">
          <a:extLst>
            <a:ext uri="{FF2B5EF4-FFF2-40B4-BE49-F238E27FC236}">
              <a16:creationId xmlns="" xmlns:a16="http://schemas.microsoft.com/office/drawing/2014/main" id="{00000000-0008-0000-0300-000090000000}"/>
            </a:ext>
          </a:extLst>
        </xdr:cNvPr>
        <xdr:cNvCxnSpPr/>
      </xdr:nvCxnSpPr>
      <xdr:spPr>
        <a:xfrm flipV="1">
          <a:off x="1447800" y="1105008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a:extLst>
            <a:ext uri="{FF2B5EF4-FFF2-40B4-BE49-F238E27FC236}">
              <a16:creationId xmlns="" xmlns:a16="http://schemas.microsoft.com/office/drawing/2014/main" id="{00000000-0008-0000-0300-000093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9022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29590</xdr:rowOff>
    </xdr:from>
    <xdr:ext cx="762000" cy="259045"/>
    <xdr:sp macro="" textlink="">
      <xdr:nvSpPr>
        <xdr:cNvPr id="155" name="財政構造の弾力性該当値テキスト">
          <a:extLst>
            <a:ext uri="{FF2B5EF4-FFF2-40B4-BE49-F238E27FC236}">
              <a16:creationId xmlns="" xmlns:a16="http://schemas.microsoft.com/office/drawing/2014/main" id="{00000000-0008-0000-0300-00009B000000}"/>
            </a:ext>
          </a:extLst>
        </xdr:cNvPr>
        <xdr:cNvSpPr txBox="1"/>
      </xdr:nvSpPr>
      <xdr:spPr>
        <a:xfrm>
          <a:off x="5041900" y="110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19594</xdr:rowOff>
    </xdr:from>
    <xdr:to>
      <xdr:col>19</xdr:col>
      <xdr:colOff>184150</xdr:colOff>
      <xdr:row>64</xdr:row>
      <xdr:rowOff>121194</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4064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105971</xdr:rowOff>
    </xdr:from>
    <xdr:ext cx="7366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3733800" y="1107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4899</xdr:rowOff>
    </xdr:from>
    <xdr:to>
      <xdr:col>15</xdr:col>
      <xdr:colOff>133350</xdr:colOff>
      <xdr:row>63</xdr:row>
      <xdr:rowOff>106499</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3175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26488</xdr:rowOff>
    </xdr:from>
    <xdr:to>
      <xdr:col>11</xdr:col>
      <xdr:colOff>82550</xdr:colOff>
      <xdr:row>64</xdr:row>
      <xdr:rowOff>128088</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2286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112865</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955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62" name="楕円 161">
          <a:extLst>
            <a:ext uri="{FF2B5EF4-FFF2-40B4-BE49-F238E27FC236}">
              <a16:creationId xmlns="" xmlns:a16="http://schemas.microsoft.com/office/drawing/2014/main" id="{00000000-0008-0000-0300-0000A2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ごみ処理・し尿処理業務や消防業務を一部事務組合で行っていることにより，類似団体平均を下回っているが，人口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人当たりの金額は，前年度と比較して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前年度と比較して若干数値が増加した要因は，人件費が前年度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ポイント増加となっており，退職者増加が要因である。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今後も経費削減に努めた取組みを進めていくことが必要である。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83046</xdr:rowOff>
    </xdr:from>
    <xdr:to>
      <xdr:col>23</xdr:col>
      <xdr:colOff>133350</xdr:colOff>
      <xdr:row>81</xdr:row>
      <xdr:rowOff>89471</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3970496"/>
          <a:ext cx="838200" cy="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32928</xdr:rowOff>
    </xdr:from>
    <xdr:to>
      <xdr:col>19</xdr:col>
      <xdr:colOff>133350</xdr:colOff>
      <xdr:row>81</xdr:row>
      <xdr:rowOff>83046</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3920378"/>
          <a:ext cx="889000" cy="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20638</xdr:rowOff>
    </xdr:from>
    <xdr:to>
      <xdr:col>15</xdr:col>
      <xdr:colOff>82550</xdr:colOff>
      <xdr:row>81</xdr:row>
      <xdr:rowOff>32928</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3908088"/>
          <a:ext cx="8890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169704</xdr:rowOff>
    </xdr:from>
    <xdr:to>
      <xdr:col>11</xdr:col>
      <xdr:colOff>31750</xdr:colOff>
      <xdr:row>81</xdr:row>
      <xdr:rowOff>20638</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3885704"/>
          <a:ext cx="8890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38671</xdr:rowOff>
    </xdr:from>
    <xdr:to>
      <xdr:col>23</xdr:col>
      <xdr:colOff>184150</xdr:colOff>
      <xdr:row>81</xdr:row>
      <xdr:rowOff>140271</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39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131398</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384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32246</xdr:rowOff>
    </xdr:from>
    <xdr:to>
      <xdr:col>19</xdr:col>
      <xdr:colOff>184150</xdr:colOff>
      <xdr:row>81</xdr:row>
      <xdr:rowOff>133846</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39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144023</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68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153578</xdr:rowOff>
    </xdr:from>
    <xdr:to>
      <xdr:col>15</xdr:col>
      <xdr:colOff>133350</xdr:colOff>
      <xdr:row>81</xdr:row>
      <xdr:rowOff>83728</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38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93905</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363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141288</xdr:rowOff>
    </xdr:from>
    <xdr:to>
      <xdr:col>11</xdr:col>
      <xdr:colOff>82550</xdr:colOff>
      <xdr:row>81</xdr:row>
      <xdr:rowOff>71438</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38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81615</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362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118904</xdr:rowOff>
    </xdr:from>
    <xdr:to>
      <xdr:col>7</xdr:col>
      <xdr:colOff>31750</xdr:colOff>
      <xdr:row>81</xdr:row>
      <xdr:rowOff>49054</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38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59231</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360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前年度同数となっているが，類似団体より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今後も行政改革行動計画に基づき，情勢適用の原則による法改正等を踏まえてながら，職階や給与体系の見直しなども含め，給与水準の適正化に引き続き努めていく。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年度は，ラスパイレス指数未公表のため，前年度数値を引用。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86</xdr:row>
      <xdr:rowOff>32657</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5290800" y="1473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88295</xdr:rowOff>
    </xdr:from>
    <xdr:to>
      <xdr:col>72</xdr:col>
      <xdr:colOff>203200</xdr:colOff>
      <xdr:row>85</xdr:row>
      <xdr:rowOff>158145</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4401800" y="144900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88295</xdr:rowOff>
    </xdr:from>
    <xdr:to>
      <xdr:col>68</xdr:col>
      <xdr:colOff>152400</xdr:colOff>
      <xdr:row>84</xdr:row>
      <xdr:rowOff>88295</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a:off x="13512800" y="14490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37495</xdr:rowOff>
    </xdr:from>
    <xdr:to>
      <xdr:col>68</xdr:col>
      <xdr:colOff>203200</xdr:colOff>
      <xdr:row>84</xdr:row>
      <xdr:rowOff>139095</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149272</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37495</xdr:rowOff>
    </xdr:from>
    <xdr:to>
      <xdr:col>64</xdr:col>
      <xdr:colOff>152400</xdr:colOff>
      <xdr:row>84</xdr:row>
      <xdr:rowOff>139095</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149272</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定年退職者の増により，退職者と同数の新規職員を採用したことにより，職員数は前年度と同数であるが，人口減により人口千人当たりの職員数は，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ポイント増となっている。また類似団体平均と比較しても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今後も，定数条例に基づき適正な定数管理を続けていく。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a:extLst>
            <a:ext uri="{FF2B5EF4-FFF2-40B4-BE49-F238E27FC236}">
              <a16:creationId xmlns="" xmlns:a16="http://schemas.microsoft.com/office/drawing/2014/main" id="{00000000-0008-0000-0300-000041010000}"/>
            </a:ext>
          </a:extLst>
        </xdr:cNvPr>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a:extLst>
            <a:ext uri="{FF2B5EF4-FFF2-40B4-BE49-F238E27FC236}">
              <a16:creationId xmlns="" xmlns:a16="http://schemas.microsoft.com/office/drawing/2014/main" id="{00000000-0008-0000-0300-000043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123976</xdr:rowOff>
    </xdr:from>
    <xdr:to>
      <xdr:col>81</xdr:col>
      <xdr:colOff>44450</xdr:colOff>
      <xdr:row>61</xdr:row>
      <xdr:rowOff>137764</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6179800" y="1058242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a:extLst>
            <a:ext uri="{FF2B5EF4-FFF2-40B4-BE49-F238E27FC236}">
              <a16:creationId xmlns="" xmlns:a16="http://schemas.microsoft.com/office/drawing/2014/main" id="{00000000-0008-0000-0300-000046010000}"/>
            </a:ext>
          </a:extLst>
        </xdr:cNvPr>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123976</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5290800" y="1054335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60778</xdr:rowOff>
    </xdr:from>
    <xdr:to>
      <xdr:col>72</xdr:col>
      <xdr:colOff>203200</xdr:colOff>
      <xdr:row>61</xdr:row>
      <xdr:rowOff>84909</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4401800" y="1051922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60778</xdr:rowOff>
    </xdr:to>
    <xdr:cxnSp macro="">
      <xdr:nvCxnSpPr>
        <xdr:cNvPr id="334" name="直線コネクタ 333">
          <a:extLst>
            <a:ext uri="{FF2B5EF4-FFF2-40B4-BE49-F238E27FC236}">
              <a16:creationId xmlns="" xmlns:a16="http://schemas.microsoft.com/office/drawing/2014/main" id="{00000000-0008-0000-0300-00004E010000}"/>
            </a:ext>
          </a:extLst>
        </xdr:cNvPr>
        <xdr:cNvCxnSpPr/>
      </xdr:nvCxnSpPr>
      <xdr:spPr>
        <a:xfrm>
          <a:off x="13512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a:extLst>
            <a:ext uri="{FF2B5EF4-FFF2-40B4-BE49-F238E27FC236}">
              <a16:creationId xmlns="" xmlns:a16="http://schemas.microsoft.com/office/drawing/2014/main" id="{00000000-0008-0000-0300-00004F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a:extLst>
            <a:ext uri="{FF2B5EF4-FFF2-40B4-BE49-F238E27FC236}">
              <a16:creationId xmlns="" xmlns:a16="http://schemas.microsoft.com/office/drawing/2014/main" id="{00000000-0008-0000-0300-000051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86964</xdr:rowOff>
    </xdr:from>
    <xdr:to>
      <xdr:col>81</xdr:col>
      <xdr:colOff>95250</xdr:colOff>
      <xdr:row>62</xdr:row>
      <xdr:rowOff>17114</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69672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103491</xdr:rowOff>
    </xdr:from>
    <xdr:ext cx="762000" cy="259045"/>
    <xdr:sp macro="" textlink="">
      <xdr:nvSpPr>
        <xdr:cNvPr id="345" name="定員管理の状況該当値テキスト">
          <a:extLst>
            <a:ext uri="{FF2B5EF4-FFF2-40B4-BE49-F238E27FC236}">
              <a16:creationId xmlns="" xmlns:a16="http://schemas.microsoft.com/office/drawing/2014/main" id="{00000000-0008-0000-0300-000059010000}"/>
            </a:ext>
          </a:extLst>
        </xdr:cNvPr>
        <xdr:cNvSpPr txBox="1"/>
      </xdr:nvSpPr>
      <xdr:spPr>
        <a:xfrm>
          <a:off x="17106900" y="103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73176</xdr:rowOff>
    </xdr:from>
    <xdr:to>
      <xdr:col>77</xdr:col>
      <xdr:colOff>95250</xdr:colOff>
      <xdr:row>62</xdr:row>
      <xdr:rowOff>3326</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6129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13503</xdr:rowOff>
    </xdr:from>
    <xdr:ext cx="7366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798800" y="1030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34109</xdr:rowOff>
    </xdr:from>
    <xdr:to>
      <xdr:col>73</xdr:col>
      <xdr:colOff>44450</xdr:colOff>
      <xdr:row>61</xdr:row>
      <xdr:rowOff>135709</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5240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9978</xdr:rowOff>
    </xdr:from>
    <xdr:to>
      <xdr:col>68</xdr:col>
      <xdr:colOff>203200</xdr:colOff>
      <xdr:row>61</xdr:row>
      <xdr:rowOff>111578</xdr:rowOff>
    </xdr:to>
    <xdr:sp macro="" textlink="">
      <xdr:nvSpPr>
        <xdr:cNvPr id="350" name="楕円 349">
          <a:extLst>
            <a:ext uri="{FF2B5EF4-FFF2-40B4-BE49-F238E27FC236}">
              <a16:creationId xmlns="" xmlns:a16="http://schemas.microsoft.com/office/drawing/2014/main" id="{00000000-0008-0000-0300-00005E010000}"/>
            </a:ext>
          </a:extLst>
        </xdr:cNvPr>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121755</xdr:rowOff>
    </xdr:from>
    <xdr:ext cx="762000" cy="259045"/>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6531</xdr:rowOff>
    </xdr:from>
    <xdr:to>
      <xdr:col>64</xdr:col>
      <xdr:colOff>152400</xdr:colOff>
      <xdr:row>61</xdr:row>
      <xdr:rowOff>108131</xdr:rowOff>
    </xdr:to>
    <xdr:sp macro="" textlink="">
      <xdr:nvSpPr>
        <xdr:cNvPr id="352" name="楕円 351">
          <a:extLst>
            <a:ext uri="{FF2B5EF4-FFF2-40B4-BE49-F238E27FC236}">
              <a16:creationId xmlns="" xmlns:a16="http://schemas.microsoft.com/office/drawing/2014/main" id="{00000000-0008-0000-0300-000060010000}"/>
            </a:ext>
          </a:extLst>
        </xdr:cNvPr>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118308</xdr:rowOff>
    </xdr:from>
    <xdr:ext cx="762000" cy="259045"/>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これまでの起債発行額の抑制により，前年度と比較して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これは，元利償還金が減少している為であるが，現在償還据置期間となっている小中学校大規模改造事業債や過疎対策事業債の償還開始により数値の上昇が予想される。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今後も起債発行額や償還計画を適正に管理し，数値の改善を図っていく。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5397</xdr:rowOff>
    </xdr:from>
    <xdr:to>
      <xdr:col>81</xdr:col>
      <xdr:colOff>44450</xdr:colOff>
      <xdr:row>38</xdr:row>
      <xdr:rowOff>35560</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6179800" y="652049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101918</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5290800" y="65506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101918</xdr:rowOff>
    </xdr:from>
    <xdr:to>
      <xdr:col>72</xdr:col>
      <xdr:colOff>203200</xdr:colOff>
      <xdr:row>39</xdr:row>
      <xdr:rowOff>63182</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4401800" y="6617018"/>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63182</xdr:rowOff>
    </xdr:from>
    <xdr:to>
      <xdr:col>68</xdr:col>
      <xdr:colOff>152400</xdr:colOff>
      <xdr:row>40</xdr:row>
      <xdr:rowOff>30480</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flipV="1">
          <a:off x="13512800" y="674973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126047</xdr:rowOff>
    </xdr:from>
    <xdr:to>
      <xdr:col>81</xdr:col>
      <xdr:colOff>95250</xdr:colOff>
      <xdr:row>38</xdr:row>
      <xdr:rowOff>56197</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142574</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631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51118</xdr:rowOff>
    </xdr:from>
    <xdr:to>
      <xdr:col>73</xdr:col>
      <xdr:colOff>44450</xdr:colOff>
      <xdr:row>38</xdr:row>
      <xdr:rowOff>152718</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162894</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633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12382</xdr:rowOff>
    </xdr:from>
    <xdr:to>
      <xdr:col>68</xdr:col>
      <xdr:colOff>203200</xdr:colOff>
      <xdr:row>39</xdr:row>
      <xdr:rowOff>113982</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124159</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将来負担比率は，平成２２年度から比率なしとなっている。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これは，一部事務組合地方債現在高の減少によりピーク時より組合等負担見込額が減少し，債務負担行為に基づく支出予定額も減少しているため，平成２２年度より充当可能財源等が将来負担額を上回るようになっ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過疎地域に指定されたことにより，過疎債の発行による地方債残高の増加が見込まれるが，適正な地方債の管理や充当可能基金への積立て等による適正な基金管理を行い財政健全化に取り組んで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a:extLst>
            <a:ext uri="{FF2B5EF4-FFF2-40B4-BE49-F238E27FC236}">
              <a16:creationId xmlns="" xmlns:a16="http://schemas.microsoft.com/office/drawing/2014/main" id="{00000000-0008-0000-0300-0000B5010000}"/>
            </a:ext>
          </a:extLst>
        </xdr:cNvPr>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a:extLst>
            <a:ext uri="{FF2B5EF4-FFF2-40B4-BE49-F238E27FC236}">
              <a16:creationId xmlns="" xmlns:a16="http://schemas.microsoft.com/office/drawing/2014/main" id="{00000000-0008-0000-0300-0000B7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a:extLst>
            <a:ext uri="{FF2B5EF4-FFF2-40B4-BE49-F238E27FC236}">
              <a16:creationId xmlns="" xmlns:a16="http://schemas.microsoft.com/office/drawing/2014/main" id="{00000000-0008-0000-0300-0000B9010000}"/>
            </a:ext>
          </a:extLst>
        </xdr:cNvPr>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a:extLst>
            <a:ext uri="{FF2B5EF4-FFF2-40B4-BE49-F238E27FC236}">
              <a16:creationId xmlns="" xmlns:a16="http://schemas.microsoft.com/office/drawing/2014/main" id="{00000000-0008-0000-0300-0000BB010000}"/>
            </a:ext>
          </a:extLst>
        </xdr:cNvPr>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16,541
16,222
24.90
5,594,021
5,278,762
275,012
3,647,099
4,604,918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ポイント増であり，類似団体と比較すると，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ポイント高い。これは職員の平均年齢が高いことが影響と考えられる。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今後も，職員の適正な管理に努め，人件費の抑制を図る。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1270</xdr:rowOff>
    </xdr:from>
    <xdr:to>
      <xdr:col>24</xdr:col>
      <xdr:colOff>25400</xdr:colOff>
      <xdr:row>41</xdr:row>
      <xdr:rowOff>8890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7030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81280</xdr:rowOff>
    </xdr:from>
    <xdr:to>
      <xdr:col>19</xdr:col>
      <xdr:colOff>187325</xdr:colOff>
      <xdr:row>41</xdr:row>
      <xdr:rowOff>1270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93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81280</xdr:rowOff>
    </xdr:from>
    <xdr:to>
      <xdr:col>15</xdr:col>
      <xdr:colOff>98425</xdr:colOff>
      <xdr:row>41</xdr:row>
      <xdr:rowOff>24130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939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1270</xdr:rowOff>
    </xdr:from>
    <xdr:to>
      <xdr:col>11</xdr:col>
      <xdr:colOff>9525</xdr:colOff>
      <xdr:row>41</xdr:row>
      <xdr:rowOff>24130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7030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129540</xdr:rowOff>
    </xdr:from>
    <xdr:to>
      <xdr:col>24</xdr:col>
      <xdr:colOff>76200</xdr:colOff>
      <xdr:row>41</xdr:row>
      <xdr:rowOff>59690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38117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121920</xdr:rowOff>
    </xdr:from>
    <xdr:to>
      <xdr:col>20</xdr:col>
      <xdr:colOff>38100</xdr:colOff>
      <xdr:row>41</xdr:row>
      <xdr:rowOff>52070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36847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706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30480</xdr:rowOff>
    </xdr:from>
    <xdr:to>
      <xdr:col>15</xdr:col>
      <xdr:colOff>149225</xdr:colOff>
      <xdr:row>40</xdr:row>
      <xdr:rowOff>132080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116857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144780</xdr:rowOff>
    </xdr:from>
    <xdr:to>
      <xdr:col>11</xdr:col>
      <xdr:colOff>60325</xdr:colOff>
      <xdr:row>41</xdr:row>
      <xdr:rowOff>74930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59707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121920</xdr:rowOff>
    </xdr:from>
    <xdr:to>
      <xdr:col>6</xdr:col>
      <xdr:colOff>171450</xdr:colOff>
      <xdr:row>41</xdr:row>
      <xdr:rowOff>52070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36847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ポイント下回っており，前年度より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要因として，電子自治体推進事業においてネットワーク保守等の委託料が減となったことが挙げられる。</a:t>
          </a:r>
        </a:p>
        <a:p>
          <a:r>
            <a:rPr kumimoji="1" lang="ja-JP" altLang="en-US" sz="1300">
              <a:latin typeface="ＭＳ Ｐゴシック" panose="020B0600070205080204" pitchFamily="50" charset="-128"/>
              <a:ea typeface="ＭＳ Ｐゴシック" panose="020B0600070205080204" pitchFamily="50" charset="-128"/>
            </a:rPr>
            <a:t>　引き続き，徹底した経常経費の見直し行い物件費の削減に努める。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81280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27406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16</xdr:row>
      <xdr:rowOff>81280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26492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115570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893800" y="264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115570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62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ポイント上昇し，類似団体と比較しても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要因としては，障がい者自立支援給付費の増加があげられる。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今後も少子高齢化の進展により扶助費の増加が見込まれる。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事業内容の見直しや適正な執行に努めていく。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57</xdr:row>
      <xdr:rowOff>98425</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3987800" y="9685338"/>
          <a:ext cx="8382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55563</xdr:rowOff>
    </xdr:from>
    <xdr:to>
      <xdr:col>19</xdr:col>
      <xdr:colOff>187325</xdr:colOff>
      <xdr:row>56</xdr:row>
      <xdr:rowOff>84138</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3098800" y="965676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55563</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2209800" y="955675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141288</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flipV="1">
          <a:off x="1320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47625</xdr:rowOff>
    </xdr:from>
    <xdr:to>
      <xdr:col>24</xdr:col>
      <xdr:colOff>76200</xdr:colOff>
      <xdr:row>57</xdr:row>
      <xdr:rowOff>149225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19702</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119715</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720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4763</xdr:rowOff>
    </xdr:from>
    <xdr:to>
      <xdr:col>15</xdr:col>
      <xdr:colOff>149225</xdr:colOff>
      <xdr:row>56</xdr:row>
      <xdr:rowOff>106363</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91140</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96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ポイント減少したが，他団体との比較で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主な要因は繰出金である。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高齢化率の割合が高く，国民健康保険，介護保険，後期高齢者医療事業特別会計に対する繰出金が増加傾向にある。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施設の老朽化による維持補修費も増加している。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保険料の適正化や施設利用料の見直しを図っていく。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a:extLst>
            <a:ext uri="{FF2B5EF4-FFF2-40B4-BE49-F238E27FC236}">
              <a16:creationId xmlns="" xmlns:a16="http://schemas.microsoft.com/office/drawing/2014/main" id="{00000000-0008-0000-0400-0000F6000000}"/>
            </a:ext>
          </a:extLst>
        </xdr:cNvPr>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a:extLst>
            <a:ext uri="{FF2B5EF4-FFF2-40B4-BE49-F238E27FC236}">
              <a16:creationId xmlns="" xmlns:a16="http://schemas.microsoft.com/office/drawing/2014/main" id="{00000000-0008-0000-0400-0000F8000000}"/>
            </a:ext>
          </a:extLst>
        </xdr:cNvPr>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101854</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5671800" y="98653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a:extLst>
            <a:ext uri="{FF2B5EF4-FFF2-40B4-BE49-F238E27FC236}">
              <a16:creationId xmlns="" xmlns:a16="http://schemas.microsoft.com/office/drawing/2014/main" id="{00000000-0008-0000-0400-0000FB000000}"/>
            </a:ext>
          </a:extLst>
        </xdr:cNvPr>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101854</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4782800" y="9824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60706</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3893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60706</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004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70" name="その他該当値テキスト">
          <a:extLst>
            <a:ext uri="{FF2B5EF4-FFF2-40B4-BE49-F238E27FC236}">
              <a16:creationId xmlns="" xmlns:a16="http://schemas.microsoft.com/office/drawing/2014/main" id="{00000000-0008-0000-0400-00000E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51054</xdr:rowOff>
    </xdr:from>
    <xdr:to>
      <xdr:col>78</xdr:col>
      <xdr:colOff>120650</xdr:colOff>
      <xdr:row>57</xdr:row>
      <xdr:rowOff>152654</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5621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137431</xdr:rowOff>
    </xdr:from>
    <xdr:ext cx="7366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5290800" y="991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xdr:rowOff>
    </xdr:from>
    <xdr:to>
      <xdr:col>69</xdr:col>
      <xdr:colOff>142875</xdr:colOff>
      <xdr:row>57</xdr:row>
      <xdr:rowOff>111506</xdr:rowOff>
    </xdr:to>
    <xdr:sp macro="" textlink="">
      <xdr:nvSpPr>
        <xdr:cNvPr id="275" name="楕円 274">
          <a:extLst>
            <a:ext uri="{FF2B5EF4-FFF2-40B4-BE49-F238E27FC236}">
              <a16:creationId xmlns="" xmlns:a16="http://schemas.microsoft.com/office/drawing/2014/main" id="{00000000-0008-0000-0400-000013010000}"/>
            </a:ext>
          </a:extLst>
        </xdr:cNvPr>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77" name="楕円 276">
          <a:extLst>
            <a:ext uri="{FF2B5EF4-FFF2-40B4-BE49-F238E27FC236}">
              <a16:creationId xmlns="" xmlns:a16="http://schemas.microsoft.com/office/drawing/2014/main" id="{00000000-0008-0000-0400-000015010000}"/>
            </a:ext>
          </a:extLst>
        </xdr:cNvPr>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78" name="テキスト ボックス 277">
          <a:extLst>
            <a:ext uri="{FF2B5EF4-FFF2-40B4-BE49-F238E27FC236}">
              <a16:creationId xmlns="" xmlns:a16="http://schemas.microsoft.com/office/drawing/2014/main" id="{00000000-0008-0000-0400-000016010000}"/>
            </a:ext>
          </a:extLst>
        </xdr:cNvPr>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ポイントの増加である。類似団体と比較して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町観光協会補助金が前年度より約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百万円増加していることなどが要因と考えられる。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また，ごみ処理・し尿処理業務や消防業務を一部事務組合で行っている為，負担金が占める割合は高い。</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各種補助金等の必要性を検証し，補助費等の抑制に努める。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a:extLst>
            <a:ext uri="{FF2B5EF4-FFF2-40B4-BE49-F238E27FC236}">
              <a16:creationId xmlns="" xmlns:a16="http://schemas.microsoft.com/office/drawing/2014/main" id="{00000000-0008-0000-0400-000030010000}"/>
            </a:ext>
          </a:extLst>
        </xdr:cNvPr>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a:extLst>
            <a:ext uri="{FF2B5EF4-FFF2-40B4-BE49-F238E27FC236}">
              <a16:creationId xmlns="" xmlns:a16="http://schemas.microsoft.com/office/drawing/2014/main" id="{00000000-0008-0000-0400-000032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60706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5671800" y="6349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a:extLst>
            <a:ext uri="{FF2B5EF4-FFF2-40B4-BE49-F238E27FC236}">
              <a16:creationId xmlns="" xmlns:a16="http://schemas.microsoft.com/office/drawing/2014/main" id="{00000000-0008-0000-0400-000035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5842</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4782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101854</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893800" y="63357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143002</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flipV="1">
          <a:off x="13004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8" name="補助費等該当値テキスト">
          <a:extLst>
            <a:ext uri="{FF2B5EF4-FFF2-40B4-BE49-F238E27FC236}">
              <a16:creationId xmlns="" xmlns:a16="http://schemas.microsoft.com/office/drawing/2014/main" id="{00000000-0008-0000-0400-000048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ポイント減少しており，類似団体と比較しても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過去の地方債の償還終了に伴い年々減少傾向にあったが，今後は小中学校大規模改造事業の償還開始や，過疎債の発行などにより公債費の上昇が見込まれる。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普通建設事業の必要性，費用対効果等を十分考慮し，起債発行額の適正管理を進めていく。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12700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987800" y="13033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170435</xdr:rowOff>
    </xdr:from>
    <xdr:to>
      <xdr:col>19</xdr:col>
      <xdr:colOff>187325</xdr:colOff>
      <xdr:row>76</xdr:row>
      <xdr:rowOff>12700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098800" y="130291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76708</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2209800" y="130291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104139</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1320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119634</xdr:rowOff>
    </xdr:from>
    <xdr:to>
      <xdr:col>15</xdr:col>
      <xdr:colOff>149225</xdr:colOff>
      <xdr:row>76</xdr:row>
      <xdr:rowOff>49783</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59961</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ポイント上昇し，類似団体と比較しても依然として高い状況にある。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人件費の増や扶助費の増が主な増加要因である。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今後は，さらに扶助費や維持補修費などの増加が見込まれることから，経常経費に占める割合の高い人件費及び繰出金を中心に改善を図るなど，経常経費の削減に努める。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a:extLst>
            <a:ext uri="{FF2B5EF4-FFF2-40B4-BE49-F238E27FC236}">
              <a16:creationId xmlns="" xmlns:a16="http://schemas.microsoft.com/office/drawing/2014/main" id="{00000000-0008-0000-0400-0000A7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a:extLst>
            <a:ext uri="{FF2B5EF4-FFF2-40B4-BE49-F238E27FC236}">
              <a16:creationId xmlns="" xmlns:a16="http://schemas.microsoft.com/office/drawing/2014/main" id="{00000000-0008-0000-0400-0000A9010000}"/>
            </a:ext>
          </a:extLst>
        </xdr:cNvPr>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78</xdr:row>
      <xdr:rowOff>31750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5671800" y="133553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a:extLst>
            <a:ext uri="{FF2B5EF4-FFF2-40B4-BE49-F238E27FC236}">
              <a16:creationId xmlns="" xmlns:a16="http://schemas.microsoft.com/office/drawing/2014/main" id="{00000000-0008-0000-0400-0000AC010000}"/>
            </a:ext>
          </a:extLst>
        </xdr:cNvPr>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130811</xdr:rowOff>
    </xdr:from>
    <xdr:to>
      <xdr:col>78</xdr:col>
      <xdr:colOff>69850</xdr:colOff>
      <xdr:row>77</xdr:row>
      <xdr:rowOff>153670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4782800" y="13161011"/>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130811</xdr:rowOff>
    </xdr:from>
    <xdr:to>
      <xdr:col>73</xdr:col>
      <xdr:colOff>180975</xdr:colOff>
      <xdr:row>77</xdr:row>
      <xdr:rowOff>107950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3893800" y="131610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96520</xdr:rowOff>
    </xdr:from>
    <xdr:to>
      <xdr:col>69</xdr:col>
      <xdr:colOff>92075</xdr:colOff>
      <xdr:row>77</xdr:row>
      <xdr:rowOff>107950</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004800" y="13298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152400</xdr:rowOff>
    </xdr:from>
    <xdr:to>
      <xdr:col>82</xdr:col>
      <xdr:colOff>158750</xdr:colOff>
      <xdr:row>78</xdr:row>
      <xdr:rowOff>82550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124477</xdr:rowOff>
    </xdr:from>
    <xdr:ext cx="762000" cy="259045"/>
    <xdr:sp macro="" textlink="">
      <xdr:nvSpPr>
        <xdr:cNvPr id="447" name="公債費以外該当値テキスト">
          <a:extLst>
            <a:ext uri="{FF2B5EF4-FFF2-40B4-BE49-F238E27FC236}">
              <a16:creationId xmlns="" xmlns:a16="http://schemas.microsoft.com/office/drawing/2014/main" id="{00000000-0008-0000-0400-0000BF010000}"/>
            </a:ext>
          </a:extLst>
        </xdr:cNvPr>
        <xdr:cNvSpPr txBox="1"/>
      </xdr:nvSpPr>
      <xdr:spPr>
        <a:xfrm>
          <a:off x="16598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80011</xdr:rowOff>
    </xdr:from>
    <xdr:to>
      <xdr:col>74</xdr:col>
      <xdr:colOff>31750</xdr:colOff>
      <xdr:row>77</xdr:row>
      <xdr:rowOff>10161</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166388</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4401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77535</xdr:rowOff>
    </xdr:from>
    <xdr:to>
      <xdr:col>29</xdr:col>
      <xdr:colOff>127000</xdr:colOff>
      <xdr:row>17</xdr:row>
      <xdr:rowOff>141919</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039810"/>
          <a:ext cx="647700" cy="64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141919</xdr:rowOff>
    </xdr:from>
    <xdr:to>
      <xdr:col>26</xdr:col>
      <xdr:colOff>50800</xdr:colOff>
      <xdr:row>18</xdr:row>
      <xdr:rowOff>34967</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104194"/>
          <a:ext cx="698500" cy="6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34967</xdr:rowOff>
    </xdr:from>
    <xdr:to>
      <xdr:col>22</xdr:col>
      <xdr:colOff>114300</xdr:colOff>
      <xdr:row>18</xdr:row>
      <xdr:rowOff>35816</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168692"/>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35816</xdr:rowOff>
    </xdr:from>
    <xdr:to>
      <xdr:col>18</xdr:col>
      <xdr:colOff>177800</xdr:colOff>
      <xdr:row>18</xdr:row>
      <xdr:rowOff>61893</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169541"/>
          <a:ext cx="698500" cy="26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26735</xdr:rowOff>
    </xdr:from>
    <xdr:to>
      <xdr:col>29</xdr:col>
      <xdr:colOff>177800</xdr:colOff>
      <xdr:row>17</xdr:row>
      <xdr:rowOff>128335</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98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170262</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96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91119</xdr:rowOff>
    </xdr:from>
    <xdr:to>
      <xdr:col>26</xdr:col>
      <xdr:colOff>101600</xdr:colOff>
      <xdr:row>18</xdr:row>
      <xdr:rowOff>21269</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053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6046</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139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155617</xdr:rowOff>
    </xdr:from>
    <xdr:to>
      <xdr:col>22</xdr:col>
      <xdr:colOff>165100</xdr:colOff>
      <xdr:row>18</xdr:row>
      <xdr:rowOff>85767</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11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70544</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20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156466</xdr:rowOff>
    </xdr:from>
    <xdr:to>
      <xdr:col>19</xdr:col>
      <xdr:colOff>38100</xdr:colOff>
      <xdr:row>18</xdr:row>
      <xdr:rowOff>86616</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118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71393</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20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11093</xdr:rowOff>
    </xdr:from>
    <xdr:to>
      <xdr:col>15</xdr:col>
      <xdr:colOff>101600</xdr:colOff>
      <xdr:row>18</xdr:row>
      <xdr:rowOff>112693</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14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97470</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23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134410</xdr:rowOff>
    </xdr:from>
    <xdr:to>
      <xdr:col>29</xdr:col>
      <xdr:colOff>127000</xdr:colOff>
      <xdr:row>36</xdr:row>
      <xdr:rowOff>149136</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003800" y="7087660"/>
          <a:ext cx="647700" cy="1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124390</xdr:rowOff>
    </xdr:from>
    <xdr:to>
      <xdr:col>26</xdr:col>
      <xdr:colOff>50800</xdr:colOff>
      <xdr:row>36</xdr:row>
      <xdr:rowOff>134410</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4305300" y="7077640"/>
          <a:ext cx="6985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98940</xdr:rowOff>
    </xdr:from>
    <xdr:to>
      <xdr:col>22</xdr:col>
      <xdr:colOff>114300</xdr:colOff>
      <xdr:row>36</xdr:row>
      <xdr:rowOff>124390</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3606800" y="7052190"/>
          <a:ext cx="698500" cy="2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21749</xdr:rowOff>
    </xdr:from>
    <xdr:to>
      <xdr:col>18</xdr:col>
      <xdr:colOff>177800</xdr:colOff>
      <xdr:row>36</xdr:row>
      <xdr:rowOff>98940</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974999"/>
          <a:ext cx="698500" cy="7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98336</xdr:rowOff>
    </xdr:from>
    <xdr:to>
      <xdr:col>29</xdr:col>
      <xdr:colOff>177800</xdr:colOff>
      <xdr:row>37</xdr:row>
      <xdr:rowOff>28486</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705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70413</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70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83610</xdr:rowOff>
    </xdr:from>
    <xdr:to>
      <xdr:col>26</xdr:col>
      <xdr:colOff>101600</xdr:colOff>
      <xdr:row>37</xdr:row>
      <xdr:rowOff>13760</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703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169987</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7123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73590</xdr:rowOff>
    </xdr:from>
    <xdr:to>
      <xdr:col>22</xdr:col>
      <xdr:colOff>165100</xdr:colOff>
      <xdr:row>37</xdr:row>
      <xdr:rowOff>3740</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702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159967</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711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48140</xdr:rowOff>
    </xdr:from>
    <xdr:to>
      <xdr:col>19</xdr:col>
      <xdr:colOff>38100</xdr:colOff>
      <xdr:row>36</xdr:row>
      <xdr:rowOff>149740</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700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134517</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708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313849</xdr:rowOff>
    </xdr:from>
    <xdr:to>
      <xdr:col>15</xdr:col>
      <xdr:colOff>101600</xdr:colOff>
      <xdr:row>36</xdr:row>
      <xdr:rowOff>72549</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92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57326</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701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16,541
16,222
24.90
5,594,021
5,278,762
275,012
3,647,099
4,604,918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124816</xdr:rowOff>
    </xdr:from>
    <xdr:to>
      <xdr:col>24</xdr:col>
      <xdr:colOff>63500</xdr:colOff>
      <xdr:row>35</xdr:row>
      <xdr:rowOff>162217</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125566"/>
          <a:ext cx="8382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162217</xdr:rowOff>
    </xdr:from>
    <xdr:to>
      <xdr:col>19</xdr:col>
      <xdr:colOff>177800</xdr:colOff>
      <xdr:row>35</xdr:row>
      <xdr:rowOff>162776</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162967"/>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162776</xdr:rowOff>
    </xdr:from>
    <xdr:to>
      <xdr:col>15</xdr:col>
      <xdr:colOff>50800</xdr:colOff>
      <xdr:row>36</xdr:row>
      <xdr:rowOff>3023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163526"/>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3023</xdr:rowOff>
    </xdr:from>
    <xdr:to>
      <xdr:col>10</xdr:col>
      <xdr:colOff>114300</xdr:colOff>
      <xdr:row>36</xdr:row>
      <xdr:rowOff>9093</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175223"/>
          <a:ext cx="8890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74016</xdr:rowOff>
    </xdr:from>
    <xdr:to>
      <xdr:col>24</xdr:col>
      <xdr:colOff>114300</xdr:colOff>
      <xdr:row>36</xdr:row>
      <xdr:rowOff>4166</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0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52443</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0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111417</xdr:rowOff>
    </xdr:from>
    <xdr:to>
      <xdr:col>20</xdr:col>
      <xdr:colOff>38100</xdr:colOff>
      <xdr:row>36</xdr:row>
      <xdr:rowOff>41567</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1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32694</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2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111976</xdr:rowOff>
    </xdr:from>
    <xdr:to>
      <xdr:col>15</xdr:col>
      <xdr:colOff>101600</xdr:colOff>
      <xdr:row>36</xdr:row>
      <xdr:rowOff>42126</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1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33253</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20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123673</xdr:rowOff>
    </xdr:from>
    <xdr:to>
      <xdr:col>10</xdr:col>
      <xdr:colOff>165100</xdr:colOff>
      <xdr:row>36</xdr:row>
      <xdr:rowOff>53823</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1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44950</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21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129743</xdr:rowOff>
    </xdr:from>
    <xdr:to>
      <xdr:col>6</xdr:col>
      <xdr:colOff>38100</xdr:colOff>
      <xdr:row>36</xdr:row>
      <xdr:rowOff>59893</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1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51020</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a:extLst>
            <a:ext uri="{FF2B5EF4-FFF2-40B4-BE49-F238E27FC236}">
              <a16:creationId xmlns="" xmlns:a16="http://schemas.microsoft.com/office/drawing/2014/main" id="{00000000-0008-0000-0600-000070000000}"/>
            </a:ext>
          </a:extLst>
        </xdr:cNvPr>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a:extLst>
            <a:ext uri="{FF2B5EF4-FFF2-40B4-BE49-F238E27FC236}">
              <a16:creationId xmlns="" xmlns:a16="http://schemas.microsoft.com/office/drawing/2014/main" id="{00000000-0008-0000-0600-000072000000}"/>
            </a:ext>
          </a:extLst>
        </xdr:cNvPr>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98854</xdr:rowOff>
    </xdr:from>
    <xdr:to>
      <xdr:col>24</xdr:col>
      <xdr:colOff>63500</xdr:colOff>
      <xdr:row>57</xdr:row>
      <xdr:rowOff>112734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3797300" y="9871504"/>
          <a:ext cx="8382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a:extLst>
            <a:ext uri="{FF2B5EF4-FFF2-40B4-BE49-F238E27FC236}">
              <a16:creationId xmlns="" xmlns:a16="http://schemas.microsoft.com/office/drawing/2014/main" id="{00000000-0008-0000-0600-000075000000}"/>
            </a:ext>
          </a:extLst>
        </xdr:cNvPr>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a:extLst>
            <a:ext uri="{FF2B5EF4-FFF2-40B4-BE49-F238E27FC236}">
              <a16:creationId xmlns="" xmlns:a16="http://schemas.microsoft.com/office/drawing/2014/main" id="{00000000-0008-0000-0600-000076000000}"/>
            </a:ext>
          </a:extLst>
        </xdr:cNvPr>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98854</xdr:rowOff>
    </xdr:from>
    <xdr:to>
      <xdr:col>19</xdr:col>
      <xdr:colOff>177800</xdr:colOff>
      <xdr:row>57</xdr:row>
      <xdr:rowOff>136706</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2908300" y="9871504"/>
          <a:ext cx="889000" cy="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136706</xdr:rowOff>
    </xdr:from>
    <xdr:to>
      <xdr:col>15</xdr:col>
      <xdr:colOff>50800</xdr:colOff>
      <xdr:row>57</xdr:row>
      <xdr:rowOff>146595</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019300" y="9909356"/>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146595</xdr:rowOff>
    </xdr:from>
    <xdr:to>
      <xdr:col>10</xdr:col>
      <xdr:colOff>114300</xdr:colOff>
      <xdr:row>57</xdr:row>
      <xdr:rowOff>158816</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1130300" y="9919245"/>
          <a:ext cx="889000" cy="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61934</xdr:rowOff>
    </xdr:from>
    <xdr:to>
      <xdr:col>24</xdr:col>
      <xdr:colOff>114300</xdr:colOff>
      <xdr:row>57</xdr:row>
      <xdr:rowOff>163534</xdr:rowOff>
    </xdr:to>
    <xdr:sp macro="" textlink="">
      <xdr:nvSpPr>
        <xdr:cNvPr id="135" name="楕円 134">
          <a:extLst>
            <a:ext uri="{FF2B5EF4-FFF2-40B4-BE49-F238E27FC236}">
              <a16:creationId xmlns="" xmlns:a16="http://schemas.microsoft.com/office/drawing/2014/main" id="{00000000-0008-0000-0600-000087000000}"/>
            </a:ext>
          </a:extLst>
        </xdr:cNvPr>
        <xdr:cNvSpPr/>
      </xdr:nvSpPr>
      <xdr:spPr>
        <a:xfrm>
          <a:off x="4584700" y="98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148311</xdr:rowOff>
    </xdr:from>
    <xdr:ext cx="534377" cy="259045"/>
    <xdr:sp macro="" textlink="">
      <xdr:nvSpPr>
        <xdr:cNvPr id="136" name="物件費該当値テキスト">
          <a:extLst>
            <a:ext uri="{FF2B5EF4-FFF2-40B4-BE49-F238E27FC236}">
              <a16:creationId xmlns="" xmlns:a16="http://schemas.microsoft.com/office/drawing/2014/main" id="{00000000-0008-0000-0600-000088000000}"/>
            </a:ext>
          </a:extLst>
        </xdr:cNvPr>
        <xdr:cNvSpPr txBox="1"/>
      </xdr:nvSpPr>
      <xdr:spPr>
        <a:xfrm>
          <a:off x="4686300" y="974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48054</xdr:rowOff>
    </xdr:from>
    <xdr:to>
      <xdr:col>20</xdr:col>
      <xdr:colOff>38100</xdr:colOff>
      <xdr:row>57</xdr:row>
      <xdr:rowOff>149654</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3746500" y="98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140781</xdr:rowOff>
    </xdr:from>
    <xdr:ext cx="534377"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530111" y="991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85906</xdr:rowOff>
    </xdr:from>
    <xdr:to>
      <xdr:col>15</xdr:col>
      <xdr:colOff>101600</xdr:colOff>
      <xdr:row>58</xdr:row>
      <xdr:rowOff>16056</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2857500" y="985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7183</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2641111" y="995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95795</xdr:rowOff>
    </xdr:from>
    <xdr:to>
      <xdr:col>10</xdr:col>
      <xdr:colOff>165100</xdr:colOff>
      <xdr:row>58</xdr:row>
      <xdr:rowOff>25945</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1968500" y="98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17072</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752111" y="996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108016</xdr:rowOff>
    </xdr:from>
    <xdr:to>
      <xdr:col>6</xdr:col>
      <xdr:colOff>38100</xdr:colOff>
      <xdr:row>58</xdr:row>
      <xdr:rowOff>38166</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079500" y="98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29293</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863111" y="99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a:extLst>
            <a:ext uri="{FF2B5EF4-FFF2-40B4-BE49-F238E27FC236}">
              <a16:creationId xmlns="" xmlns:a16="http://schemas.microsoft.com/office/drawing/2014/main" id="{00000000-0008-0000-0600-0000A9000000}"/>
            </a:ext>
          </a:extLst>
        </xdr:cNvPr>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a:extLst>
            <a:ext uri="{FF2B5EF4-FFF2-40B4-BE49-F238E27FC236}">
              <a16:creationId xmlns="" xmlns:a16="http://schemas.microsoft.com/office/drawing/2014/main" id="{00000000-0008-0000-0600-0000AB000000}"/>
            </a:ext>
          </a:extLst>
        </xdr:cNvPr>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51042</xdr:rowOff>
    </xdr:from>
    <xdr:to>
      <xdr:col>24</xdr:col>
      <xdr:colOff>63500</xdr:colOff>
      <xdr:row>78</xdr:row>
      <xdr:rowOff>53403</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3797300" y="13424142"/>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a:extLst>
            <a:ext uri="{FF2B5EF4-FFF2-40B4-BE49-F238E27FC236}">
              <a16:creationId xmlns="" xmlns:a16="http://schemas.microsoft.com/office/drawing/2014/main" id="{00000000-0008-0000-0600-0000AE000000}"/>
            </a:ext>
          </a:extLst>
        </xdr:cNvPr>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53403</xdr:rowOff>
    </xdr:from>
    <xdr:to>
      <xdr:col>19</xdr:col>
      <xdr:colOff>177800</xdr:colOff>
      <xdr:row>78</xdr:row>
      <xdr:rowOff>89142</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2908300" y="13426503"/>
          <a:ext cx="8890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79845</xdr:rowOff>
    </xdr:from>
    <xdr:to>
      <xdr:col>15</xdr:col>
      <xdr:colOff>50800</xdr:colOff>
      <xdr:row>78</xdr:row>
      <xdr:rowOff>89142</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2019300" y="13452945"/>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76378</xdr:rowOff>
    </xdr:from>
    <xdr:to>
      <xdr:col>10</xdr:col>
      <xdr:colOff>114300</xdr:colOff>
      <xdr:row>78</xdr:row>
      <xdr:rowOff>79845</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1130300" y="13449478"/>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242</xdr:rowOff>
    </xdr:from>
    <xdr:to>
      <xdr:col>24</xdr:col>
      <xdr:colOff>114300</xdr:colOff>
      <xdr:row>78</xdr:row>
      <xdr:rowOff>101842</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4584700" y="133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150119</xdr:rowOff>
    </xdr:from>
    <xdr:ext cx="469744" cy="259045"/>
    <xdr:sp macro="" textlink="">
      <xdr:nvSpPr>
        <xdr:cNvPr id="193" name="維持補修費該当値テキスト">
          <a:extLst>
            <a:ext uri="{FF2B5EF4-FFF2-40B4-BE49-F238E27FC236}">
              <a16:creationId xmlns="" xmlns:a16="http://schemas.microsoft.com/office/drawing/2014/main" id="{00000000-0008-0000-0600-0000C1000000}"/>
            </a:ext>
          </a:extLst>
        </xdr:cNvPr>
        <xdr:cNvSpPr txBox="1"/>
      </xdr:nvSpPr>
      <xdr:spPr>
        <a:xfrm>
          <a:off x="4686300" y="133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2603</xdr:rowOff>
    </xdr:from>
    <xdr:to>
      <xdr:col>20</xdr:col>
      <xdr:colOff>38100</xdr:colOff>
      <xdr:row>78</xdr:row>
      <xdr:rowOff>104203</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3746500" y="133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95330</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562428" y="1346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38342</xdr:rowOff>
    </xdr:from>
    <xdr:to>
      <xdr:col>15</xdr:col>
      <xdr:colOff>101600</xdr:colOff>
      <xdr:row>78</xdr:row>
      <xdr:rowOff>139942</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2857500" y="13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131069</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2673428" y="135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29045</xdr:rowOff>
    </xdr:from>
    <xdr:to>
      <xdr:col>10</xdr:col>
      <xdr:colOff>165100</xdr:colOff>
      <xdr:row>78</xdr:row>
      <xdr:rowOff>130645</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968500" y="13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121772</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784428" y="134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25578</xdr:rowOff>
    </xdr:from>
    <xdr:to>
      <xdr:col>6</xdr:col>
      <xdr:colOff>38100</xdr:colOff>
      <xdr:row>78</xdr:row>
      <xdr:rowOff>127178</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0795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118305</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895428" y="134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a:extLst>
            <a:ext uri="{FF2B5EF4-FFF2-40B4-BE49-F238E27FC236}">
              <a16:creationId xmlns="" xmlns:a16="http://schemas.microsoft.com/office/drawing/2014/main" id="{00000000-0008-0000-0600-0000E5000000}"/>
            </a:ext>
          </a:extLst>
        </xdr:cNvPr>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a:extLst>
            <a:ext uri="{FF2B5EF4-FFF2-40B4-BE49-F238E27FC236}">
              <a16:creationId xmlns="" xmlns:a16="http://schemas.microsoft.com/office/drawing/2014/main" id="{00000000-0008-0000-0600-0000E7000000}"/>
            </a:ext>
          </a:extLst>
        </xdr:cNvPr>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149448</xdr:rowOff>
    </xdr:from>
    <xdr:to>
      <xdr:col>24</xdr:col>
      <xdr:colOff>63500</xdr:colOff>
      <xdr:row>96</xdr:row>
      <xdr:rowOff>57649</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3797300" y="16437198"/>
          <a:ext cx="838200" cy="7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a:extLst>
            <a:ext uri="{FF2B5EF4-FFF2-40B4-BE49-F238E27FC236}">
              <a16:creationId xmlns="" xmlns:a16="http://schemas.microsoft.com/office/drawing/2014/main" id="{00000000-0008-0000-0600-0000EA000000}"/>
            </a:ext>
          </a:extLst>
        </xdr:cNvPr>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149448</xdr:rowOff>
    </xdr:from>
    <xdr:to>
      <xdr:col>19</xdr:col>
      <xdr:colOff>177800</xdr:colOff>
      <xdr:row>96</xdr:row>
      <xdr:rowOff>83645</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2908300" y="16437198"/>
          <a:ext cx="889000" cy="1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83645</xdr:rowOff>
    </xdr:from>
    <xdr:to>
      <xdr:col>15</xdr:col>
      <xdr:colOff>50800</xdr:colOff>
      <xdr:row>96</xdr:row>
      <xdr:rowOff>145529</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019300" y="16542845"/>
          <a:ext cx="889000" cy="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145529</xdr:rowOff>
    </xdr:from>
    <xdr:to>
      <xdr:col>10</xdr:col>
      <xdr:colOff>114300</xdr:colOff>
      <xdr:row>97</xdr:row>
      <xdr:rowOff>41697</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1130300" y="16604729"/>
          <a:ext cx="889000" cy="6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6849</xdr:rowOff>
    </xdr:from>
    <xdr:to>
      <xdr:col>24</xdr:col>
      <xdr:colOff>114300</xdr:colOff>
      <xdr:row>96</xdr:row>
      <xdr:rowOff>108449</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4584700" y="16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156726</xdr:rowOff>
    </xdr:from>
    <xdr:ext cx="534377" cy="259045"/>
    <xdr:sp macro="" textlink="">
      <xdr:nvSpPr>
        <xdr:cNvPr id="253" name="扶助費該当値テキスト">
          <a:extLst>
            <a:ext uri="{FF2B5EF4-FFF2-40B4-BE49-F238E27FC236}">
              <a16:creationId xmlns="" xmlns:a16="http://schemas.microsoft.com/office/drawing/2014/main" id="{00000000-0008-0000-0600-0000FD000000}"/>
            </a:ext>
          </a:extLst>
        </xdr:cNvPr>
        <xdr:cNvSpPr txBox="1"/>
      </xdr:nvSpPr>
      <xdr:spPr>
        <a:xfrm>
          <a:off x="4686300" y="1644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98648</xdr:rowOff>
    </xdr:from>
    <xdr:to>
      <xdr:col>20</xdr:col>
      <xdr:colOff>38100</xdr:colOff>
      <xdr:row>96</xdr:row>
      <xdr:rowOff>28798</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3746500" y="163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19925</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530111" y="164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32845</xdr:rowOff>
    </xdr:from>
    <xdr:to>
      <xdr:col>15</xdr:col>
      <xdr:colOff>101600</xdr:colOff>
      <xdr:row>96</xdr:row>
      <xdr:rowOff>134445</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2857500" y="164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125572</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2641111" y="165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94729</xdr:rowOff>
    </xdr:from>
    <xdr:to>
      <xdr:col>10</xdr:col>
      <xdr:colOff>165100</xdr:colOff>
      <xdr:row>97</xdr:row>
      <xdr:rowOff>24879</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968500" y="165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16006</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1752111" y="166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162347</xdr:rowOff>
    </xdr:from>
    <xdr:to>
      <xdr:col>6</xdr:col>
      <xdr:colOff>38100</xdr:colOff>
      <xdr:row>97</xdr:row>
      <xdr:rowOff>92497</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079500" y="166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83624</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863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a:extLst>
            <a:ext uri="{FF2B5EF4-FFF2-40B4-BE49-F238E27FC236}">
              <a16:creationId xmlns="" xmlns:a16="http://schemas.microsoft.com/office/drawing/2014/main" id="{00000000-0008-0000-0600-000020010000}"/>
            </a:ext>
          </a:extLst>
        </xdr:cNvPr>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a:extLst>
            <a:ext uri="{FF2B5EF4-FFF2-40B4-BE49-F238E27FC236}">
              <a16:creationId xmlns="" xmlns:a16="http://schemas.microsoft.com/office/drawing/2014/main" id="{00000000-0008-0000-0600-000022010000}"/>
            </a:ext>
          </a:extLst>
        </xdr:cNvPr>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15265</xdr:rowOff>
    </xdr:from>
    <xdr:to>
      <xdr:col>55</xdr:col>
      <xdr:colOff>0</xdr:colOff>
      <xdr:row>36</xdr:row>
      <xdr:rowOff>159915</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9639300" y="6187465"/>
          <a:ext cx="838200" cy="14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a:extLst>
            <a:ext uri="{FF2B5EF4-FFF2-40B4-BE49-F238E27FC236}">
              <a16:creationId xmlns="" xmlns:a16="http://schemas.microsoft.com/office/drawing/2014/main" id="{00000000-0008-0000-0600-000025010000}"/>
            </a:ext>
          </a:extLst>
        </xdr:cNvPr>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140560</xdr:rowOff>
    </xdr:from>
    <xdr:to>
      <xdr:col>50</xdr:col>
      <xdr:colOff>114300</xdr:colOff>
      <xdr:row>36</xdr:row>
      <xdr:rowOff>15265</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8750300" y="6141310"/>
          <a:ext cx="8890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140560</xdr:rowOff>
    </xdr:from>
    <xdr:to>
      <xdr:col>45</xdr:col>
      <xdr:colOff>177800</xdr:colOff>
      <xdr:row>36</xdr:row>
      <xdr:rowOff>142987</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7861300" y="6141310"/>
          <a:ext cx="889000" cy="17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98476</xdr:rowOff>
    </xdr:from>
    <xdr:to>
      <xdr:col>41</xdr:col>
      <xdr:colOff>50800</xdr:colOff>
      <xdr:row>36</xdr:row>
      <xdr:rowOff>142987</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a:off x="6972300" y="6270676"/>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109115</xdr:rowOff>
    </xdr:from>
    <xdr:to>
      <xdr:col>55</xdr:col>
      <xdr:colOff>50800</xdr:colOff>
      <xdr:row>37</xdr:row>
      <xdr:rowOff>39265</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10426700" y="62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87542</xdr:rowOff>
    </xdr:from>
    <xdr:ext cx="534377" cy="259045"/>
    <xdr:sp macro="" textlink="">
      <xdr:nvSpPr>
        <xdr:cNvPr id="312" name="補助費等該当値テキスト">
          <a:extLst>
            <a:ext uri="{FF2B5EF4-FFF2-40B4-BE49-F238E27FC236}">
              <a16:creationId xmlns="" xmlns:a16="http://schemas.microsoft.com/office/drawing/2014/main" id="{00000000-0008-0000-0600-000038010000}"/>
            </a:ext>
          </a:extLst>
        </xdr:cNvPr>
        <xdr:cNvSpPr txBox="1"/>
      </xdr:nvSpPr>
      <xdr:spPr>
        <a:xfrm>
          <a:off x="10528300" y="62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135915</xdr:rowOff>
    </xdr:from>
    <xdr:to>
      <xdr:col>50</xdr:col>
      <xdr:colOff>165100</xdr:colOff>
      <xdr:row>36</xdr:row>
      <xdr:rowOff>66065</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9588500" y="61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57192</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372111" y="62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89760</xdr:rowOff>
    </xdr:from>
    <xdr:to>
      <xdr:col>46</xdr:col>
      <xdr:colOff>38100</xdr:colOff>
      <xdr:row>36</xdr:row>
      <xdr:rowOff>19910</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8699500" y="609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11037</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483111" y="61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92187</xdr:rowOff>
    </xdr:from>
    <xdr:to>
      <xdr:col>41</xdr:col>
      <xdr:colOff>101600</xdr:colOff>
      <xdr:row>37</xdr:row>
      <xdr:rowOff>22337</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7810500" y="62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13464</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7594111" y="63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47676</xdr:rowOff>
    </xdr:from>
    <xdr:to>
      <xdr:col>36</xdr:col>
      <xdr:colOff>165100</xdr:colOff>
      <xdr:row>36</xdr:row>
      <xdr:rowOff>149276</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6921500" y="62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140403</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705111" y="631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a:extLst>
            <a:ext uri="{FF2B5EF4-FFF2-40B4-BE49-F238E27FC236}">
              <a16:creationId xmlns="" xmlns:a16="http://schemas.microsoft.com/office/drawing/2014/main" id="{00000000-0008-0000-0600-000059010000}"/>
            </a:ext>
          </a:extLst>
        </xdr:cNvPr>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a:extLst>
            <a:ext uri="{FF2B5EF4-FFF2-40B4-BE49-F238E27FC236}">
              <a16:creationId xmlns="" xmlns:a16="http://schemas.microsoft.com/office/drawing/2014/main" id="{00000000-0008-0000-0600-00005B010000}"/>
            </a:ext>
          </a:extLst>
        </xdr:cNvPr>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87016</xdr:rowOff>
    </xdr:from>
    <xdr:to>
      <xdr:col>55</xdr:col>
      <xdr:colOff>0</xdr:colOff>
      <xdr:row>57</xdr:row>
      <xdr:rowOff>157234</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9639300" y="9688216"/>
          <a:ext cx="838200" cy="2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a:extLst>
            <a:ext uri="{FF2B5EF4-FFF2-40B4-BE49-F238E27FC236}">
              <a16:creationId xmlns="" xmlns:a16="http://schemas.microsoft.com/office/drawing/2014/main" id="{00000000-0008-0000-0600-00005E010000}"/>
            </a:ext>
          </a:extLst>
        </xdr:cNvPr>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87016</xdr:rowOff>
    </xdr:from>
    <xdr:to>
      <xdr:col>50</xdr:col>
      <xdr:colOff>114300</xdr:colOff>
      <xdr:row>56</xdr:row>
      <xdr:rowOff>138862</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8750300" y="9688216"/>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138862</xdr:rowOff>
    </xdr:from>
    <xdr:to>
      <xdr:col>45</xdr:col>
      <xdr:colOff>177800</xdr:colOff>
      <xdr:row>58</xdr:row>
      <xdr:rowOff>24181</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7861300" y="9740062"/>
          <a:ext cx="889000" cy="2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24181</xdr:rowOff>
    </xdr:from>
    <xdr:to>
      <xdr:col>41</xdr:col>
      <xdr:colOff>50800</xdr:colOff>
      <xdr:row>58</xdr:row>
      <xdr:rowOff>103756</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6972300" y="9968281"/>
          <a:ext cx="8890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106434</xdr:rowOff>
    </xdr:from>
    <xdr:to>
      <xdr:col>55</xdr:col>
      <xdr:colOff>50800</xdr:colOff>
      <xdr:row>58</xdr:row>
      <xdr:rowOff>36584</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10426700" y="98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21361</xdr:rowOff>
    </xdr:from>
    <xdr:ext cx="534377" cy="259045"/>
    <xdr:sp macro="" textlink="">
      <xdr:nvSpPr>
        <xdr:cNvPr id="369" name="普通建設事業費該当値テキスト">
          <a:extLst>
            <a:ext uri="{FF2B5EF4-FFF2-40B4-BE49-F238E27FC236}">
              <a16:creationId xmlns="" xmlns:a16="http://schemas.microsoft.com/office/drawing/2014/main" id="{00000000-0008-0000-0600-000071010000}"/>
            </a:ext>
          </a:extLst>
        </xdr:cNvPr>
        <xdr:cNvSpPr txBox="1"/>
      </xdr:nvSpPr>
      <xdr:spPr>
        <a:xfrm>
          <a:off x="10528300" y="9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36216</xdr:rowOff>
    </xdr:from>
    <xdr:to>
      <xdr:col>50</xdr:col>
      <xdr:colOff>165100</xdr:colOff>
      <xdr:row>56</xdr:row>
      <xdr:rowOff>137816</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9588500" y="96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128943</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372111" y="973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88062</xdr:rowOff>
    </xdr:from>
    <xdr:to>
      <xdr:col>46</xdr:col>
      <xdr:colOff>38100</xdr:colOff>
      <xdr:row>57</xdr:row>
      <xdr:rowOff>18212</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8699500" y="96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9339</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83111" y="97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144831</xdr:rowOff>
    </xdr:from>
    <xdr:to>
      <xdr:col>41</xdr:col>
      <xdr:colOff>101600</xdr:colOff>
      <xdr:row>58</xdr:row>
      <xdr:rowOff>74981</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7810500" y="99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66108</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594111" y="100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52956</xdr:rowOff>
    </xdr:from>
    <xdr:to>
      <xdr:col>36</xdr:col>
      <xdr:colOff>165100</xdr:colOff>
      <xdr:row>58</xdr:row>
      <xdr:rowOff>154556</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6921500" y="99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145683</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705111" y="1008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155849</xdr:rowOff>
    </xdr:from>
    <xdr:to>
      <xdr:col>55</xdr:col>
      <xdr:colOff>0</xdr:colOff>
      <xdr:row>79</xdr:row>
      <xdr:rowOff>94340</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9639300" y="13528949"/>
          <a:ext cx="838200" cy="10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101916</xdr:rowOff>
    </xdr:from>
    <xdr:to>
      <xdr:col>50</xdr:col>
      <xdr:colOff>114300</xdr:colOff>
      <xdr:row>78</xdr:row>
      <xdr:rowOff>155849</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303566"/>
          <a:ext cx="889000" cy="22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52668</xdr:rowOff>
    </xdr:from>
    <xdr:to>
      <xdr:col>45</xdr:col>
      <xdr:colOff>177800</xdr:colOff>
      <xdr:row>77</xdr:row>
      <xdr:rowOff>101916</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7861300" y="13254318"/>
          <a:ext cx="889000" cy="4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43540</xdr:rowOff>
    </xdr:from>
    <xdr:to>
      <xdr:col>55</xdr:col>
      <xdr:colOff>50800</xdr:colOff>
      <xdr:row>79</xdr:row>
      <xdr:rowOff>145140</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5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129917</xdr:rowOff>
    </xdr:from>
    <xdr:ext cx="378565"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50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105049</xdr:rowOff>
    </xdr:from>
    <xdr:to>
      <xdr:col>50</xdr:col>
      <xdr:colOff>165100</xdr:colOff>
      <xdr:row>79</xdr:row>
      <xdr:rowOff>35199</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4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26326</xdr:rowOff>
    </xdr:from>
    <xdr:ext cx="469744"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04428" y="135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51116</xdr:rowOff>
    </xdr:from>
    <xdr:to>
      <xdr:col>46</xdr:col>
      <xdr:colOff>38100</xdr:colOff>
      <xdr:row>77</xdr:row>
      <xdr:rowOff>152716</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2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143843</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483111" y="1334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1868</xdr:rowOff>
    </xdr:from>
    <xdr:to>
      <xdr:col>41</xdr:col>
      <xdr:colOff>101600</xdr:colOff>
      <xdr:row>77</xdr:row>
      <xdr:rowOff>103468</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2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94595</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594111" y="132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a:extLst>
            <a:ext uri="{FF2B5EF4-FFF2-40B4-BE49-F238E27FC236}">
              <a16:creationId xmlns="" xmlns:a16="http://schemas.microsoft.com/office/drawing/2014/main" id="{00000000-0008-0000-0600-0000C6010000}"/>
            </a:ext>
          </a:extLst>
        </xdr:cNvPr>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a:extLst>
            <a:ext uri="{FF2B5EF4-FFF2-40B4-BE49-F238E27FC236}">
              <a16:creationId xmlns="" xmlns:a16="http://schemas.microsoft.com/office/drawing/2014/main" id="{00000000-0008-0000-0600-0000C8010000}"/>
            </a:ext>
          </a:extLst>
        </xdr:cNvPr>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24211</xdr:rowOff>
    </xdr:from>
    <xdr:to>
      <xdr:col>55</xdr:col>
      <xdr:colOff>0</xdr:colOff>
      <xdr:row>97</xdr:row>
      <xdr:rowOff>93166</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9639300" y="16483411"/>
          <a:ext cx="838200" cy="2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a:extLst>
            <a:ext uri="{FF2B5EF4-FFF2-40B4-BE49-F238E27FC236}">
              <a16:creationId xmlns="" xmlns:a16="http://schemas.microsoft.com/office/drawing/2014/main" id="{00000000-0008-0000-0600-0000CB010000}"/>
            </a:ext>
          </a:extLst>
        </xdr:cNvPr>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24211</xdr:rowOff>
    </xdr:from>
    <xdr:to>
      <xdr:col>50</xdr:col>
      <xdr:colOff>114300</xdr:colOff>
      <xdr:row>97</xdr:row>
      <xdr:rowOff>6921</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8750300" y="16483411"/>
          <a:ext cx="889000" cy="15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6921</xdr:rowOff>
    </xdr:from>
    <xdr:to>
      <xdr:col>45</xdr:col>
      <xdr:colOff>177800</xdr:colOff>
      <xdr:row>98</xdr:row>
      <xdr:rowOff>139700</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7861300" y="16637571"/>
          <a:ext cx="889000" cy="30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42366</xdr:rowOff>
    </xdr:from>
    <xdr:to>
      <xdr:col>55</xdr:col>
      <xdr:colOff>50800</xdr:colOff>
      <xdr:row>97</xdr:row>
      <xdr:rowOff>143966</xdr:rowOff>
    </xdr:to>
    <xdr:sp macro="" textlink="">
      <xdr:nvSpPr>
        <xdr:cNvPr id="474" name="楕円 473">
          <a:extLst>
            <a:ext uri="{FF2B5EF4-FFF2-40B4-BE49-F238E27FC236}">
              <a16:creationId xmlns="" xmlns:a16="http://schemas.microsoft.com/office/drawing/2014/main" id="{00000000-0008-0000-0600-0000DA010000}"/>
            </a:ext>
          </a:extLst>
        </xdr:cNvPr>
        <xdr:cNvSpPr/>
      </xdr:nvSpPr>
      <xdr:spPr>
        <a:xfrm>
          <a:off x="10426700" y="166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20793</xdr:rowOff>
    </xdr:from>
    <xdr:ext cx="534377" cy="259045"/>
    <xdr:sp macro="" textlink="">
      <xdr:nvSpPr>
        <xdr:cNvPr id="475" name="普通建設事業費 （ うち更新整備　）該当値テキスト">
          <a:extLst>
            <a:ext uri="{FF2B5EF4-FFF2-40B4-BE49-F238E27FC236}">
              <a16:creationId xmlns="" xmlns:a16="http://schemas.microsoft.com/office/drawing/2014/main" id="{00000000-0008-0000-0600-0000DB010000}"/>
            </a:ext>
          </a:extLst>
        </xdr:cNvPr>
        <xdr:cNvSpPr txBox="1"/>
      </xdr:nvSpPr>
      <xdr:spPr>
        <a:xfrm>
          <a:off x="10528300" y="166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144861</xdr:rowOff>
    </xdr:from>
    <xdr:to>
      <xdr:col>50</xdr:col>
      <xdr:colOff>165100</xdr:colOff>
      <xdr:row>96</xdr:row>
      <xdr:rowOff>75011</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9588500" y="164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91538</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9372111" y="162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127571</xdr:rowOff>
    </xdr:from>
    <xdr:to>
      <xdr:col>46</xdr:col>
      <xdr:colOff>38100</xdr:colOff>
      <xdr:row>97</xdr:row>
      <xdr:rowOff>57721</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8699500" y="165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74248</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483111" y="163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a:extLst>
            <a:ext uri="{FF2B5EF4-FFF2-40B4-BE49-F238E27FC236}">
              <a16:creationId xmlns="" xmlns:a16="http://schemas.microsoft.com/office/drawing/2014/main" id="{00000000-0008-0000-0600-0000F6010000}"/>
            </a:ext>
          </a:extLst>
        </xdr:cNvPr>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a:extLst>
            <a:ext uri="{FF2B5EF4-FFF2-40B4-BE49-F238E27FC236}">
              <a16:creationId xmlns="" xmlns:a16="http://schemas.microsoft.com/office/drawing/2014/main" id="{00000000-0008-0000-0600-0000F8010000}"/>
            </a:ext>
          </a:extLst>
        </xdr:cNvPr>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a:extLst>
            <a:ext uri="{FF2B5EF4-FFF2-40B4-BE49-F238E27FC236}">
              <a16:creationId xmlns="" xmlns:a16="http://schemas.microsoft.com/office/drawing/2014/main" id="{00000000-0008-0000-0600-0000FB010000}"/>
            </a:ext>
          </a:extLst>
        </xdr:cNvPr>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a:extLst>
            <a:ext uri="{FF2B5EF4-FFF2-40B4-BE49-F238E27FC236}">
              <a16:creationId xmlns="" xmlns:a16="http://schemas.microsoft.com/office/drawing/2014/main" id="{00000000-0008-0000-0600-0000FC010000}"/>
            </a:ext>
          </a:extLst>
        </xdr:cNvPr>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24743</xdr:rowOff>
    </xdr:from>
    <xdr:to>
      <xdr:col>81</xdr:col>
      <xdr:colOff>50800</xdr:colOff>
      <xdr:row>38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4592300" y="6539843"/>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a:extLst>
            <a:ext uri="{FF2B5EF4-FFF2-40B4-BE49-F238E27FC236}">
              <a16:creationId xmlns="" xmlns:a16="http://schemas.microsoft.com/office/drawing/2014/main" id="{00000000-0008-0000-0600-0000FE010000}"/>
            </a:ext>
          </a:extLst>
        </xdr:cNvPr>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4689</xdr:rowOff>
    </xdr:from>
    <xdr:to>
      <xdr:col>76</xdr:col>
      <xdr:colOff>114300</xdr:colOff>
      <xdr:row>38</xdr:row>
      <xdr:rowOff>24743</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3703300" y="6519789"/>
          <a:ext cx="889000" cy="2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a:extLst>
            <a:ext uri="{FF2B5EF4-FFF2-40B4-BE49-F238E27FC236}">
              <a16:creationId xmlns="" xmlns:a16="http://schemas.microsoft.com/office/drawing/2014/main" id="{00000000-0008-0000-0600-000001020000}"/>
            </a:ext>
          </a:extLst>
        </xdr:cNvPr>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4689</xdr:rowOff>
    </xdr:from>
    <xdr:to>
      <xdr:col>71</xdr:col>
      <xdr:colOff>177800</xdr:colOff>
      <xdr:row>38</xdr:row>
      <xdr:rowOff>15439</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flipV="1">
          <a:off x="12814300" y="6519789"/>
          <a:ext cx="88900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47153</xdr:rowOff>
    </xdr:from>
    <xdr:ext cx="469744"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3468428"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a:extLst>
            <a:ext uri="{FF2B5EF4-FFF2-40B4-BE49-F238E27FC236}">
              <a16:creationId xmlns="" xmlns:a16="http://schemas.microsoft.com/office/drawing/2014/main" id="{00000000-0008-0000-0600-00000D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a:extLst>
            <a:ext uri="{FF2B5EF4-FFF2-40B4-BE49-F238E27FC236}">
              <a16:creationId xmlns="" xmlns:a16="http://schemas.microsoft.com/office/drawing/2014/main" id="{00000000-0008-0000-0600-00000E020000}"/>
            </a:ext>
          </a:extLst>
        </xdr:cNvPr>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a:extLst>
            <a:ext uri="{FF2B5EF4-FFF2-40B4-BE49-F238E27FC236}">
              <a16:creationId xmlns="" xmlns:a16="http://schemas.microsoft.com/office/drawing/2014/main" id="{00000000-0008-0000-0600-00000F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145393</xdr:rowOff>
    </xdr:from>
    <xdr:to>
      <xdr:col>76</xdr:col>
      <xdr:colOff>165100</xdr:colOff>
      <xdr:row>38</xdr:row>
      <xdr:rowOff>75543</xdr:rowOff>
    </xdr:to>
    <xdr:sp macro="" textlink="">
      <xdr:nvSpPr>
        <xdr:cNvPr id="529" name="楕円 528">
          <a:extLst>
            <a:ext uri="{FF2B5EF4-FFF2-40B4-BE49-F238E27FC236}">
              <a16:creationId xmlns="" xmlns:a16="http://schemas.microsoft.com/office/drawing/2014/main" id="{00000000-0008-0000-0600-000011020000}"/>
            </a:ext>
          </a:extLst>
        </xdr:cNvPr>
        <xdr:cNvSpPr/>
      </xdr:nvSpPr>
      <xdr:spPr>
        <a:xfrm>
          <a:off x="14541500" y="648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66670</xdr:rowOff>
    </xdr:from>
    <xdr:ext cx="378565"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403017" y="658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125339</xdr:rowOff>
    </xdr:from>
    <xdr:to>
      <xdr:col>72</xdr:col>
      <xdr:colOff>38100</xdr:colOff>
      <xdr:row>38</xdr:row>
      <xdr:rowOff>55489</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3652500" y="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72016</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468428" y="624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136089</xdr:rowOff>
    </xdr:from>
    <xdr:to>
      <xdr:col>67</xdr:col>
      <xdr:colOff>101600</xdr:colOff>
      <xdr:row>38</xdr:row>
      <xdr:rowOff>66239</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2763500" y="647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57366</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579428" y="657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a:extLst>
            <a:ext uri="{FF2B5EF4-FFF2-40B4-BE49-F238E27FC236}">
              <a16:creationId xmlns="" xmlns:a16="http://schemas.microsoft.com/office/drawing/2014/main" id="{00000000-0008-0000-0600-00002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a:extLst>
            <a:ext uri="{FF2B5EF4-FFF2-40B4-BE49-F238E27FC236}">
              <a16:creationId xmlns="" xmlns:a16="http://schemas.microsoft.com/office/drawing/2014/main" id="{00000000-0008-0000-0600-00003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a:extLst>
            <a:ext uri="{FF2B5EF4-FFF2-40B4-BE49-F238E27FC236}">
              <a16:creationId xmlns="" xmlns:a16="http://schemas.microsoft.com/office/drawing/2014/main" id="{00000000-0008-0000-0600-00003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a:extLst>
            <a:ext uri="{FF2B5EF4-FFF2-40B4-BE49-F238E27FC236}">
              <a16:creationId xmlns="" xmlns:a16="http://schemas.microsoft.com/office/drawing/2014/main" id="{00000000-0008-0000-0600-00004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105730</xdr:rowOff>
    </xdr:from>
    <xdr:to>
      <xdr:col>85</xdr:col>
      <xdr:colOff>127000</xdr:colOff>
      <xdr:row>77</xdr:row>
      <xdr:rowOff>106983</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5481300" y="13307380"/>
          <a:ext cx="8382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106490</xdr:rowOff>
    </xdr:from>
    <xdr:to>
      <xdr:col>81</xdr:col>
      <xdr:colOff>50800</xdr:colOff>
      <xdr:row>77</xdr:row>
      <xdr:rowOff>106983</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4592300" y="13308140"/>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83373</xdr:rowOff>
    </xdr:from>
    <xdr:to>
      <xdr:col>76</xdr:col>
      <xdr:colOff>114300</xdr:colOff>
      <xdr:row>77</xdr:row>
      <xdr:rowOff>106490</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3703300" y="13285023"/>
          <a:ext cx="889000" cy="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67938</xdr:rowOff>
    </xdr:from>
    <xdr:to>
      <xdr:col>71</xdr:col>
      <xdr:colOff>177800</xdr:colOff>
      <xdr:row>77</xdr:row>
      <xdr:rowOff>83373</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2814300" y="13269588"/>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54930</xdr:rowOff>
    </xdr:from>
    <xdr:to>
      <xdr:col>85</xdr:col>
      <xdr:colOff>177800</xdr:colOff>
      <xdr:row>77</xdr:row>
      <xdr:rowOff>156530</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6268700" y="132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33357</xdr:rowOff>
    </xdr:from>
    <xdr:ext cx="534377"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323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56183</xdr:rowOff>
    </xdr:from>
    <xdr:to>
      <xdr:col>81</xdr:col>
      <xdr:colOff>101600</xdr:colOff>
      <xdr:row>77</xdr:row>
      <xdr:rowOff>157783</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5430500" y="132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148910</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14111" y="133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55690</xdr:rowOff>
    </xdr:from>
    <xdr:to>
      <xdr:col>76</xdr:col>
      <xdr:colOff>165100</xdr:colOff>
      <xdr:row>77</xdr:row>
      <xdr:rowOff>157290</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4541500" y="132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148417</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33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32573</xdr:rowOff>
    </xdr:from>
    <xdr:to>
      <xdr:col>72</xdr:col>
      <xdr:colOff>38100</xdr:colOff>
      <xdr:row>77</xdr:row>
      <xdr:rowOff>134173</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3652500" y="132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125300</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36111" y="133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17138</xdr:rowOff>
    </xdr:from>
    <xdr:to>
      <xdr:col>67</xdr:col>
      <xdr:colOff>101600</xdr:colOff>
      <xdr:row>77</xdr:row>
      <xdr:rowOff>118738</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2763500" y="132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109865</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47111" y="133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a:extLst>
            <a:ext uri="{FF2B5EF4-FFF2-40B4-BE49-F238E27FC236}">
              <a16:creationId xmlns="" xmlns:a16="http://schemas.microsoft.com/office/drawing/2014/main" id="{00000000-0008-0000-0600-0000A1020000}"/>
            </a:ext>
          </a:extLst>
        </xdr:cNvPr>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a:extLst>
            <a:ext uri="{FF2B5EF4-FFF2-40B4-BE49-F238E27FC236}">
              <a16:creationId xmlns="" xmlns:a16="http://schemas.microsoft.com/office/drawing/2014/main" id="{00000000-0008-0000-0600-0000A3020000}"/>
            </a:ext>
          </a:extLst>
        </xdr:cNvPr>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139717</xdr:rowOff>
    </xdr:from>
    <xdr:to>
      <xdr:col>85</xdr:col>
      <xdr:colOff>127000</xdr:colOff>
      <xdr:row>98</xdr:row>
      <xdr:rowOff>164241</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5481300" y="16941817"/>
          <a:ext cx="8382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a:extLst>
            <a:ext uri="{FF2B5EF4-FFF2-40B4-BE49-F238E27FC236}">
              <a16:creationId xmlns="" xmlns:a16="http://schemas.microsoft.com/office/drawing/2014/main" id="{00000000-0008-0000-0600-0000A6020000}"/>
            </a:ext>
          </a:extLst>
        </xdr:cNvPr>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152223</xdr:rowOff>
    </xdr:from>
    <xdr:to>
      <xdr:col>81</xdr:col>
      <xdr:colOff>50800</xdr:colOff>
      <xdr:row>98</xdr:row>
      <xdr:rowOff>139717</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4592300" y="16611423"/>
          <a:ext cx="889000" cy="33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152223</xdr:rowOff>
    </xdr:from>
    <xdr:to>
      <xdr:col>76</xdr:col>
      <xdr:colOff>114300</xdr:colOff>
      <xdr:row>97</xdr:row>
      <xdr:rowOff>114277</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flipV="1">
          <a:off x="13703300" y="16611423"/>
          <a:ext cx="889000" cy="1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114277</xdr:rowOff>
    </xdr:from>
    <xdr:to>
      <xdr:col>71</xdr:col>
      <xdr:colOff>177800</xdr:colOff>
      <xdr:row>97</xdr:row>
      <xdr:rowOff>131519</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2814300" y="16744927"/>
          <a:ext cx="8890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113441</xdr:rowOff>
    </xdr:from>
    <xdr:to>
      <xdr:col>85</xdr:col>
      <xdr:colOff>177800</xdr:colOff>
      <xdr:row>99</xdr:row>
      <xdr:rowOff>43591</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6268700" y="169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28368</xdr:rowOff>
    </xdr:from>
    <xdr:ext cx="469744" cy="259045"/>
    <xdr:sp macro="" textlink="">
      <xdr:nvSpPr>
        <xdr:cNvPr id="697" name="積立金該当値テキスト">
          <a:extLst>
            <a:ext uri="{FF2B5EF4-FFF2-40B4-BE49-F238E27FC236}">
              <a16:creationId xmlns="" xmlns:a16="http://schemas.microsoft.com/office/drawing/2014/main" id="{00000000-0008-0000-0600-0000B9020000}"/>
            </a:ext>
          </a:extLst>
        </xdr:cNvPr>
        <xdr:cNvSpPr txBox="1"/>
      </xdr:nvSpPr>
      <xdr:spPr>
        <a:xfrm>
          <a:off x="16370300" y="1683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88917</xdr:rowOff>
    </xdr:from>
    <xdr:to>
      <xdr:col>81</xdr:col>
      <xdr:colOff>101600</xdr:colOff>
      <xdr:row>99</xdr:row>
      <xdr:rowOff>19067</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5430500" y="168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10194</xdr:rowOff>
    </xdr:from>
    <xdr:ext cx="469744"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46428" y="1698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101423</xdr:rowOff>
    </xdr:from>
    <xdr:to>
      <xdr:col>76</xdr:col>
      <xdr:colOff>165100</xdr:colOff>
      <xdr:row>97</xdr:row>
      <xdr:rowOff>31573</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4541500" y="165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48100</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325111" y="163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63477</xdr:rowOff>
    </xdr:from>
    <xdr:to>
      <xdr:col>72</xdr:col>
      <xdr:colOff>38100</xdr:colOff>
      <xdr:row>97</xdr:row>
      <xdr:rowOff>165077</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3652500" y="1669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156204</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3436111" y="167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80719</xdr:rowOff>
    </xdr:from>
    <xdr:to>
      <xdr:col>67</xdr:col>
      <xdr:colOff>101600</xdr:colOff>
      <xdr:row>98</xdr:row>
      <xdr:rowOff>10869</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2763500" y="167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1996</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2547111" y="168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a:extLst>
            <a:ext uri="{FF2B5EF4-FFF2-40B4-BE49-F238E27FC236}">
              <a16:creationId xmlns="" xmlns:a16="http://schemas.microsoft.com/office/drawing/2014/main" id="{00000000-0008-0000-0600-0000DE020000}"/>
            </a:ext>
          </a:extLst>
        </xdr:cNvPr>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a:extLst>
            <a:ext uri="{FF2B5EF4-FFF2-40B4-BE49-F238E27FC236}">
              <a16:creationId xmlns="" xmlns:a16="http://schemas.microsoft.com/office/drawing/2014/main" id="{00000000-0008-0000-0600-0000E1020000}"/>
            </a:ext>
          </a:extLst>
        </xdr:cNvPr>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98291</xdr:rowOff>
    </xdr:from>
    <xdr:to>
      <xdr:col>111</xdr:col>
      <xdr:colOff>177800</xdr:colOff>
      <xdr:row>39</xdr:row>
      <xdr:rowOff>98878</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0434300" y="6784841"/>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98291</xdr:rowOff>
    </xdr:from>
    <xdr:to>
      <xdr:col>107</xdr:col>
      <xdr:colOff>50800</xdr:colOff>
      <xdr:row>39</xdr:row>
      <xdr:rowOff>98878</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flipV="1">
          <a:off x="19545300" y="6784841"/>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a:extLst>
            <a:ext uri="{FF2B5EF4-FFF2-40B4-BE49-F238E27FC236}">
              <a16:creationId xmlns="" xmlns:a16="http://schemas.microsoft.com/office/drawing/2014/main" id="{00000000-0008-0000-0600-0000F4020000}"/>
            </a:ext>
          </a:extLst>
        </xdr:cNvPr>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47491</xdr:rowOff>
    </xdr:from>
    <xdr:to>
      <xdr:col>107</xdr:col>
      <xdr:colOff>101600</xdr:colOff>
      <xdr:row>39</xdr:row>
      <xdr:rowOff>149091</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03835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140218</xdr:rowOff>
    </xdr:from>
    <xdr:ext cx="313932"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277333" y="6826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a:extLst>
            <a:ext uri="{FF2B5EF4-FFF2-40B4-BE49-F238E27FC236}">
              <a16:creationId xmlns="" xmlns:a16="http://schemas.microsoft.com/office/drawing/2014/main" id="{00000000-0008-0000-0600-000017030000}"/>
            </a:ext>
          </a:extLst>
        </xdr:cNvPr>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28563</xdr:rowOff>
    </xdr:from>
    <xdr:to>
      <xdr:col>116</xdr:col>
      <xdr:colOff>63500</xdr:colOff>
      <xdr:row>59</xdr:row>
      <xdr:rowOff>39840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1323300" y="10144113"/>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a:extLst>
            <a:ext uri="{FF2B5EF4-FFF2-40B4-BE49-F238E27FC236}">
              <a16:creationId xmlns="" xmlns:a16="http://schemas.microsoft.com/office/drawing/2014/main" id="{00000000-0008-0000-0600-00001A030000}"/>
            </a:ext>
          </a:extLst>
        </xdr:cNvPr>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17514</xdr:rowOff>
    </xdr:from>
    <xdr:to>
      <xdr:col>111</xdr:col>
      <xdr:colOff>177800</xdr:colOff>
      <xdr:row>59</xdr:row>
      <xdr:rowOff>28563</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0434300" y="1013306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6693</xdr:rowOff>
    </xdr:from>
    <xdr:to>
      <xdr:col>107</xdr:col>
      <xdr:colOff>50800</xdr:colOff>
      <xdr:row>59</xdr:row>
      <xdr:rowOff>17514</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9545300" y="10122243"/>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165836</xdr:rowOff>
    </xdr:from>
    <xdr:to>
      <xdr:col>102</xdr:col>
      <xdr:colOff>114300</xdr:colOff>
      <xdr:row>59</xdr:row>
      <xdr:rowOff>6693</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8656300" y="10109936"/>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160490</xdr:rowOff>
    </xdr:from>
    <xdr:to>
      <xdr:col>116</xdr:col>
      <xdr:colOff>114300</xdr:colOff>
      <xdr:row>59</xdr:row>
      <xdr:rowOff>90640</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21107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75417</xdr:rowOff>
    </xdr:from>
    <xdr:ext cx="378565" cy="259045"/>
    <xdr:sp macro="" textlink="">
      <xdr:nvSpPr>
        <xdr:cNvPr id="813" name="貸付金該当値テキスト">
          <a:extLst>
            <a:ext uri="{FF2B5EF4-FFF2-40B4-BE49-F238E27FC236}">
              <a16:creationId xmlns="" xmlns:a16="http://schemas.microsoft.com/office/drawing/2014/main" id="{00000000-0008-0000-0600-00002D030000}"/>
            </a:ext>
          </a:extLst>
        </xdr:cNvPr>
        <xdr:cNvSpPr txBox="1"/>
      </xdr:nvSpPr>
      <xdr:spPr>
        <a:xfrm>
          <a:off x="22212300" y="1001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149213</xdr:rowOff>
    </xdr:from>
    <xdr:to>
      <xdr:col>112</xdr:col>
      <xdr:colOff>38100</xdr:colOff>
      <xdr:row>59</xdr:row>
      <xdr:rowOff>79363</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1272500" y="100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70490</xdr:rowOff>
    </xdr:from>
    <xdr:ext cx="378565"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134017" y="1018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138164</xdr:rowOff>
    </xdr:from>
    <xdr:to>
      <xdr:col>107</xdr:col>
      <xdr:colOff>101600</xdr:colOff>
      <xdr:row>59</xdr:row>
      <xdr:rowOff>68314</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0383500" y="100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59441</xdr:rowOff>
    </xdr:from>
    <xdr:ext cx="378565"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245017" y="10174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127343</xdr:rowOff>
    </xdr:from>
    <xdr:to>
      <xdr:col>102</xdr:col>
      <xdr:colOff>165100</xdr:colOff>
      <xdr:row>59</xdr:row>
      <xdr:rowOff>57493</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9494500" y="100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48620</xdr:rowOff>
    </xdr:from>
    <xdr:ext cx="378565"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9356017" y="10164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115036</xdr:rowOff>
    </xdr:from>
    <xdr:to>
      <xdr:col>98</xdr:col>
      <xdr:colOff>38100</xdr:colOff>
      <xdr:row>59</xdr:row>
      <xdr:rowOff>45186</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8605500" y="100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36313</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421428" y="101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a:extLst>
            <a:ext uri="{FF2B5EF4-FFF2-40B4-BE49-F238E27FC236}">
              <a16:creationId xmlns="" xmlns:a16="http://schemas.microsoft.com/office/drawing/2014/main" id="{00000000-0008-0000-0600-000051030000}"/>
            </a:ext>
          </a:extLst>
        </xdr:cNvPr>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a:extLst>
            <a:ext uri="{FF2B5EF4-FFF2-40B4-BE49-F238E27FC236}">
              <a16:creationId xmlns="" xmlns:a16="http://schemas.microsoft.com/office/drawing/2014/main" id="{00000000-0008-0000-0600-000053030000}"/>
            </a:ext>
          </a:extLst>
        </xdr:cNvPr>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135031</xdr:rowOff>
    </xdr:from>
    <xdr:to>
      <xdr:col>116</xdr:col>
      <xdr:colOff>63500</xdr:colOff>
      <xdr:row>77</xdr:row>
      <xdr:rowOff>138688</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1323300" y="1333668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a:extLst>
            <a:ext uri="{FF2B5EF4-FFF2-40B4-BE49-F238E27FC236}">
              <a16:creationId xmlns="" xmlns:a16="http://schemas.microsoft.com/office/drawing/2014/main" id="{00000000-0008-0000-0600-000056030000}"/>
            </a:ext>
          </a:extLst>
        </xdr:cNvPr>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138688</xdr:rowOff>
    </xdr:from>
    <xdr:to>
      <xdr:col>111</xdr:col>
      <xdr:colOff>177800</xdr:colOff>
      <xdr:row>77</xdr:row>
      <xdr:rowOff>166805</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0434300" y="13340338"/>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166805</xdr:rowOff>
    </xdr:from>
    <xdr:to>
      <xdr:col>107</xdr:col>
      <xdr:colOff>50800</xdr:colOff>
      <xdr:row>78</xdr:row>
      <xdr:rowOff>33369</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19545300" y="13368455"/>
          <a:ext cx="889000" cy="3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22935</xdr:rowOff>
    </xdr:from>
    <xdr:to>
      <xdr:col>102</xdr:col>
      <xdr:colOff>114300</xdr:colOff>
      <xdr:row>78</xdr:row>
      <xdr:rowOff>33369</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18656300" y="13396035"/>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84231</xdr:rowOff>
    </xdr:from>
    <xdr:to>
      <xdr:col>116</xdr:col>
      <xdr:colOff>114300</xdr:colOff>
      <xdr:row>78</xdr:row>
      <xdr:rowOff>14381</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2110700" y="132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62658</xdr:rowOff>
    </xdr:from>
    <xdr:ext cx="534377" cy="259045"/>
    <xdr:sp macro="" textlink="">
      <xdr:nvSpPr>
        <xdr:cNvPr id="873" name="繰出金該当値テキスト">
          <a:extLst>
            <a:ext uri="{FF2B5EF4-FFF2-40B4-BE49-F238E27FC236}">
              <a16:creationId xmlns="" xmlns:a16="http://schemas.microsoft.com/office/drawing/2014/main" id="{00000000-0008-0000-0600-000069030000}"/>
            </a:ext>
          </a:extLst>
        </xdr:cNvPr>
        <xdr:cNvSpPr txBox="1"/>
      </xdr:nvSpPr>
      <xdr:spPr>
        <a:xfrm>
          <a:off x="22212300" y="132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87888</xdr:rowOff>
    </xdr:from>
    <xdr:to>
      <xdr:col>112</xdr:col>
      <xdr:colOff>38100</xdr:colOff>
      <xdr:row>78</xdr:row>
      <xdr:rowOff>18038</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1272500" y="13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9165</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056111" y="133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116005</xdr:rowOff>
    </xdr:from>
    <xdr:to>
      <xdr:col>107</xdr:col>
      <xdr:colOff>101600</xdr:colOff>
      <xdr:row>78</xdr:row>
      <xdr:rowOff>46155</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20383500" y="133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37282</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0167111" y="134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154019</xdr:rowOff>
    </xdr:from>
    <xdr:to>
      <xdr:col>102</xdr:col>
      <xdr:colOff>165100</xdr:colOff>
      <xdr:row>78</xdr:row>
      <xdr:rowOff>84169</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9494500" y="133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75296</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9278111" y="1344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143585</xdr:rowOff>
    </xdr:from>
    <xdr:to>
      <xdr:col>98</xdr:col>
      <xdr:colOff>38100</xdr:colOff>
      <xdr:row>78</xdr:row>
      <xdr:rowOff>73735</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18605500" y="133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64862</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389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普通建設事業費（うち更新整備）は，住民一人当たり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23,839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円となっており，昨年より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26,291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円と大幅に減となり，類似団体と比較しても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13,417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これは，小中学校大規模改造工事によるものであり，工事終了に伴う減額となった。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今後とも普通建設事業費については，公共施設等総合管理計画に基づき，事業の取捨選択をしていくことで，事業費の減少を目指す。</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また，補助費等についても，龍ケ崎地方塵芥処理組合負担金（復興分）が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百万円減で，住民一人当たり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13,288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円の減の要因となっている。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16,541
16,222
24.90
5,594,021
5,278,762
275,012
3,647,099
4,604,918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149824</xdr:rowOff>
    </xdr:from>
    <xdr:to>
      <xdr:col>24</xdr:col>
      <xdr:colOff>63500</xdr:colOff>
      <xdr:row>34</xdr:row>
      <xdr:rowOff>156355</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3797300" y="597912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25727</xdr:rowOff>
    </xdr:from>
    <xdr:to>
      <xdr:col>19</xdr:col>
      <xdr:colOff>177800</xdr:colOff>
      <xdr:row>34</xdr:row>
      <xdr:rowOff>156355</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908300" y="585502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25727</xdr:rowOff>
    </xdr:from>
    <xdr:to>
      <xdr:col>15</xdr:col>
      <xdr:colOff>50800</xdr:colOff>
      <xdr:row>34</xdr:row>
      <xdr:rowOff>100511</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2019300" y="5855027"/>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100511</xdr:rowOff>
    </xdr:from>
    <xdr:to>
      <xdr:col>10</xdr:col>
      <xdr:colOff>114300</xdr:colOff>
      <xdr:row>35</xdr:row>
      <xdr:rowOff>63609</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flipV="1">
          <a:off x="1130300" y="5929811"/>
          <a:ext cx="889000" cy="1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99024</xdr:rowOff>
    </xdr:from>
    <xdr:to>
      <xdr:col>24</xdr:col>
      <xdr:colOff>114300</xdr:colOff>
      <xdr:row>35</xdr:row>
      <xdr:rowOff>29174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59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77451</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590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105555</xdr:rowOff>
    </xdr:from>
    <xdr:to>
      <xdr:col>20</xdr:col>
      <xdr:colOff>38100</xdr:colOff>
      <xdr:row>35</xdr:row>
      <xdr:rowOff>35705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59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26832</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602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146377</xdr:rowOff>
    </xdr:from>
    <xdr:to>
      <xdr:col>15</xdr:col>
      <xdr:colOff>101600</xdr:colOff>
      <xdr:row>34</xdr:row>
      <xdr:rowOff>76527</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5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67654</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589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49711</xdr:rowOff>
    </xdr:from>
    <xdr:to>
      <xdr:col>10</xdr:col>
      <xdr:colOff>165100</xdr:colOff>
      <xdr:row>34</xdr:row>
      <xdr:rowOff>151311</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58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142438</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597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12809</xdr:rowOff>
    </xdr:from>
    <xdr:to>
      <xdr:col>6</xdr:col>
      <xdr:colOff>38100</xdr:colOff>
      <xdr:row>35</xdr:row>
      <xdr:rowOff>114409</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105536</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610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132530</xdr:rowOff>
    </xdr:from>
    <xdr:to>
      <xdr:col>24</xdr:col>
      <xdr:colOff>63500</xdr:colOff>
      <xdr:row>56</xdr:row>
      <xdr:rowOff>156959</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733730"/>
          <a:ext cx="838200" cy="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149926</xdr:rowOff>
    </xdr:from>
    <xdr:to>
      <xdr:col>19</xdr:col>
      <xdr:colOff>177800</xdr:colOff>
      <xdr:row>56</xdr:row>
      <xdr:rowOff>132530</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9579676"/>
          <a:ext cx="889000" cy="15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149926</xdr:rowOff>
    </xdr:from>
    <xdr:to>
      <xdr:col>15</xdr:col>
      <xdr:colOff>50800</xdr:colOff>
      <xdr:row>56</xdr:row>
      <xdr:rowOff>151831</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579676"/>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150002</xdr:rowOff>
    </xdr:from>
    <xdr:to>
      <xdr:col>10</xdr:col>
      <xdr:colOff>114300</xdr:colOff>
      <xdr:row>56</xdr:row>
      <xdr:rowOff>151831</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97512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106159</xdr:rowOff>
    </xdr:from>
    <xdr:to>
      <xdr:col>24</xdr:col>
      <xdr:colOff>114300</xdr:colOff>
      <xdr:row>57</xdr:row>
      <xdr:rowOff>36309</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7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84586</xdr:rowOff>
    </xdr:from>
    <xdr:ext cx="534377"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68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81730</xdr:rowOff>
    </xdr:from>
    <xdr:to>
      <xdr:col>20</xdr:col>
      <xdr:colOff>38100</xdr:colOff>
      <xdr:row>57</xdr:row>
      <xdr:rowOff>11880</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6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3007</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530111" y="977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99126</xdr:rowOff>
    </xdr:from>
    <xdr:to>
      <xdr:col>15</xdr:col>
      <xdr:colOff>101600</xdr:colOff>
      <xdr:row>56</xdr:row>
      <xdr:rowOff>29276</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5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20403</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41111" y="96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101031</xdr:rowOff>
    </xdr:from>
    <xdr:to>
      <xdr:col>10</xdr:col>
      <xdr:colOff>165100</xdr:colOff>
      <xdr:row>57</xdr:row>
      <xdr:rowOff>31181</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97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22308</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97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99202</xdr:rowOff>
    </xdr:from>
    <xdr:to>
      <xdr:col>6</xdr:col>
      <xdr:colOff>38100</xdr:colOff>
      <xdr:row>57</xdr:row>
      <xdr:rowOff>29352</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7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20479</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979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a:extLst>
            <a:ext uri="{FF2B5EF4-FFF2-40B4-BE49-F238E27FC236}">
              <a16:creationId xmlns="" xmlns:a16="http://schemas.microsoft.com/office/drawing/2014/main" id="{00000000-0008-0000-0700-0000B0000000}"/>
            </a:ext>
          </a:extLst>
        </xdr:cNvPr>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a:extLst>
            <a:ext uri="{FF2B5EF4-FFF2-40B4-BE49-F238E27FC236}">
              <a16:creationId xmlns="" xmlns:a16="http://schemas.microsoft.com/office/drawing/2014/main" id="{00000000-0008-0000-0700-0000B2000000}"/>
            </a:ext>
          </a:extLst>
        </xdr:cNvPr>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62161</xdr:rowOff>
    </xdr:from>
    <xdr:to>
      <xdr:col>24</xdr:col>
      <xdr:colOff>63500</xdr:colOff>
      <xdr:row>78</xdr:row>
      <xdr:rowOff>73298</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3797300" y="13435261"/>
          <a:ext cx="8382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a:extLst>
            <a:ext uri="{FF2B5EF4-FFF2-40B4-BE49-F238E27FC236}">
              <a16:creationId xmlns="" xmlns:a16="http://schemas.microsoft.com/office/drawing/2014/main" id="{00000000-0008-0000-0700-0000B5000000}"/>
            </a:ext>
          </a:extLst>
        </xdr:cNvPr>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73298</xdr:rowOff>
    </xdr:from>
    <xdr:to>
      <xdr:col>19</xdr:col>
      <xdr:colOff>177800</xdr:colOff>
      <xdr:row>79</xdr:row>
      <xdr:rowOff>14286</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2908300" y="13446398"/>
          <a:ext cx="889000" cy="1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14286</xdr:rowOff>
    </xdr:from>
    <xdr:to>
      <xdr:col>15</xdr:col>
      <xdr:colOff>50800</xdr:colOff>
      <xdr:row>79</xdr:row>
      <xdr:rowOff>66635</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2019300" y="13558836"/>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66635</xdr:rowOff>
    </xdr:from>
    <xdr:to>
      <xdr:col>10</xdr:col>
      <xdr:colOff>114300</xdr:colOff>
      <xdr:row>79</xdr:row>
      <xdr:rowOff>142149</xdr:rowOff>
    </xdr:to>
    <xdr:cxnSp macro="">
      <xdr:nvCxnSpPr>
        <xdr:cNvPr id="189" name="直線コネクタ 188">
          <a:extLst>
            <a:ext uri="{FF2B5EF4-FFF2-40B4-BE49-F238E27FC236}">
              <a16:creationId xmlns="" xmlns:a16="http://schemas.microsoft.com/office/drawing/2014/main" id="{00000000-0008-0000-0700-0000BD000000}"/>
            </a:ext>
          </a:extLst>
        </xdr:cNvPr>
        <xdr:cNvCxnSpPr/>
      </xdr:nvCxnSpPr>
      <xdr:spPr>
        <a:xfrm flipV="1">
          <a:off x="1130300" y="13611185"/>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a:extLst>
            <a:ext uri="{FF2B5EF4-FFF2-40B4-BE49-F238E27FC236}">
              <a16:creationId xmlns="" xmlns:a16="http://schemas.microsoft.com/office/drawing/2014/main" id="{00000000-0008-0000-0700-0000C0000000}"/>
            </a:ext>
          </a:extLst>
        </xdr:cNvPr>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11361</xdr:rowOff>
    </xdr:from>
    <xdr:to>
      <xdr:col>24</xdr:col>
      <xdr:colOff>114300</xdr:colOff>
      <xdr:row>78</xdr:row>
      <xdr:rowOff>112961</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4584700" y="133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161238</xdr:rowOff>
    </xdr:from>
    <xdr:ext cx="599010" cy="259045"/>
    <xdr:sp macro="" textlink="">
      <xdr:nvSpPr>
        <xdr:cNvPr id="200" name="民生費該当値テキスト">
          <a:extLst>
            <a:ext uri="{FF2B5EF4-FFF2-40B4-BE49-F238E27FC236}">
              <a16:creationId xmlns="" xmlns:a16="http://schemas.microsoft.com/office/drawing/2014/main" id="{00000000-0008-0000-0700-0000C8000000}"/>
            </a:ext>
          </a:extLst>
        </xdr:cNvPr>
        <xdr:cNvSpPr txBox="1"/>
      </xdr:nvSpPr>
      <xdr:spPr>
        <a:xfrm>
          <a:off x="4686300" y="1336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22498</xdr:rowOff>
    </xdr:from>
    <xdr:to>
      <xdr:col>20</xdr:col>
      <xdr:colOff>38100</xdr:colOff>
      <xdr:row>78</xdr:row>
      <xdr:rowOff>124098</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3746500" y="133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115225</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3497795" y="134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134936</xdr:rowOff>
    </xdr:from>
    <xdr:to>
      <xdr:col>15</xdr:col>
      <xdr:colOff>101600</xdr:colOff>
      <xdr:row>79</xdr:row>
      <xdr:rowOff>65086</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2857500" y="135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56213</xdr:rowOff>
    </xdr:from>
    <xdr:ext cx="534377"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2641111" y="1360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15835</xdr:rowOff>
    </xdr:from>
    <xdr:to>
      <xdr:col>10</xdr:col>
      <xdr:colOff>165100</xdr:colOff>
      <xdr:row>79</xdr:row>
      <xdr:rowOff>117435</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968500" y="1356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108562</xdr:rowOff>
    </xdr:from>
    <xdr:ext cx="534377"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1752111" y="1365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91349</xdr:rowOff>
    </xdr:from>
    <xdr:to>
      <xdr:col>6</xdr:col>
      <xdr:colOff>38100</xdr:colOff>
      <xdr:row>80</xdr:row>
      <xdr:rowOff>21499</xdr:rowOff>
    </xdr:to>
    <xdr:sp macro="" textlink="">
      <xdr:nvSpPr>
        <xdr:cNvPr id="207" name="楕円 206">
          <a:extLst>
            <a:ext uri="{FF2B5EF4-FFF2-40B4-BE49-F238E27FC236}">
              <a16:creationId xmlns="" xmlns:a16="http://schemas.microsoft.com/office/drawing/2014/main" id="{00000000-0008-0000-0700-0000CF000000}"/>
            </a:ext>
          </a:extLst>
        </xdr:cNvPr>
        <xdr:cNvSpPr/>
      </xdr:nvSpPr>
      <xdr:spPr>
        <a:xfrm>
          <a:off x="1079500" y="136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80</xdr:row>
      <xdr:rowOff>12626</xdr:rowOff>
    </xdr:from>
    <xdr:ext cx="534377" cy="259045"/>
    <xdr:sp macro="" textlink="">
      <xdr:nvSpPr>
        <xdr:cNvPr id="208" name="テキスト ボックス 207">
          <a:extLst>
            <a:ext uri="{FF2B5EF4-FFF2-40B4-BE49-F238E27FC236}">
              <a16:creationId xmlns="" xmlns:a16="http://schemas.microsoft.com/office/drawing/2014/main" id="{00000000-0008-0000-0700-0000D0000000}"/>
            </a:ext>
          </a:extLst>
        </xdr:cNvPr>
        <xdr:cNvSpPr txBox="1"/>
      </xdr:nvSpPr>
      <xdr:spPr>
        <a:xfrm>
          <a:off x="863111" y="137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a:extLst>
            <a:ext uri="{FF2B5EF4-FFF2-40B4-BE49-F238E27FC236}">
              <a16:creationId xmlns="" xmlns:a16="http://schemas.microsoft.com/office/drawing/2014/main" id="{00000000-0008-0000-0700-0000E5000000}"/>
            </a:ext>
          </a:extLst>
        </xdr:cNvPr>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a:extLst>
            <a:ext uri="{FF2B5EF4-FFF2-40B4-BE49-F238E27FC236}">
              <a16:creationId xmlns="" xmlns:a16="http://schemas.microsoft.com/office/drawing/2014/main" id="{00000000-0008-0000-0700-0000E7000000}"/>
            </a:ext>
          </a:extLst>
        </xdr:cNvPr>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152736</xdr:rowOff>
    </xdr:from>
    <xdr:to>
      <xdr:col>24</xdr:col>
      <xdr:colOff>63500</xdr:colOff>
      <xdr:row>97</xdr:row>
      <xdr:rowOff>48882</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3797300" y="16611936"/>
          <a:ext cx="838200" cy="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a:extLst>
            <a:ext uri="{FF2B5EF4-FFF2-40B4-BE49-F238E27FC236}">
              <a16:creationId xmlns="" xmlns:a16="http://schemas.microsoft.com/office/drawing/2014/main" id="{00000000-0008-0000-0700-0000EA000000}"/>
            </a:ext>
          </a:extLst>
        </xdr:cNvPr>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152084</xdr:rowOff>
    </xdr:from>
    <xdr:to>
      <xdr:col>19</xdr:col>
      <xdr:colOff>177800</xdr:colOff>
      <xdr:row>96</xdr:row>
      <xdr:rowOff>152736</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2908300" y="1661128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152084</xdr:rowOff>
    </xdr:from>
    <xdr:to>
      <xdr:col>15</xdr:col>
      <xdr:colOff>50800</xdr:colOff>
      <xdr:row>97</xdr:row>
      <xdr:rowOff>28304</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019300" y="16611284"/>
          <a:ext cx="889000" cy="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116960</xdr:rowOff>
    </xdr:from>
    <xdr:to>
      <xdr:col>10</xdr:col>
      <xdr:colOff>114300</xdr:colOff>
      <xdr:row>97</xdr:row>
      <xdr:rowOff>28304</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a:off x="1130300" y="16576160"/>
          <a:ext cx="889000" cy="8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169532</xdr:rowOff>
    </xdr:from>
    <xdr:to>
      <xdr:col>24</xdr:col>
      <xdr:colOff>114300</xdr:colOff>
      <xdr:row>97</xdr:row>
      <xdr:rowOff>99682</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4584700" y="166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84459</xdr:rowOff>
    </xdr:from>
    <xdr:ext cx="534377" cy="259045"/>
    <xdr:sp macro="" textlink="">
      <xdr:nvSpPr>
        <xdr:cNvPr id="253" name="衛生費該当値テキスト">
          <a:extLst>
            <a:ext uri="{FF2B5EF4-FFF2-40B4-BE49-F238E27FC236}">
              <a16:creationId xmlns="" xmlns:a16="http://schemas.microsoft.com/office/drawing/2014/main" id="{00000000-0008-0000-0700-0000FD000000}"/>
            </a:ext>
          </a:extLst>
        </xdr:cNvPr>
        <xdr:cNvSpPr txBox="1"/>
      </xdr:nvSpPr>
      <xdr:spPr>
        <a:xfrm>
          <a:off x="4686300" y="165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101936</xdr:rowOff>
    </xdr:from>
    <xdr:to>
      <xdr:col>20</xdr:col>
      <xdr:colOff>38100</xdr:colOff>
      <xdr:row>97</xdr:row>
      <xdr:rowOff>32086</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3746500" y="165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23213</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530111" y="166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101284</xdr:rowOff>
    </xdr:from>
    <xdr:to>
      <xdr:col>15</xdr:col>
      <xdr:colOff>101600</xdr:colOff>
      <xdr:row>97</xdr:row>
      <xdr:rowOff>31434</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2857500" y="165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22561</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641111" y="1665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148954</xdr:rowOff>
    </xdr:from>
    <xdr:to>
      <xdr:col>10</xdr:col>
      <xdr:colOff>165100</xdr:colOff>
      <xdr:row>97</xdr:row>
      <xdr:rowOff>79104</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968500" y="166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70231</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1752111" y="167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66160</xdr:rowOff>
    </xdr:from>
    <xdr:to>
      <xdr:col>6</xdr:col>
      <xdr:colOff>38100</xdr:colOff>
      <xdr:row>96</xdr:row>
      <xdr:rowOff>167760</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079500" y="165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12837</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863111" y="163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66853</xdr:rowOff>
    </xdr:from>
    <xdr:to>
      <xdr:col>55</xdr:col>
      <xdr:colOff>0</xdr:colOff>
      <xdr:row>57</xdr:row>
      <xdr:rowOff>103239</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9639300" y="9839503"/>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59652</xdr:rowOff>
    </xdr:from>
    <xdr:to>
      <xdr:col>50</xdr:col>
      <xdr:colOff>114300</xdr:colOff>
      <xdr:row>57</xdr:row>
      <xdr:rowOff>66853</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8750300" y="983230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59652</xdr:rowOff>
    </xdr:from>
    <xdr:to>
      <xdr:col>45</xdr:col>
      <xdr:colOff>177800</xdr:colOff>
      <xdr:row>57</xdr:row>
      <xdr:rowOff>90094</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7861300" y="9832302"/>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90094</xdr:rowOff>
    </xdr:from>
    <xdr:to>
      <xdr:col>41</xdr:col>
      <xdr:colOff>50800</xdr:colOff>
      <xdr:row>57</xdr:row>
      <xdr:rowOff>114764</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6972300" y="9862744"/>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52439</xdr:rowOff>
    </xdr:from>
    <xdr:to>
      <xdr:col>55</xdr:col>
      <xdr:colOff>50800</xdr:colOff>
      <xdr:row>57</xdr:row>
      <xdr:rowOff>154039</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8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30866</xdr:rowOff>
    </xdr:from>
    <xdr:ext cx="534377"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8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16053</xdr:rowOff>
    </xdr:from>
    <xdr:to>
      <xdr:col>50</xdr:col>
      <xdr:colOff>165100</xdr:colOff>
      <xdr:row>57</xdr:row>
      <xdr:rowOff>117653</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97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108780</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372111" y="988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8852</xdr:rowOff>
    </xdr:from>
    <xdr:to>
      <xdr:col>46</xdr:col>
      <xdr:colOff>38100</xdr:colOff>
      <xdr:row>57</xdr:row>
      <xdr:rowOff>110452</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7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101579</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987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39294</xdr:rowOff>
    </xdr:from>
    <xdr:to>
      <xdr:col>41</xdr:col>
      <xdr:colOff>101600</xdr:colOff>
      <xdr:row>57</xdr:row>
      <xdr:rowOff>140894</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132021</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94111" y="99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63964</xdr:rowOff>
    </xdr:from>
    <xdr:to>
      <xdr:col>36</xdr:col>
      <xdr:colOff>165100</xdr:colOff>
      <xdr:row>57</xdr:row>
      <xdr:rowOff>165564</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98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156691</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05111" y="99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144348</xdr:rowOff>
    </xdr:from>
    <xdr:to>
      <xdr:col>55</xdr:col>
      <xdr:colOff>0</xdr:colOff>
      <xdr:row>78</xdr:row>
      <xdr:rowOff>159435</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3517448"/>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72606</xdr:rowOff>
    </xdr:from>
    <xdr:to>
      <xdr:col>50</xdr:col>
      <xdr:colOff>114300</xdr:colOff>
      <xdr:row>78</xdr:row>
      <xdr:rowOff>159435</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8750300" y="13445706"/>
          <a:ext cx="889000" cy="8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72606</xdr:rowOff>
    </xdr:from>
    <xdr:to>
      <xdr:col>45</xdr:col>
      <xdr:colOff>177800</xdr:colOff>
      <xdr:row>78</xdr:row>
      <xdr:rowOff>170066</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445706"/>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169304</xdr:rowOff>
    </xdr:from>
    <xdr:to>
      <xdr:col>41</xdr:col>
      <xdr:colOff>50800</xdr:colOff>
      <xdr:row>78</xdr:row>
      <xdr:rowOff>170066</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6972300" y="135424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93548</xdr:rowOff>
    </xdr:from>
    <xdr:to>
      <xdr:col>55</xdr:col>
      <xdr:colOff>50800</xdr:colOff>
      <xdr:row>79</xdr:row>
      <xdr:rowOff>23698</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4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8475</xdr:rowOff>
    </xdr:from>
    <xdr:ext cx="469744"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338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108635</xdr:rowOff>
    </xdr:from>
    <xdr:to>
      <xdr:col>50</xdr:col>
      <xdr:colOff>165100</xdr:colOff>
      <xdr:row>79</xdr:row>
      <xdr:rowOff>38785</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29912</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404428" y="1357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21806</xdr:rowOff>
    </xdr:from>
    <xdr:to>
      <xdr:col>46</xdr:col>
      <xdr:colOff>38100</xdr:colOff>
      <xdr:row>78</xdr:row>
      <xdr:rowOff>123406</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3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114533</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515428" y="1348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119266</xdr:rowOff>
    </xdr:from>
    <xdr:to>
      <xdr:col>41</xdr:col>
      <xdr:colOff>101600</xdr:colOff>
      <xdr:row>79</xdr:row>
      <xdr:rowOff>49416</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4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40543</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626428" y="135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118504</xdr:rowOff>
    </xdr:from>
    <xdr:to>
      <xdr:col>36</xdr:col>
      <xdr:colOff>165100</xdr:colOff>
      <xdr:row>79</xdr:row>
      <xdr:rowOff>48654</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4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39781</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37428" y="135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9376</xdr:rowOff>
    </xdr:from>
    <xdr:to>
      <xdr:col>55</xdr:col>
      <xdr:colOff>0</xdr:colOff>
      <xdr:row>98</xdr:row>
      <xdr:rowOff>59134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9639300" y="16811476"/>
          <a:ext cx="8382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9376</xdr:rowOff>
    </xdr:from>
    <xdr:to>
      <xdr:col>50</xdr:col>
      <xdr:colOff>114300</xdr:colOff>
      <xdr:row>98</xdr:row>
      <xdr:rowOff>33195</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8750300" y="16811476"/>
          <a:ext cx="889000" cy="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25019</xdr:rowOff>
    </xdr:from>
    <xdr:to>
      <xdr:col>45</xdr:col>
      <xdr:colOff>177800</xdr:colOff>
      <xdr:row>98</xdr:row>
      <xdr:rowOff>33195</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a:off x="7861300" y="16827119"/>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25019</xdr:rowOff>
    </xdr:from>
    <xdr:to>
      <xdr:col>41</xdr:col>
      <xdr:colOff>50800</xdr:colOff>
      <xdr:row>98</xdr:row>
      <xdr:rowOff>62836</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flipV="1">
          <a:off x="6972300" y="16827119"/>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8334</xdr:rowOff>
    </xdr:from>
    <xdr:to>
      <xdr:col>55</xdr:col>
      <xdr:colOff>50800</xdr:colOff>
      <xdr:row>98</xdr:row>
      <xdr:rowOff>109934</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10426700" y="168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94711</xdr:rowOff>
    </xdr:from>
    <xdr:ext cx="534377"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7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130026</xdr:rowOff>
    </xdr:from>
    <xdr:to>
      <xdr:col>50</xdr:col>
      <xdr:colOff>165100</xdr:colOff>
      <xdr:row>98</xdr:row>
      <xdr:rowOff>60176</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9588500" y="1676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51303</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68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153845</xdr:rowOff>
    </xdr:from>
    <xdr:to>
      <xdr:col>46</xdr:col>
      <xdr:colOff>38100</xdr:colOff>
      <xdr:row>98</xdr:row>
      <xdr:rowOff>83995</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8699500" y="16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75122</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83111" y="168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145669</xdr:rowOff>
    </xdr:from>
    <xdr:to>
      <xdr:col>41</xdr:col>
      <xdr:colOff>101600</xdr:colOff>
      <xdr:row>98</xdr:row>
      <xdr:rowOff>75819</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7810500" y="167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66946</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94111" y="1686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12036</xdr:rowOff>
    </xdr:from>
    <xdr:to>
      <xdr:col>36</xdr:col>
      <xdr:colOff>165100</xdr:colOff>
      <xdr:row>98</xdr:row>
      <xdr:rowOff>113636</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6921500" y="168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104763</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69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149168</xdr:rowOff>
    </xdr:from>
    <xdr:to>
      <xdr:col>85</xdr:col>
      <xdr:colOff>127000</xdr:colOff>
      <xdr:row>36</xdr:row>
      <xdr:rowOff>165036</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5481300" y="6321368"/>
          <a:ext cx="8382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149168</xdr:rowOff>
    </xdr:from>
    <xdr:to>
      <xdr:col>81</xdr:col>
      <xdr:colOff>50800</xdr:colOff>
      <xdr:row>37</xdr:row>
      <xdr:rowOff>12960</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4592300" y="6321368"/>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169818</xdr:rowOff>
    </xdr:from>
    <xdr:to>
      <xdr:col>76</xdr:col>
      <xdr:colOff>114300</xdr:colOff>
      <xdr:row>37</xdr:row>
      <xdr:rowOff>12960</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3703300" y="6342018"/>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169818</xdr:rowOff>
    </xdr:from>
    <xdr:to>
      <xdr:col>71</xdr:col>
      <xdr:colOff>177800</xdr:colOff>
      <xdr:row>37</xdr:row>
      <xdr:rowOff>18828</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2814300" y="634201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114236</xdr:rowOff>
    </xdr:from>
    <xdr:to>
      <xdr:col>85</xdr:col>
      <xdr:colOff>177800</xdr:colOff>
      <xdr:row>37</xdr:row>
      <xdr:rowOff>44386</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6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92663</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62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98368</xdr:rowOff>
    </xdr:from>
    <xdr:to>
      <xdr:col>81</xdr:col>
      <xdr:colOff>101600</xdr:colOff>
      <xdr:row>37</xdr:row>
      <xdr:rowOff>28518</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62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19645</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636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133610</xdr:rowOff>
    </xdr:from>
    <xdr:to>
      <xdr:col>76</xdr:col>
      <xdr:colOff>165100</xdr:colOff>
      <xdr:row>37</xdr:row>
      <xdr:rowOff>63760</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63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54887</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639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119018</xdr:rowOff>
    </xdr:from>
    <xdr:to>
      <xdr:col>72</xdr:col>
      <xdr:colOff>38100</xdr:colOff>
      <xdr:row>37</xdr:row>
      <xdr:rowOff>49168</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629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40295</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63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139478</xdr:rowOff>
    </xdr:from>
    <xdr:to>
      <xdr:col>67</xdr:col>
      <xdr:colOff>101600</xdr:colOff>
      <xdr:row>37</xdr:row>
      <xdr:rowOff>69628</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63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60755</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64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a:extLst>
            <a:ext uri="{FF2B5EF4-FFF2-40B4-BE49-F238E27FC236}">
              <a16:creationId xmlns="" xmlns:a16="http://schemas.microsoft.com/office/drawing/2014/main" id="{00000000-0008-0000-0700-000042020000}"/>
            </a:ext>
          </a:extLst>
        </xdr:cNvPr>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a:extLst>
            <a:ext uri="{FF2B5EF4-FFF2-40B4-BE49-F238E27FC236}">
              <a16:creationId xmlns="" xmlns:a16="http://schemas.microsoft.com/office/drawing/2014/main" id="{00000000-0008-0000-0700-000044020000}"/>
            </a:ext>
          </a:extLst>
        </xdr:cNvPr>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22754</xdr:rowOff>
    </xdr:from>
    <xdr:to>
      <xdr:col>85</xdr:col>
      <xdr:colOff>127000</xdr:colOff>
      <xdr:row>57</xdr:row>
      <xdr:rowOff>7683</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5481300" y="9281054"/>
          <a:ext cx="838200" cy="49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a:extLst>
            <a:ext uri="{FF2B5EF4-FFF2-40B4-BE49-F238E27FC236}">
              <a16:creationId xmlns="" xmlns:a16="http://schemas.microsoft.com/office/drawing/2014/main" id="{00000000-0008-0000-0700-000047020000}"/>
            </a:ext>
          </a:extLst>
        </xdr:cNvPr>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22754</xdr:rowOff>
    </xdr:from>
    <xdr:to>
      <xdr:col>81</xdr:col>
      <xdr:colOff>50800</xdr:colOff>
      <xdr:row>54</xdr:row>
      <xdr:rowOff>161482</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4592300" y="9281054"/>
          <a:ext cx="889000" cy="1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161482</xdr:rowOff>
    </xdr:from>
    <xdr:to>
      <xdr:col>76</xdr:col>
      <xdr:colOff>114300</xdr:colOff>
      <xdr:row>57</xdr:row>
      <xdr:rowOff>39361</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3703300" y="9419782"/>
          <a:ext cx="889000" cy="39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3531</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325111" y="96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39361</xdr:rowOff>
    </xdr:from>
    <xdr:to>
      <xdr:col>71</xdr:col>
      <xdr:colOff>177800</xdr:colOff>
      <xdr:row>58</xdr:row>
      <xdr:rowOff>116236</xdr:rowOff>
    </xdr:to>
    <xdr:cxnSp macro="">
      <xdr:nvCxnSpPr>
        <xdr:cNvPr id="591" name="直線コネクタ 590">
          <a:extLst>
            <a:ext uri="{FF2B5EF4-FFF2-40B4-BE49-F238E27FC236}">
              <a16:creationId xmlns="" xmlns:a16="http://schemas.microsoft.com/office/drawing/2014/main" id="{00000000-0008-0000-0700-00004F020000}"/>
            </a:ext>
          </a:extLst>
        </xdr:cNvPr>
        <xdr:cNvCxnSpPr/>
      </xdr:nvCxnSpPr>
      <xdr:spPr>
        <a:xfrm flipV="1">
          <a:off x="12814300" y="9812011"/>
          <a:ext cx="889000" cy="24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128333</xdr:rowOff>
    </xdr:from>
    <xdr:to>
      <xdr:col>85</xdr:col>
      <xdr:colOff>177800</xdr:colOff>
      <xdr:row>57</xdr:row>
      <xdr:rowOff>58483</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6268700" y="97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106760</xdr:rowOff>
    </xdr:from>
    <xdr:ext cx="534377" cy="259045"/>
    <xdr:sp macro="" textlink="">
      <xdr:nvSpPr>
        <xdr:cNvPr id="602" name="教育費該当値テキスト">
          <a:extLst>
            <a:ext uri="{FF2B5EF4-FFF2-40B4-BE49-F238E27FC236}">
              <a16:creationId xmlns="" xmlns:a16="http://schemas.microsoft.com/office/drawing/2014/main" id="{00000000-0008-0000-0700-00005A020000}"/>
            </a:ext>
          </a:extLst>
        </xdr:cNvPr>
        <xdr:cNvSpPr txBox="1"/>
      </xdr:nvSpPr>
      <xdr:spPr>
        <a:xfrm>
          <a:off x="16370300" y="97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143404</xdr:rowOff>
    </xdr:from>
    <xdr:to>
      <xdr:col>81</xdr:col>
      <xdr:colOff>101600</xdr:colOff>
      <xdr:row>54</xdr:row>
      <xdr:rowOff>73554</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5430500" y="923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90081</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5214111" y="90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110682</xdr:rowOff>
    </xdr:from>
    <xdr:to>
      <xdr:col>76</xdr:col>
      <xdr:colOff>165100</xdr:colOff>
      <xdr:row>55</xdr:row>
      <xdr:rowOff>40832</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4541500" y="93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57359</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4325111" y="914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160011</xdr:rowOff>
    </xdr:from>
    <xdr:to>
      <xdr:col>72</xdr:col>
      <xdr:colOff>38100</xdr:colOff>
      <xdr:row>57</xdr:row>
      <xdr:rowOff>90161</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3652500" y="9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81288</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3436111" y="985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65436</xdr:rowOff>
    </xdr:from>
    <xdr:to>
      <xdr:col>67</xdr:col>
      <xdr:colOff>101600</xdr:colOff>
      <xdr:row>58</xdr:row>
      <xdr:rowOff>167036</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2763500" y="100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158163</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547111" y="1010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a:extLst>
            <a:ext uri="{FF2B5EF4-FFF2-40B4-BE49-F238E27FC236}">
              <a16:creationId xmlns="" xmlns:a16="http://schemas.microsoft.com/office/drawing/2014/main" id="{00000000-0008-0000-0700-000077020000}"/>
            </a:ext>
          </a:extLst>
        </xdr:cNvPr>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a:extLst>
            <a:ext uri="{FF2B5EF4-FFF2-40B4-BE49-F238E27FC236}">
              <a16:creationId xmlns="" xmlns:a16="http://schemas.microsoft.com/office/drawing/2014/main" id="{00000000-0008-0000-0700-000079020000}"/>
            </a:ext>
          </a:extLst>
        </xdr:cNvPr>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a:extLst>
            <a:ext uri="{FF2B5EF4-FFF2-40B4-BE49-F238E27FC236}">
              <a16:creationId xmlns="" xmlns:a16="http://schemas.microsoft.com/office/drawing/2014/main" id="{00000000-0008-0000-0700-00007C020000}"/>
            </a:ext>
          </a:extLst>
        </xdr:cNvPr>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24743</xdr:rowOff>
    </xdr:from>
    <xdr:to>
      <xdr:col>81</xdr:col>
      <xdr:colOff>50800</xdr:colOff>
      <xdr:row>78</xdr:row>
      <xdr:rowOff>25400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4592300" y="13397843"/>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4688</xdr:rowOff>
    </xdr:from>
    <xdr:to>
      <xdr:col>76</xdr:col>
      <xdr:colOff>114300</xdr:colOff>
      <xdr:row>78</xdr:row>
      <xdr:rowOff>24743</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3703300" y="13377788"/>
          <a:ext cx="889000" cy="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4688</xdr:rowOff>
    </xdr:from>
    <xdr:to>
      <xdr:col>71</xdr:col>
      <xdr:colOff>177800</xdr:colOff>
      <xdr:row>78</xdr:row>
      <xdr:rowOff>15439</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flipV="1">
          <a:off x="12814300" y="13377788"/>
          <a:ext cx="889000" cy="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47153</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468428"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a:extLst>
            <a:ext uri="{FF2B5EF4-FFF2-40B4-BE49-F238E27FC236}">
              <a16:creationId xmlns="" xmlns:a16="http://schemas.microsoft.com/office/drawing/2014/main" id="{00000000-0008-0000-0700-00008F020000}"/>
            </a:ext>
          </a:extLst>
        </xdr:cNvPr>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145393</xdr:rowOff>
    </xdr:from>
    <xdr:to>
      <xdr:col>76</xdr:col>
      <xdr:colOff>165100</xdr:colOff>
      <xdr:row>78</xdr:row>
      <xdr:rowOff>75543</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4541500" y="13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66670</xdr:rowOff>
    </xdr:from>
    <xdr:ext cx="378565"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4403017" y="13439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125338</xdr:rowOff>
    </xdr:from>
    <xdr:to>
      <xdr:col>72</xdr:col>
      <xdr:colOff>38100</xdr:colOff>
      <xdr:row>78</xdr:row>
      <xdr:rowOff>55488</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3652500" y="133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72015</xdr:rowOff>
    </xdr:from>
    <xdr:ext cx="469744"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3468428" y="131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136089</xdr:rowOff>
    </xdr:from>
    <xdr:to>
      <xdr:col>67</xdr:col>
      <xdr:colOff>101600</xdr:colOff>
      <xdr:row>78</xdr:row>
      <xdr:rowOff>66239</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2763500" y="133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57366</xdr:rowOff>
    </xdr:from>
    <xdr:ext cx="469744"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579428" y="1343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a:extLst>
            <a:ext uri="{FF2B5EF4-FFF2-40B4-BE49-F238E27FC236}">
              <a16:creationId xmlns="" xmlns:a16="http://schemas.microsoft.com/office/drawing/2014/main" id="{00000000-0008-0000-0700-0000AE020000}"/>
            </a:ext>
          </a:extLst>
        </xdr:cNvPr>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a:extLst>
            <a:ext uri="{FF2B5EF4-FFF2-40B4-BE49-F238E27FC236}">
              <a16:creationId xmlns="" xmlns:a16="http://schemas.microsoft.com/office/drawing/2014/main" id="{00000000-0008-0000-0700-0000B0020000}"/>
            </a:ext>
          </a:extLst>
        </xdr:cNvPr>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105730</xdr:rowOff>
    </xdr:from>
    <xdr:to>
      <xdr:col>85</xdr:col>
      <xdr:colOff>127000</xdr:colOff>
      <xdr:row>97</xdr:row>
      <xdr:rowOff>106983</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5481300" y="16736380"/>
          <a:ext cx="8382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a:extLst>
            <a:ext uri="{FF2B5EF4-FFF2-40B4-BE49-F238E27FC236}">
              <a16:creationId xmlns="" xmlns:a16="http://schemas.microsoft.com/office/drawing/2014/main" id="{00000000-0008-0000-0700-0000B3020000}"/>
            </a:ext>
          </a:extLst>
        </xdr:cNvPr>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106490</xdr:rowOff>
    </xdr:from>
    <xdr:to>
      <xdr:col>81</xdr:col>
      <xdr:colOff>50800</xdr:colOff>
      <xdr:row>97</xdr:row>
      <xdr:rowOff>106983</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4592300" y="16737140"/>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83373</xdr:rowOff>
    </xdr:from>
    <xdr:to>
      <xdr:col>76</xdr:col>
      <xdr:colOff>114300</xdr:colOff>
      <xdr:row>97</xdr:row>
      <xdr:rowOff>106490</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3703300" y="16714023"/>
          <a:ext cx="889000" cy="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67938</xdr:rowOff>
    </xdr:from>
    <xdr:to>
      <xdr:col>71</xdr:col>
      <xdr:colOff>177800</xdr:colOff>
      <xdr:row>97</xdr:row>
      <xdr:rowOff>83373</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2814300" y="16698588"/>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54930</xdr:rowOff>
    </xdr:from>
    <xdr:to>
      <xdr:col>85</xdr:col>
      <xdr:colOff>177800</xdr:colOff>
      <xdr:row>97</xdr:row>
      <xdr:rowOff>156530</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6268700" y="1668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33357</xdr:rowOff>
    </xdr:from>
    <xdr:ext cx="534377" cy="259045"/>
    <xdr:sp macro="" textlink="">
      <xdr:nvSpPr>
        <xdr:cNvPr id="710" name="公債費該当値テキスト">
          <a:extLst>
            <a:ext uri="{FF2B5EF4-FFF2-40B4-BE49-F238E27FC236}">
              <a16:creationId xmlns="" xmlns:a16="http://schemas.microsoft.com/office/drawing/2014/main" id="{00000000-0008-0000-0700-0000C6020000}"/>
            </a:ext>
          </a:extLst>
        </xdr:cNvPr>
        <xdr:cNvSpPr txBox="1"/>
      </xdr:nvSpPr>
      <xdr:spPr>
        <a:xfrm>
          <a:off x="16370300" y="1666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56183</xdr:rowOff>
    </xdr:from>
    <xdr:to>
      <xdr:col>81</xdr:col>
      <xdr:colOff>101600</xdr:colOff>
      <xdr:row>97</xdr:row>
      <xdr:rowOff>157783</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5430500" y="1668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148910</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5214111" y="167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55690</xdr:rowOff>
    </xdr:from>
    <xdr:to>
      <xdr:col>76</xdr:col>
      <xdr:colOff>165100</xdr:colOff>
      <xdr:row>97</xdr:row>
      <xdr:rowOff>157290</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4541500" y="166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148417</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325111" y="167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32573</xdr:rowOff>
    </xdr:from>
    <xdr:to>
      <xdr:col>72</xdr:col>
      <xdr:colOff>38100</xdr:colOff>
      <xdr:row>97</xdr:row>
      <xdr:rowOff>134173</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3652500" y="1666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125300</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3436111" y="167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17138</xdr:rowOff>
    </xdr:from>
    <xdr:to>
      <xdr:col>67</xdr:col>
      <xdr:colOff>101600</xdr:colOff>
      <xdr:row>97</xdr:row>
      <xdr:rowOff>118738</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2763500" y="166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109865</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547111" y="167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a:extLst>
            <a:ext uri="{FF2B5EF4-FFF2-40B4-BE49-F238E27FC236}">
              <a16:creationId xmlns="" xmlns:a16="http://schemas.microsoft.com/office/drawing/2014/main" id="{00000000-0008-0000-0700-0000E5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a:extLst>
            <a:ext uri="{FF2B5EF4-FFF2-40B4-BE49-F238E27FC236}">
              <a16:creationId xmlns="" xmlns:a16="http://schemas.microsoft.com/office/drawing/2014/main" id="{00000000-0008-0000-0700-0000EA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a:extLst>
            <a:ext uri="{FF2B5EF4-FFF2-40B4-BE49-F238E27FC236}">
              <a16:creationId xmlns="" xmlns:a16="http://schemas.microsoft.com/office/drawing/2014/main" id="{00000000-0008-0000-0700-0000FD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前年度と比較して大きく増減していたものは教育費で，住民一人当たり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46,585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円となっており，前年と比較すると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30,577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円の減となっている。類似団体と比較すると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10,134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低い。前年度，給食室の大規模改修に伴い，備品の購入や学校給食調理等業務委託など学校給食費にかかる費用や，小中学校大規模改造工事による普通建設事業が終了したことが理由としてあげられる。小中学校大規模改造工事は当面予定にないため，今後は細かな教育環境に整備が主体となってく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実質収支比率の分子となる実質収支が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101,370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千円増加したことにより，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ポイント増加し，比率に対して影響を及ぼしている。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財政調整基金については，前年度比較で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ポイント上昇し，金額にして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55,595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ポイント上昇し，財政調整基金の取崩し額よりも積立額が多かった。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今後も，事務事業の見直し，統廃合など歳出の合理化等行政改革を推進し，健全な財政運営に努めていく。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連結実質赤字比率については，全会計で黒字となっている。一般会計を前年度と比較すると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ポイント増加しており，実質収支が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101,370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千円増加したことが主な要因である。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今後も高齢化はますます進むことが予想され，特に国民健康保険事業，介護保険事業において給付費の増加が見込まれる。経費の適正化，収入の確保に努め，適正な財政運営を行っていく。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5594021</v>
      </c>
      <c r="BO4" s="441"/>
      <c r="BP4" s="441"/>
      <c r="BQ4" s="441"/>
      <c r="BR4" s="441"/>
      <c r="BS4" s="441"/>
      <c r="BT4" s="441"/>
      <c r="BU4" s="442"/>
      <c r="BV4" s="440">
        <v>6399905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7.5</v>
      </c>
      <c r="CU4" s="622"/>
      <c r="CV4" s="622"/>
      <c r="CW4" s="622"/>
      <c r="CX4" s="622"/>
      <c r="CY4" s="622"/>
      <c r="CZ4" s="622"/>
      <c r="DA4" s="623"/>
      <c r="DB4" s="621">
        <v>4.7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5278762</v>
      </c>
      <c r="BO5" s="446"/>
      <c r="BP5" s="446"/>
      <c r="BQ5" s="446"/>
      <c r="BR5" s="446"/>
      <c r="BS5" s="446"/>
      <c r="BT5" s="446"/>
      <c r="BU5" s="447"/>
      <c r="BV5" s="445">
        <v>6212217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93.3</v>
      </c>
      <c r="CU5" s="416"/>
      <c r="CV5" s="416"/>
      <c r="CW5" s="416"/>
      <c r="CX5" s="416"/>
      <c r="CY5" s="416"/>
      <c r="CZ5" s="416"/>
      <c r="DA5" s="417"/>
      <c r="DB5" s="415">
        <v>92.2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315259</v>
      </c>
      <c r="BO6" s="446"/>
      <c r="BP6" s="446"/>
      <c r="BQ6" s="446"/>
      <c r="BR6" s="446"/>
      <c r="BS6" s="446"/>
      <c r="BT6" s="446"/>
      <c r="BU6" s="447"/>
      <c r="BV6" s="445">
        <v>187688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98.6</v>
      </c>
      <c r="CU6" s="596"/>
      <c r="CV6" s="596"/>
      <c r="CW6" s="596"/>
      <c r="CX6" s="596"/>
      <c r="CY6" s="596"/>
      <c r="CZ6" s="596"/>
      <c r="DA6" s="597"/>
      <c r="DB6" s="595">
        <v>97.4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40247</v>
      </c>
      <c r="BO7" s="446"/>
      <c r="BP7" s="446"/>
      <c r="BQ7" s="446"/>
      <c r="BR7" s="446"/>
      <c r="BS7" s="446"/>
      <c r="BT7" s="446"/>
      <c r="BU7" s="447"/>
      <c r="BV7" s="445">
        <v>14046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3647099</v>
      </c>
      <c r="CU7" s="446"/>
      <c r="CV7" s="446"/>
      <c r="CW7" s="446"/>
      <c r="CX7" s="446"/>
      <c r="CY7" s="446"/>
      <c r="CZ7" s="446"/>
      <c r="DA7" s="447"/>
      <c r="DB7" s="445">
        <v>3670336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87</v>
      </c>
      <c r="AV8" s="503"/>
      <c r="AW8" s="503"/>
      <c r="AX8" s="503"/>
      <c r="AY8" s="425" t="s">
        <v>103</v>
      </c>
      <c r="AZ8" s="426"/>
      <c r="BA8" s="426"/>
      <c r="BB8" s="426"/>
      <c r="BC8" s="426"/>
      <c r="BD8" s="426"/>
      <c r="BE8" s="426"/>
      <c r="BF8" s="426"/>
      <c r="BG8" s="426"/>
      <c r="BH8" s="426"/>
      <c r="BI8" s="426"/>
      <c r="BJ8" s="426"/>
      <c r="BK8" s="426"/>
      <c r="BL8" s="426"/>
      <c r="BM8" s="427"/>
      <c r="BN8" s="445">
        <v>275012</v>
      </c>
      <c r="BO8" s="446"/>
      <c r="BP8" s="446"/>
      <c r="BQ8" s="446"/>
      <c r="BR8" s="446"/>
      <c r="BS8" s="446"/>
      <c r="BT8" s="446"/>
      <c r="BU8" s="447"/>
      <c r="BV8" s="445">
        <v>173642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0.43</v>
      </c>
      <c r="CU8" s="559"/>
      <c r="CV8" s="559"/>
      <c r="CW8" s="559"/>
      <c r="CX8" s="559"/>
      <c r="CY8" s="559"/>
      <c r="CZ8" s="559"/>
      <c r="DA8" s="560"/>
      <c r="DB8" s="558">
        <v>0.43</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16313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101370</v>
      </c>
      <c r="BO9" s="446"/>
      <c r="BP9" s="446"/>
      <c r="BQ9" s="446"/>
      <c r="BR9" s="446"/>
      <c r="BS9" s="446"/>
      <c r="BT9" s="446"/>
      <c r="BU9" s="447"/>
      <c r="BV9" s="445">
        <v>-43943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8.5</v>
      </c>
      <c r="CU9" s="416"/>
      <c r="CV9" s="416"/>
      <c r="CW9" s="416"/>
      <c r="CX9" s="416"/>
      <c r="CY9" s="416"/>
      <c r="CZ9" s="416"/>
      <c r="DA9" s="417"/>
      <c r="DB9" s="415">
        <v>8.1999999999999993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17473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84710</v>
      </c>
      <c r="BO10" s="446"/>
      <c r="BP10" s="446"/>
      <c r="BQ10" s="446"/>
      <c r="BR10" s="446"/>
      <c r="BS10" s="446"/>
      <c r="BT10" s="446"/>
      <c r="BU10" s="447"/>
      <c r="BV10" s="445">
        <v>107481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16541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87</v>
      </c>
      <c r="AV12" s="503"/>
      <c r="AW12" s="503"/>
      <c r="AX12" s="503"/>
      <c r="AY12" s="425" t="s">
        <v>129</v>
      </c>
      <c r="AZ12" s="426"/>
      <c r="BA12" s="426"/>
      <c r="BB12" s="426"/>
      <c r="BC12" s="426"/>
      <c r="BD12" s="426"/>
      <c r="BE12" s="426"/>
      <c r="BF12" s="426"/>
      <c r="BG12" s="426"/>
      <c r="BH12" s="426"/>
      <c r="BI12" s="426"/>
      <c r="BJ12" s="426"/>
      <c r="BK12" s="426"/>
      <c r="BL12" s="426"/>
      <c r="BM12" s="427"/>
      <c r="BN12" s="445">
        <v>29115</v>
      </c>
      <c r="BO12" s="446"/>
      <c r="BP12" s="446"/>
      <c r="BQ12" s="446"/>
      <c r="BR12" s="446"/>
      <c r="BS12" s="446"/>
      <c r="BT12" s="446"/>
      <c r="BU12" s="447"/>
      <c r="BV12" s="445">
        <v>28041</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16222</v>
      </c>
      <c r="S13" s="549"/>
      <c r="T13" s="549"/>
      <c r="U13" s="549"/>
      <c r="V13" s="550"/>
      <c r="W13" s="536" t="s">
        <v>132</v>
      </c>
      <c r="X13" s="458"/>
      <c r="Y13" s="458"/>
      <c r="Z13" s="458"/>
      <c r="AA13" s="458"/>
      <c r="AB13" s="459"/>
      <c r="AC13" s="421">
        <v>286</v>
      </c>
      <c r="AD13" s="422"/>
      <c r="AE13" s="422"/>
      <c r="AF13" s="422"/>
      <c r="AG13" s="423"/>
      <c r="AH13" s="421">
        <v>293</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156965</v>
      </c>
      <c r="BO13" s="446"/>
      <c r="BP13" s="446"/>
      <c r="BQ13" s="446"/>
      <c r="BR13" s="446"/>
      <c r="BS13" s="446"/>
      <c r="BT13" s="446"/>
      <c r="BU13" s="447"/>
      <c r="BV13" s="445">
        <v>35497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2.2999999999999998</v>
      </c>
      <c r="CU13" s="416"/>
      <c r="CV13" s="416"/>
      <c r="CW13" s="416"/>
      <c r="CX13" s="416"/>
      <c r="CY13" s="416"/>
      <c r="CZ13" s="416"/>
      <c r="DA13" s="417"/>
      <c r="DB13" s="415">
        <v>2.8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16768</v>
      </c>
      <c r="S14" s="549"/>
      <c r="T14" s="549"/>
      <c r="U14" s="549"/>
      <c r="V14" s="550"/>
      <c r="W14" s="551"/>
      <c r="X14" s="461"/>
      <c r="Y14" s="461"/>
      <c r="Z14" s="461"/>
      <c r="AA14" s="461"/>
      <c r="AB14" s="462"/>
      <c r="AC14" s="541">
        <v>4.3</v>
      </c>
      <c r="AD14" s="542"/>
      <c r="AE14" s="542"/>
      <c r="AF14" s="542"/>
      <c r="AG14" s="543"/>
      <c r="AH14" s="541">
        <v>3.9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16440</v>
      </c>
      <c r="S15" s="549"/>
      <c r="T15" s="549"/>
      <c r="U15" s="549"/>
      <c r="V15" s="550"/>
      <c r="W15" s="536" t="s">
        <v>141</v>
      </c>
      <c r="X15" s="458"/>
      <c r="Y15" s="458"/>
      <c r="Z15" s="458"/>
      <c r="AA15" s="458"/>
      <c r="AB15" s="459"/>
      <c r="AC15" s="421">
        <v>1556</v>
      </c>
      <c r="AD15" s="422"/>
      <c r="AE15" s="422"/>
      <c r="AF15" s="422"/>
      <c r="AG15" s="423"/>
      <c r="AH15" s="421">
        <v>1779</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1357558</v>
      </c>
      <c r="BO15" s="441"/>
      <c r="BP15" s="441"/>
      <c r="BQ15" s="441"/>
      <c r="BR15" s="441"/>
      <c r="BS15" s="441"/>
      <c r="BT15" s="441"/>
      <c r="BU15" s="442"/>
      <c r="BV15" s="440">
        <v>1361545</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23.7</v>
      </c>
      <c r="AD16" s="542"/>
      <c r="AE16" s="542"/>
      <c r="AF16" s="542"/>
      <c r="AG16" s="543"/>
      <c r="AH16" s="541">
        <v>23.9</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3134111</v>
      </c>
      <c r="BO16" s="446"/>
      <c r="BP16" s="446"/>
      <c r="BQ16" s="446"/>
      <c r="BR16" s="446"/>
      <c r="BS16" s="446"/>
      <c r="BT16" s="446"/>
      <c r="BU16" s="447"/>
      <c r="BV16" s="445">
        <v>3155646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4737</v>
      </c>
      <c r="AD17" s="422"/>
      <c r="AE17" s="422"/>
      <c r="AF17" s="422"/>
      <c r="AG17" s="423"/>
      <c r="AH17" s="421">
        <v>5360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1679184</v>
      </c>
      <c r="BO17" s="446"/>
      <c r="BP17" s="446"/>
      <c r="BQ17" s="446"/>
      <c r="BR17" s="446"/>
      <c r="BS17" s="446"/>
      <c r="BT17" s="446"/>
      <c r="BU17" s="447"/>
      <c r="BV17" s="445">
        <v>1682293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24.9</v>
      </c>
      <c r="M18" s="510"/>
      <c r="N18" s="510"/>
      <c r="O18" s="510"/>
      <c r="P18" s="510"/>
      <c r="Q18" s="510"/>
      <c r="R18" s="511"/>
      <c r="S18" s="511"/>
      <c r="T18" s="511"/>
      <c r="U18" s="511"/>
      <c r="V18" s="512"/>
      <c r="W18" s="526"/>
      <c r="X18" s="527"/>
      <c r="Y18" s="527"/>
      <c r="Z18" s="527"/>
      <c r="AA18" s="527"/>
      <c r="AB18" s="537"/>
      <c r="AC18" s="409">
        <v>72</v>
      </c>
      <c r="AD18" s="410"/>
      <c r="AE18" s="410"/>
      <c r="AF18" s="410"/>
      <c r="AG18" s="513"/>
      <c r="AH18" s="409">
        <v>72.099999999999994</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3471066</v>
      </c>
      <c r="BO18" s="446"/>
      <c r="BP18" s="446"/>
      <c r="BQ18" s="446"/>
      <c r="BR18" s="446"/>
      <c r="BS18" s="446"/>
      <c r="BT18" s="446"/>
      <c r="BU18" s="447"/>
      <c r="BV18" s="445">
        <v>3398474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655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4318579</v>
      </c>
      <c r="BO19" s="446"/>
      <c r="BP19" s="446"/>
      <c r="BQ19" s="446"/>
      <c r="BR19" s="446"/>
      <c r="BS19" s="446"/>
      <c r="BT19" s="446"/>
      <c r="BU19" s="447"/>
      <c r="BV19" s="445">
        <v>4462364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6138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4604918</v>
      </c>
      <c r="BO23" s="446"/>
      <c r="BP23" s="446"/>
      <c r="BQ23" s="446"/>
      <c r="BR23" s="446"/>
      <c r="BS23" s="446"/>
      <c r="BT23" s="446"/>
      <c r="BU23" s="447"/>
      <c r="BV23" s="445">
        <v>4433726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5320</v>
      </c>
      <c r="R24" s="422"/>
      <c r="S24" s="422"/>
      <c r="T24" s="422"/>
      <c r="U24" s="422"/>
      <c r="V24" s="423"/>
      <c r="W24" s="487"/>
      <c r="X24" s="478"/>
      <c r="Y24" s="479"/>
      <c r="Z24" s="418" t="s">
        <v>165</v>
      </c>
      <c r="AA24" s="419"/>
      <c r="AB24" s="419"/>
      <c r="AC24" s="419"/>
      <c r="AD24" s="419"/>
      <c r="AE24" s="419"/>
      <c r="AF24" s="419"/>
      <c r="AG24" s="420"/>
      <c r="AH24" s="421">
        <v>145</v>
      </c>
      <c r="AI24" s="422"/>
      <c r="AJ24" s="422"/>
      <c r="AK24" s="422"/>
      <c r="AL24" s="423"/>
      <c r="AM24" s="421">
        <v>441235</v>
      </c>
      <c r="AN24" s="422"/>
      <c r="AO24" s="422"/>
      <c r="AP24" s="422"/>
      <c r="AQ24" s="422"/>
      <c r="AR24" s="423"/>
      <c r="AS24" s="421">
        <v>3043</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4313715</v>
      </c>
      <c r="BO24" s="446"/>
      <c r="BP24" s="446"/>
      <c r="BQ24" s="446"/>
      <c r="BR24" s="446"/>
      <c r="BS24" s="446"/>
      <c r="BT24" s="446"/>
      <c r="BU24" s="447"/>
      <c r="BV24" s="445">
        <v>4031469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t="s">
        <v>139</v>
      </c>
      <c r="M25" s="422"/>
      <c r="N25" s="422"/>
      <c r="O25" s="422"/>
      <c r="P25" s="423"/>
      <c r="Q25" s="421" t="s">
        <v>168</v>
      </c>
      <c r="R25" s="422"/>
      <c r="S25" s="422"/>
      <c r="T25" s="422"/>
      <c r="U25" s="422"/>
      <c r="V25" s="423"/>
      <c r="W25" s="487"/>
      <c r="X25" s="478"/>
      <c r="Y25" s="479"/>
      <c r="Z25" s="418" t="s">
        <v>169</v>
      </c>
      <c r="AA25" s="419"/>
      <c r="AB25" s="419"/>
      <c r="AC25" s="419"/>
      <c r="AD25" s="419"/>
      <c r="AE25" s="419"/>
      <c r="AF25" s="419"/>
      <c r="AG25" s="420"/>
      <c r="AH25" s="421" t="s">
        <v>139</v>
      </c>
      <c r="AI25" s="422"/>
      <c r="AJ25" s="422"/>
      <c r="AK25" s="422"/>
      <c r="AL25" s="423"/>
      <c r="AM25" s="421" t="s">
        <v>139</v>
      </c>
      <c r="AN25" s="422"/>
      <c r="AO25" s="422"/>
      <c r="AP25" s="422"/>
      <c r="AQ25" s="422"/>
      <c r="AR25" s="423"/>
      <c r="AS25" s="421" t="s">
        <v>139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427927</v>
      </c>
      <c r="BO25" s="441"/>
      <c r="BP25" s="441"/>
      <c r="BQ25" s="441"/>
      <c r="BR25" s="441"/>
      <c r="BS25" s="441"/>
      <c r="BT25" s="441"/>
      <c r="BU25" s="442"/>
      <c r="BV25" s="440">
        <v>539410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4689</v>
      </c>
      <c r="R26" s="422"/>
      <c r="S26" s="422"/>
      <c r="T26" s="422"/>
      <c r="U26" s="422"/>
      <c r="V26" s="423"/>
      <c r="W26" s="487"/>
      <c r="X26" s="478"/>
      <c r="Y26" s="479"/>
      <c r="Z26" s="418" t="s">
        <v>172</v>
      </c>
      <c r="AA26" s="500"/>
      <c r="AB26" s="500"/>
      <c r="AC26" s="500"/>
      <c r="AD26" s="500"/>
      <c r="AE26" s="500"/>
      <c r="AF26" s="500"/>
      <c r="AG26" s="501"/>
      <c r="AH26" s="421">
        <v>15</v>
      </c>
      <c r="AI26" s="422"/>
      <c r="AJ26" s="422"/>
      <c r="AK26" s="422"/>
      <c r="AL26" s="423"/>
      <c r="AM26" s="421">
        <v>34260</v>
      </c>
      <c r="AN26" s="422"/>
      <c r="AO26" s="422"/>
      <c r="AP26" s="422"/>
      <c r="AQ26" s="422"/>
      <c r="AR26" s="423"/>
      <c r="AS26" s="421">
        <v>2284</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139</v>
      </c>
      <c r="BO26" s="446"/>
      <c r="BP26" s="446"/>
      <c r="BQ26" s="446"/>
      <c r="BR26" s="446"/>
      <c r="BS26" s="446"/>
      <c r="BT26" s="446"/>
      <c r="BU26" s="447"/>
      <c r="BV26" s="445" t="s">
        <v>139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3000</v>
      </c>
      <c r="R27" s="422"/>
      <c r="S27" s="422"/>
      <c r="T27" s="422"/>
      <c r="U27" s="422"/>
      <c r="V27" s="423"/>
      <c r="W27" s="487"/>
      <c r="X27" s="478"/>
      <c r="Y27" s="479"/>
      <c r="Z27" s="418" t="s">
        <v>175</v>
      </c>
      <c r="AA27" s="419"/>
      <c r="AB27" s="419"/>
      <c r="AC27" s="419"/>
      <c r="AD27" s="419"/>
      <c r="AE27" s="419"/>
      <c r="AF27" s="419"/>
      <c r="AG27" s="420"/>
      <c r="AH27" s="421" t="s">
        <v>139</v>
      </c>
      <c r="AI27" s="422"/>
      <c r="AJ27" s="422"/>
      <c r="AK27" s="422"/>
      <c r="AL27" s="423"/>
      <c r="AM27" s="421" t="s">
        <v>139</v>
      </c>
      <c r="AN27" s="422"/>
      <c r="AO27" s="422"/>
      <c r="AP27" s="422"/>
      <c r="AQ27" s="422"/>
      <c r="AR27" s="423"/>
      <c r="AS27" s="421" t="s">
        <v>168</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123</v>
      </c>
      <c r="BO27" s="449"/>
      <c r="BP27" s="449"/>
      <c r="BQ27" s="449"/>
      <c r="BR27" s="449"/>
      <c r="BS27" s="449"/>
      <c r="BT27" s="449"/>
      <c r="BU27" s="450"/>
      <c r="BV27" s="448" t="s">
        <v>139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2600</v>
      </c>
      <c r="R28" s="422"/>
      <c r="S28" s="422"/>
      <c r="T28" s="422"/>
      <c r="U28" s="422"/>
      <c r="V28" s="423"/>
      <c r="W28" s="487"/>
      <c r="X28" s="478"/>
      <c r="Y28" s="479"/>
      <c r="Z28" s="418" t="s">
        <v>178</v>
      </c>
      <c r="AA28" s="419"/>
      <c r="AB28" s="419"/>
      <c r="AC28" s="419"/>
      <c r="AD28" s="419"/>
      <c r="AE28" s="419"/>
      <c r="AF28" s="419"/>
      <c r="AG28" s="420"/>
      <c r="AH28" s="421" t="s">
        <v>123</v>
      </c>
      <c r="AI28" s="422"/>
      <c r="AJ28" s="422"/>
      <c r="AK28" s="422"/>
      <c r="AL28" s="423"/>
      <c r="AM28" s="421" t="s">
        <v>139</v>
      </c>
      <c r="AN28" s="422"/>
      <c r="AO28" s="422"/>
      <c r="AP28" s="422"/>
      <c r="AQ28" s="422"/>
      <c r="AR28" s="423"/>
      <c r="AS28" s="421" t="s">
        <v>139</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967819</v>
      </c>
      <c r="BO28" s="441"/>
      <c r="BP28" s="441"/>
      <c r="BQ28" s="441"/>
      <c r="BR28" s="441"/>
      <c r="BS28" s="441"/>
      <c r="BT28" s="441"/>
      <c r="BU28" s="442"/>
      <c r="BV28" s="440">
        <v>912224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10</v>
      </c>
      <c r="M29" s="422"/>
      <c r="N29" s="422"/>
      <c r="O29" s="422"/>
      <c r="P29" s="423"/>
      <c r="Q29" s="421">
        <v>2500</v>
      </c>
      <c r="R29" s="422"/>
      <c r="S29" s="422"/>
      <c r="T29" s="422"/>
      <c r="U29" s="422"/>
      <c r="V29" s="423"/>
      <c r="W29" s="488"/>
      <c r="X29" s="489"/>
      <c r="Y29" s="490"/>
      <c r="Z29" s="418" t="s">
        <v>181</v>
      </c>
      <c r="AA29" s="419"/>
      <c r="AB29" s="419"/>
      <c r="AC29" s="419"/>
      <c r="AD29" s="419"/>
      <c r="AE29" s="419"/>
      <c r="AF29" s="419"/>
      <c r="AG29" s="420"/>
      <c r="AH29" s="421">
        <v>145</v>
      </c>
      <c r="AI29" s="422"/>
      <c r="AJ29" s="422"/>
      <c r="AK29" s="422"/>
      <c r="AL29" s="423"/>
      <c r="AM29" s="421">
        <v>441235</v>
      </c>
      <c r="AN29" s="422"/>
      <c r="AO29" s="422"/>
      <c r="AP29" s="422"/>
      <c r="AQ29" s="422"/>
      <c r="AR29" s="423"/>
      <c r="AS29" s="421">
        <v>3043</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40546</v>
      </c>
      <c r="BO29" s="446"/>
      <c r="BP29" s="446"/>
      <c r="BQ29" s="446"/>
      <c r="BR29" s="446"/>
      <c r="BS29" s="446"/>
      <c r="BT29" s="446"/>
      <c r="BU29" s="447"/>
      <c r="BV29" s="445">
        <v>187546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925700</v>
      </c>
      <c r="BO30" s="449"/>
      <c r="BP30" s="449"/>
      <c r="BQ30" s="449"/>
      <c r="BR30" s="449"/>
      <c r="BS30" s="449"/>
      <c r="BT30" s="449"/>
      <c r="BU30" s="450"/>
      <c r="BV30" s="448">
        <v>937782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霊園事業特別会計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国民健康保険特別会計（施設勘定）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茨城県租税債権管理機構（一般会計）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後期高齢者医療特別会計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茨城県後期高齢者医療広域連合（後期高齢医療特別会計）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茨城県南水道企業団（水道事業会計）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龍ケ崎地方塵芥処理組合（一般会計）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龍ケ崎地方衛生組合（一般会計）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稲敷地方広域市町村圏事務組合（一般会計）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稲敷地方広域市町村圏事務組合（水防事業特別会計）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MuNeClVMRkw8iKpOjnCr3M2qqI2lQanTKaCGI2CCMLW3y+ugubRZd9k+Ld/YgLyPvwEVClxNyTJsp3CfVs6ow==" saltValue="uVaE/05Ja3fLyjHDW/SY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24" t="s">
        <v>568</v>
      </c>
      <c r="D34" s="1224"/>
      <c r="E34" s="1225"/>
      <c r="F34" s="32">
        <v>6.36</v>
      </c>
      <c r="G34" s="33">
        <v>7.52</v>
      </c>
      <c r="H34" s="33">
        <v>5.72</v>
      </c>
      <c r="I34" s="33">
        <v>4.5599999999999996</v>
      </c>
      <c r="J34" s="34">
        <v>7.38</v>
      </c>
      <c r="K34" s="22"/>
      <c r="L34" s="22"/>
      <c r="M34" s="22"/>
      <c r="N34" s="22"/>
      <c r="O34" s="22"/>
      <c r="P34" s="22"/>
    </row>
    <row r="35" spans="1:16" ht="39" customHeight="1" x14ac:dyDescent="0.15">
      <c r="A35" s="22"/>
      <c r="B35" s="35"/>
      <c r="C35" s="1218" t="s">
        <v>569</v>
      </c>
      <c r="D35" s="1219"/>
      <c r="E35" s="1220"/>
      <c r="F35" s="36">
        <v>3.37</v>
      </c>
      <c r="G35" s="37">
        <v>3.15</v>
      </c>
      <c r="H35" s="37">
        <v>3.16</v>
      </c>
      <c r="I35" s="37">
        <v>4.54</v>
      </c>
      <c r="J35" s="38">
        <v>1.77</v>
      </c>
      <c r="K35" s="22"/>
      <c r="L35" s="22"/>
      <c r="M35" s="22"/>
      <c r="N35" s="22"/>
      <c r="O35" s="22"/>
      <c r="P35" s="22"/>
    </row>
    <row r="36" spans="1:16" ht="39" customHeight="1" x14ac:dyDescent="0.15">
      <c r="A36" s="22"/>
      <c r="B36" s="35"/>
      <c r="C36" s="1218" t="s">
        <v>570</v>
      </c>
      <c r="D36" s="1219"/>
      <c r="E36" s="1220"/>
      <c r="F36" s="36">
        <v>1.32</v>
      </c>
      <c r="G36" s="37">
        <v>0.7</v>
      </c>
      <c r="H36" s="37">
        <v>1.66</v>
      </c>
      <c r="I36" s="37">
        <v>2.08</v>
      </c>
      <c r="J36" s="38">
        <v>1.39</v>
      </c>
      <c r="K36" s="22"/>
      <c r="L36" s="22"/>
      <c r="M36" s="22"/>
      <c r="N36" s="22"/>
      <c r="O36" s="22"/>
      <c r="P36" s="22"/>
    </row>
    <row r="37" spans="1:16" ht="39" customHeight="1" x14ac:dyDescent="0.15">
      <c r="A37" s="22"/>
      <c r="B37" s="35"/>
      <c r="C37" s="1218" t="s">
        <v>571</v>
      </c>
      <c r="D37" s="1219"/>
      <c r="E37" s="1220"/>
      <c r="F37" s="36">
        <v>0.32</v>
      </c>
      <c r="G37" s="37">
        <v>0.28999999999999998</v>
      </c>
      <c r="H37" s="37">
        <v>0.27</v>
      </c>
      <c r="I37" s="37">
        <v>0.33</v>
      </c>
      <c r="J37" s="38">
        <v>0.49</v>
      </c>
      <c r="K37" s="22"/>
      <c r="L37" s="22"/>
      <c r="M37" s="22"/>
      <c r="N37" s="22"/>
      <c r="O37" s="22"/>
      <c r="P37" s="22"/>
    </row>
    <row r="38" spans="1:16" ht="39" customHeight="1" x14ac:dyDescent="0.15">
      <c r="A38" s="22"/>
      <c r="B38" s="35"/>
      <c r="C38" s="1218" t="s">
        <v>572</v>
      </c>
      <c r="D38" s="1219"/>
      <c r="E38" s="1220"/>
      <c r="F38" s="36">
        <v>0.88</v>
      </c>
      <c r="G38" s="37">
        <v>0.8</v>
      </c>
      <c r="H38" s="37">
        <v>0.77</v>
      </c>
      <c r="I38" s="37">
        <v>0.38</v>
      </c>
      <c r="J38" s="38">
        <v>0.34</v>
      </c>
      <c r="K38" s="22"/>
      <c r="L38" s="22"/>
      <c r="M38" s="22"/>
      <c r="N38" s="22"/>
      <c r="O38" s="22"/>
      <c r="P38" s="22"/>
    </row>
    <row r="39" spans="1:16" ht="39" customHeight="1" x14ac:dyDescent="0.15">
      <c r="A39" s="22"/>
      <c r="B39" s="35"/>
      <c r="C39" s="1218" t="s">
        <v>573</v>
      </c>
      <c r="D39" s="1219"/>
      <c r="E39" s="1220"/>
      <c r="F39" s="36">
        <v>7.0000000000000007E-2</v>
      </c>
      <c r="G39" s="37">
        <v>0.13</v>
      </c>
      <c r="H39" s="37">
        <v>0.13</v>
      </c>
      <c r="I39" s="37">
        <v>0.16</v>
      </c>
      <c r="J39" s="38">
        <v>0.16</v>
      </c>
      <c r="K39" s="22"/>
      <c r="L39" s="22"/>
      <c r="M39" s="22"/>
      <c r="N39" s="22"/>
      <c r="O39" s="22"/>
      <c r="P39" s="22"/>
    </row>
    <row r="40" spans="1:16" ht="39" customHeight="1" x14ac:dyDescent="0.15">
      <c r="A40" s="22"/>
      <c r="B40" s="35"/>
      <c r="C40" s="1218" t="s">
        <v>574</v>
      </c>
      <c r="D40" s="1219"/>
      <c r="E40" s="1220"/>
      <c r="F40" s="36">
        <v>0.03</v>
      </c>
      <c r="G40" s="37">
        <v>0.03</v>
      </c>
      <c r="H40" s="37">
        <v>0.06</v>
      </c>
      <c r="I40" s="37">
        <v>0.09</v>
      </c>
      <c r="J40" s="38">
        <v>0.1</v>
      </c>
      <c r="K40" s="22"/>
      <c r="L40" s="22"/>
      <c r="M40" s="22"/>
      <c r="N40" s="22"/>
      <c r="O40" s="22"/>
      <c r="P40" s="22"/>
    </row>
    <row r="41" spans="1:16" ht="39" customHeight="1" x14ac:dyDescent="0.15">
      <c r="A41" s="22"/>
      <c r="B41" s="35"/>
      <c r="C41" s="1218" t="s">
        <v>575</v>
      </c>
      <c r="D41" s="1219"/>
      <c r="E41" s="1220"/>
      <c r="F41" s="36">
        <v>0.01</v>
      </c>
      <c r="G41" s="37">
        <v>0.02</v>
      </c>
      <c r="H41" s="37">
        <v>0</v>
      </c>
      <c r="I41" s="37">
        <v>0.01</v>
      </c>
      <c r="J41" s="38">
        <v>0.06</v>
      </c>
      <c r="K41" s="22"/>
      <c r="L41" s="22"/>
      <c r="M41" s="22"/>
      <c r="N41" s="22"/>
      <c r="O41" s="22"/>
      <c r="P41" s="22"/>
    </row>
    <row r="42" spans="1:16" ht="39" customHeight="1" x14ac:dyDescent="0.15">
      <c r="A42" s="22"/>
      <c r="B42" s="39"/>
      <c r="C42" s="1218" t="s">
        <v>576</v>
      </c>
      <c r="D42" s="1219"/>
      <c r="E42" s="1220"/>
      <c r="F42" s="36" t="s">
        <v>518</v>
      </c>
      <c r="G42" s="37" t="s">
        <v>518</v>
      </c>
      <c r="H42" s="37" t="s">
        <v>518</v>
      </c>
      <c r="I42" s="37" t="s">
        <v>518</v>
      </c>
      <c r="J42" s="38" t="s">
        <v>518</v>
      </c>
      <c r="K42" s="22"/>
      <c r="L42" s="22"/>
      <c r="M42" s="22"/>
      <c r="N42" s="22"/>
      <c r="O42" s="22"/>
      <c r="P42" s="22"/>
    </row>
    <row r="43" spans="1:16" ht="39" customHeight="1" thickBot="1" x14ac:dyDescent="0.2">
      <c r="A43" s="22"/>
      <c r="B43" s="40"/>
      <c r="C43" s="1221" t="s">
        <v>577</v>
      </c>
      <c r="D43" s="1222"/>
      <c r="E43" s="1223"/>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PcXogg48y1aSy+9SLJtRxoDaZ3A7/59DqJP4PjQ3ENSsr/Ti/B+9BdWwmiVJdODf+5OaAYMXwqcOa76UjzVAg==" saltValue="bfrlEUg4J/wgPecpw3LM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461</v>
      </c>
      <c r="L45" s="60">
        <v>427</v>
      </c>
      <c r="M45" s="60">
        <v>380</v>
      </c>
      <c r="N45" s="60">
        <v>374</v>
      </c>
      <c r="O45" s="61">
        <v>372</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x14ac:dyDescent="0.15">
      <c r="A48" s="48"/>
      <c r="B48" s="1236"/>
      <c r="C48" s="1237"/>
      <c r="D48" s="62"/>
      <c r="E48" s="1228" t="s">
        <v>14</v>
      </c>
      <c r="F48" s="1228"/>
      <c r="G48" s="1228"/>
      <c r="H48" s="1228"/>
      <c r="I48" s="1228"/>
      <c r="J48" s="1229"/>
      <c r="K48" s="63">
        <v>50</v>
      </c>
      <c r="L48" s="64">
        <v>25</v>
      </c>
      <c r="M48" s="64">
        <v>38</v>
      </c>
      <c r="N48" s="64">
        <v>36</v>
      </c>
      <c r="O48" s="65">
        <v>26</v>
      </c>
      <c r="P48" s="48"/>
      <c r="Q48" s="48"/>
      <c r="R48" s="48"/>
      <c r="S48" s="48"/>
      <c r="T48" s="48"/>
      <c r="U48" s="48"/>
    </row>
    <row r="49" spans="1:21" ht="30.75" customHeight="1" x14ac:dyDescent="0.15">
      <c r="A49" s="48"/>
      <c r="B49" s="1236"/>
      <c r="C49" s="1237"/>
      <c r="D49" s="62"/>
      <c r="E49" s="1228" t="s">
        <v>15</v>
      </c>
      <c r="F49" s="1228"/>
      <c r="G49" s="1228"/>
      <c r="H49" s="1228"/>
      <c r="I49" s="1228"/>
      <c r="J49" s="1229"/>
      <c r="K49" s="63">
        <v>81</v>
      </c>
      <c r="L49" s="64">
        <v>43</v>
      </c>
      <c r="M49" s="64">
        <v>14</v>
      </c>
      <c r="N49" s="64">
        <v>18</v>
      </c>
      <c r="O49" s="65">
        <v>21</v>
      </c>
      <c r="P49" s="48"/>
      <c r="Q49" s="48"/>
      <c r="R49" s="48"/>
      <c r="S49" s="48"/>
      <c r="T49" s="48"/>
      <c r="U49" s="48"/>
    </row>
    <row r="50" spans="1:21" ht="30.75" customHeight="1" x14ac:dyDescent="0.15">
      <c r="A50" s="48"/>
      <c r="B50" s="1236"/>
      <c r="C50" s="1237"/>
      <c r="D50" s="62"/>
      <c r="E50" s="1228" t="s">
        <v>16</v>
      </c>
      <c r="F50" s="1228"/>
      <c r="G50" s="1228"/>
      <c r="H50" s="1228"/>
      <c r="I50" s="1228"/>
      <c r="J50" s="1229"/>
      <c r="K50" s="63">
        <v>83</v>
      </c>
      <c r="L50" s="64">
        <v>82</v>
      </c>
      <c r="M50" s="64">
        <v>79</v>
      </c>
      <c r="N50" s="64">
        <v>80</v>
      </c>
      <c r="O50" s="65">
        <v>70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518</v>
      </c>
      <c r="L51" s="64" t="s">
        <v>518</v>
      </c>
      <c r="M51" s="64" t="s">
        <v>518</v>
      </c>
      <c r="N51" s="64" t="s">
        <v>518</v>
      </c>
      <c r="O51" s="65" t="s">
        <v>518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495</v>
      </c>
      <c r="L52" s="64">
        <v>466</v>
      </c>
      <c r="M52" s="64">
        <v>424</v>
      </c>
      <c r="N52" s="64">
        <v>430</v>
      </c>
      <c r="O52" s="65">
        <v>426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180</v>
      </c>
      <c r="L53" s="69">
        <v>111</v>
      </c>
      <c r="M53" s="69">
        <v>87</v>
      </c>
      <c r="N53" s="69">
        <v>78</v>
      </c>
      <c r="O53" s="70">
        <v>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zOJPLb3jbcNBXts93ub172gAoc3nBF6Ky+ZOKaj/Cg2BmLSx6Ymn/Aa33FAjKR+alIKu6GLWAszGETrK59lAQ==" saltValue="qW7VwfRxIt05F/vcY/XR5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561</v>
      </c>
      <c r="J40" s="79" t="s">
        <v>562</v>
      </c>
      <c r="K40" s="79" t="s">
        <v>563</v>
      </c>
      <c r="L40" s="79" t="s">
        <v>564</v>
      </c>
      <c r="M40" s="80" t="s">
        <v>565</v>
      </c>
    </row>
    <row r="41" spans="2:13" ht="27.75" customHeight="1" x14ac:dyDescent="0.15">
      <c r="B41" s="1254" t="s">
        <v>23</v>
      </c>
      <c r="C41" s="1255"/>
      <c r="D41" s="81"/>
      <c r="E41" s="1256" t="s">
        <v>24</v>
      </c>
      <c r="F41" s="1256"/>
      <c r="G41" s="1256"/>
      <c r="H41" s="1257"/>
      <c r="I41" s="82">
        <v>3771</v>
      </c>
      <c r="J41" s="83">
        <v>3761</v>
      </c>
      <c r="K41" s="83">
        <v>4111</v>
      </c>
      <c r="L41" s="83">
        <v>4434</v>
      </c>
      <c r="M41" s="84">
        <v>4605</v>
      </c>
    </row>
    <row r="42" spans="2:13" ht="27.75" customHeight="1" x14ac:dyDescent="0.15">
      <c r="B42" s="1244"/>
      <c r="C42" s="1245"/>
      <c r="D42" s="85"/>
      <c r="E42" s="1248" t="s">
        <v>25</v>
      </c>
      <c r="F42" s="1248"/>
      <c r="G42" s="1248"/>
      <c r="H42" s="1249"/>
      <c r="I42" s="86">
        <v>530</v>
      </c>
      <c r="J42" s="87">
        <v>453</v>
      </c>
      <c r="K42" s="87">
        <v>377</v>
      </c>
      <c r="L42" s="87">
        <v>303</v>
      </c>
      <c r="M42" s="88">
        <v>235</v>
      </c>
    </row>
    <row r="43" spans="2:13" ht="27.75" customHeight="1" x14ac:dyDescent="0.15">
      <c r="B43" s="1244"/>
      <c r="C43" s="1245"/>
      <c r="D43" s="85"/>
      <c r="E43" s="1248" t="s">
        <v>26</v>
      </c>
      <c r="F43" s="1248"/>
      <c r="G43" s="1248"/>
      <c r="H43" s="1249"/>
      <c r="I43" s="86">
        <v>477</v>
      </c>
      <c r="J43" s="87">
        <v>376</v>
      </c>
      <c r="K43" s="87">
        <v>351</v>
      </c>
      <c r="L43" s="87">
        <v>306</v>
      </c>
      <c r="M43" s="88">
        <v>300</v>
      </c>
    </row>
    <row r="44" spans="2:13" ht="27.75" customHeight="1" x14ac:dyDescent="0.15">
      <c r="B44" s="1244"/>
      <c r="C44" s="1245"/>
      <c r="D44" s="85"/>
      <c r="E44" s="1248" t="s">
        <v>27</v>
      </c>
      <c r="F44" s="1248"/>
      <c r="G44" s="1248"/>
      <c r="H44" s="1249"/>
      <c r="I44" s="86">
        <v>136</v>
      </c>
      <c r="J44" s="87">
        <v>127</v>
      </c>
      <c r="K44" s="87">
        <v>176</v>
      </c>
      <c r="L44" s="87">
        <v>183</v>
      </c>
      <c r="M44" s="88">
        <v>168</v>
      </c>
    </row>
    <row r="45" spans="2:13" ht="27.75" customHeight="1" x14ac:dyDescent="0.15">
      <c r="B45" s="1244"/>
      <c r="C45" s="1245"/>
      <c r="D45" s="85"/>
      <c r="E45" s="1248" t="s">
        <v>28</v>
      </c>
      <c r="F45" s="1248"/>
      <c r="G45" s="1248"/>
      <c r="H45" s="1249"/>
      <c r="I45" s="86">
        <v>707</v>
      </c>
      <c r="J45" s="87">
        <v>751</v>
      </c>
      <c r="K45" s="87">
        <v>715</v>
      </c>
      <c r="L45" s="87">
        <v>672</v>
      </c>
      <c r="M45" s="88">
        <v>623</v>
      </c>
    </row>
    <row r="46" spans="2:13" ht="27.75" customHeight="1" x14ac:dyDescent="0.15">
      <c r="B46" s="1244"/>
      <c r="C46" s="1245"/>
      <c r="D46" s="89"/>
      <c r="E46" s="1248" t="s">
        <v>29</v>
      </c>
      <c r="F46" s="1248"/>
      <c r="G46" s="1248"/>
      <c r="H46" s="1249"/>
      <c r="I46" s="86">
        <v>1</v>
      </c>
      <c r="J46" s="87">
        <v>3</v>
      </c>
      <c r="K46" s="87" t="s">
        <v>518</v>
      </c>
      <c r="L46" s="87" t="s">
        <v>518</v>
      </c>
      <c r="M46" s="88">
        <v>1</v>
      </c>
    </row>
    <row r="47" spans="2:13" ht="27.75" customHeight="1" x14ac:dyDescent="0.15">
      <c r="B47" s="1244"/>
      <c r="C47" s="1245"/>
      <c r="D47" s="90"/>
      <c r="E47" s="1258" t="s">
        <v>30</v>
      </c>
      <c r="F47" s="1259"/>
      <c r="G47" s="1259"/>
      <c r="H47" s="1260"/>
      <c r="I47" s="86" t="s">
        <v>518</v>
      </c>
      <c r="J47" s="87" t="s">
        <v>518</v>
      </c>
      <c r="K47" s="87" t="s">
        <v>518</v>
      </c>
      <c r="L47" s="87" t="s">
        <v>518</v>
      </c>
      <c r="M47" s="88" t="s">
        <v>518</v>
      </c>
    </row>
    <row r="48" spans="2:13" ht="27.75" customHeight="1" x14ac:dyDescent="0.15">
      <c r="B48" s="1244"/>
      <c r="C48" s="1245"/>
      <c r="D48" s="85"/>
      <c r="E48" s="1248" t="s">
        <v>31</v>
      </c>
      <c r="F48" s="1248"/>
      <c r="G48" s="1248"/>
      <c r="H48" s="1249"/>
      <c r="I48" s="86" t="s">
        <v>518</v>
      </c>
      <c r="J48" s="87" t="s">
        <v>518</v>
      </c>
      <c r="K48" s="87" t="s">
        <v>518</v>
      </c>
      <c r="L48" s="87" t="s">
        <v>518</v>
      </c>
      <c r="M48" s="88" t="s">
        <v>518</v>
      </c>
    </row>
    <row r="49" spans="2:13" ht="27.75" customHeight="1" x14ac:dyDescent="0.15">
      <c r="B49" s="1246"/>
      <c r="C49" s="1247"/>
      <c r="D49" s="85"/>
      <c r="E49" s="1248" t="s">
        <v>32</v>
      </c>
      <c r="F49" s="1248"/>
      <c r="G49" s="1248"/>
      <c r="H49" s="1249"/>
      <c r="I49" s="86" t="s">
        <v>518</v>
      </c>
      <c r="J49" s="87" t="s">
        <v>518</v>
      </c>
      <c r="K49" s="87" t="s">
        <v>518</v>
      </c>
      <c r="L49" s="87" t="s">
        <v>518</v>
      </c>
      <c r="M49" s="88" t="s">
        <v>518</v>
      </c>
    </row>
    <row r="50" spans="2:13" ht="27.75" customHeight="1" x14ac:dyDescent="0.15">
      <c r="B50" s="1242" t="s">
        <v>33</v>
      </c>
      <c r="C50" s="1243"/>
      <c r="D50" s="91"/>
      <c r="E50" s="1248" t="s">
        <v>34</v>
      </c>
      <c r="F50" s="1248"/>
      <c r="G50" s="1248"/>
      <c r="H50" s="1249"/>
      <c r="I50" s="86">
        <v>2723</v>
      </c>
      <c r="J50" s="87">
        <v>2556</v>
      </c>
      <c r="K50" s="87">
        <v>2579</v>
      </c>
      <c r="L50" s="87">
        <v>2516</v>
      </c>
      <c r="M50" s="88">
        <v>2576</v>
      </c>
    </row>
    <row r="51" spans="2:13" ht="27.75" customHeight="1" x14ac:dyDescent="0.15">
      <c r="B51" s="1244"/>
      <c r="C51" s="1245"/>
      <c r="D51" s="85"/>
      <c r="E51" s="1248" t="s">
        <v>35</v>
      </c>
      <c r="F51" s="1248"/>
      <c r="G51" s="1248"/>
      <c r="H51" s="1249"/>
      <c r="I51" s="86">
        <v>190</v>
      </c>
      <c r="J51" s="87">
        <v>183</v>
      </c>
      <c r="K51" s="87">
        <v>215</v>
      </c>
      <c r="L51" s="87">
        <v>232</v>
      </c>
      <c r="M51" s="88">
        <v>257</v>
      </c>
    </row>
    <row r="52" spans="2:13" ht="27.75" customHeight="1" x14ac:dyDescent="0.15">
      <c r="B52" s="1246"/>
      <c r="C52" s="1247"/>
      <c r="D52" s="85"/>
      <c r="E52" s="1248" t="s">
        <v>36</v>
      </c>
      <c r="F52" s="1248"/>
      <c r="G52" s="1248"/>
      <c r="H52" s="1249"/>
      <c r="I52" s="86">
        <v>4338</v>
      </c>
      <c r="J52" s="87">
        <v>4234</v>
      </c>
      <c r="K52" s="87">
        <v>4383</v>
      </c>
      <c r="L52" s="87">
        <v>4423</v>
      </c>
      <c r="M52" s="88">
        <v>4313</v>
      </c>
    </row>
    <row r="53" spans="2:13" ht="27.75" customHeight="1" thickBot="1" x14ac:dyDescent="0.2">
      <c r="B53" s="1250" t="s">
        <v>37</v>
      </c>
      <c r="C53" s="1251"/>
      <c r="D53" s="92"/>
      <c r="E53" s="1252" t="s">
        <v>38</v>
      </c>
      <c r="F53" s="1252"/>
      <c r="G53" s="1252"/>
      <c r="H53" s="1253"/>
      <c r="I53" s="93">
        <v>-1629</v>
      </c>
      <c r="J53" s="94">
        <v>-1501</v>
      </c>
      <c r="K53" s="94">
        <v>-1448</v>
      </c>
      <c r="L53" s="94">
        <v>-1273</v>
      </c>
      <c r="M53" s="95">
        <v>-1214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8JmRJ0VeXwjOVfdqzIbE7hx6jVxOFBng6j0vkGjx+9Xy7bPJ7+whx+BFw4q4aVmI7vqt5K87Hory2umW88uYA==" saltValue="1NimrTnuJ5zIxgl+KJxI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69" t="s">
        <v>41</v>
      </c>
      <c r="D55" s="1269"/>
      <c r="E55" s="1270"/>
      <c r="F55" s="107">
        <v>833</v>
      </c>
      <c r="G55" s="107">
        <v>912</v>
      </c>
      <c r="H55" s="108">
        <v>968</v>
      </c>
    </row>
    <row r="56" spans="2:8" ht="52.5" customHeight="1" x14ac:dyDescent="0.15">
      <c r="B56" s="109"/>
      <c r="C56" s="1271" t="s">
        <v>42</v>
      </c>
      <c r="D56" s="1271"/>
      <c r="E56" s="1272"/>
      <c r="F56" s="110">
        <v>338</v>
      </c>
      <c r="G56" s="110">
        <v>188</v>
      </c>
      <c r="H56" s="111">
        <v>41</v>
      </c>
    </row>
    <row r="57" spans="2:8" ht="53.25" customHeight="1" x14ac:dyDescent="0.15">
      <c r="B57" s="109"/>
      <c r="C57" s="1273" t="s">
        <v>43</v>
      </c>
      <c r="D57" s="1273"/>
      <c r="E57" s="1274"/>
      <c r="F57" s="112">
        <v>995</v>
      </c>
      <c r="G57" s="112">
        <v>938</v>
      </c>
      <c r="H57" s="113">
        <v>926</v>
      </c>
    </row>
    <row r="58" spans="2:8" ht="45.75" customHeight="1" x14ac:dyDescent="0.15">
      <c r="B58" s="114"/>
      <c r="C58" s="1261" t="s">
        <v>588</v>
      </c>
      <c r="D58" s="1262"/>
      <c r="E58" s="1263"/>
      <c r="F58" s="115">
        <v>287</v>
      </c>
      <c r="G58" s="115">
        <v>287</v>
      </c>
      <c r="H58" s="116">
        <v>287</v>
      </c>
    </row>
    <row r="59" spans="2:8" ht="45.75" customHeight="1" x14ac:dyDescent="0.15">
      <c r="B59" s="114"/>
      <c r="C59" s="1261" t="s">
        <v>590</v>
      </c>
      <c r="D59" s="1262"/>
      <c r="E59" s="1263"/>
      <c r="F59" s="115">
        <v>212</v>
      </c>
      <c r="G59" s="115">
        <v>212</v>
      </c>
      <c r="H59" s="116">
        <v>212</v>
      </c>
    </row>
    <row r="60" spans="2:8" ht="45.75" customHeight="1" x14ac:dyDescent="0.15">
      <c r="B60" s="114"/>
      <c r="C60" s="1261" t="s">
        <v>589</v>
      </c>
      <c r="D60" s="1262"/>
      <c r="E60" s="1263"/>
      <c r="F60" s="115">
        <v>188</v>
      </c>
      <c r="G60" s="115">
        <v>193</v>
      </c>
      <c r="H60" s="116">
        <v>198</v>
      </c>
    </row>
    <row r="61" spans="2:8" ht="45.75" customHeight="1" x14ac:dyDescent="0.15">
      <c r="B61" s="114"/>
      <c r="C61" s="1261" t="s">
        <v>591</v>
      </c>
      <c r="D61" s="1262"/>
      <c r="E61" s="1263"/>
      <c r="F61" s="115">
        <v>131</v>
      </c>
      <c r="G61" s="115">
        <v>71</v>
      </c>
      <c r="H61" s="116">
        <v>69</v>
      </c>
    </row>
    <row r="62" spans="2:8" ht="45.75" customHeight="1" thickBot="1" x14ac:dyDescent="0.2">
      <c r="B62" s="117"/>
      <c r="C62" s="1264" t="s">
        <v>592</v>
      </c>
      <c r="D62" s="1265"/>
      <c r="E62" s="1266"/>
      <c r="F62" s="118">
        <v>63</v>
      </c>
      <c r="G62" s="118">
        <v>62</v>
      </c>
      <c r="H62" s="119">
        <v>49</v>
      </c>
    </row>
    <row r="63" spans="2:8" ht="52.5" customHeight="1" thickBot="1" x14ac:dyDescent="0.2">
      <c r="B63" s="120"/>
      <c r="C63" s="1267" t="s">
        <v>44</v>
      </c>
      <c r="D63" s="1267"/>
      <c r="E63" s="1268"/>
      <c r="F63" s="121">
        <v>2166</v>
      </c>
      <c r="G63" s="121">
        <v>2038</v>
      </c>
      <c r="H63" s="122">
        <v>1934</v>
      </c>
    </row>
    <row r="64" spans="2:8" ht="15" customHeight="1" x14ac:dyDescent="0.15"/>
    <row r="65" ht="0" hidden="1" customHeight="1" x14ac:dyDescent="0.15"/>
    <row r="66" ht="0" hidden="1" customHeight="1" x14ac:dyDescent="0.15"/>
  </sheetData>
  <sheetProtection algorithmName="SHA-512" hashValue="Er6DoaztPNl7EIafiOgdKVCkC2Mre2Ih3AakvTxgX0REwmIXR1qAGH2zViXggXlK7oz841cDn4KnhyGcMQlndw==" saltValue="InniXDAYiPcx+XywYxUy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600</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601</v>
      </c>
      <c r="AO51" s="1280"/>
      <c r="AP51" s="1280"/>
      <c r="AQ51" s="1280"/>
      <c r="AR51" s="1280"/>
      <c r="AS51" s="1280"/>
      <c r="AT51" s="1280"/>
      <c r="AU51" s="1280"/>
      <c r="AV51" s="1280"/>
      <c r="AW51" s="1280"/>
      <c r="AX51" s="1280"/>
      <c r="AY51" s="1280"/>
      <c r="AZ51" s="1280"/>
      <c r="BA51" s="1280"/>
      <c r="BB51" s="1280" t="s">
        <v>602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55.8</v>
      </c>
      <c r="CG53" s="1277"/>
      <c r="CH53" s="1277"/>
      <c r="CI53" s="1277"/>
      <c r="CJ53" s="1277"/>
      <c r="CK53" s="1277"/>
      <c r="CL53" s="1277"/>
      <c r="CM53" s="1277"/>
      <c r="CN53" s="1277">
        <v>50.6</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604</v>
      </c>
      <c r="AO55" s="1281"/>
      <c r="AP55" s="1281"/>
      <c r="AQ55" s="1281"/>
      <c r="AR55" s="1281"/>
      <c r="AS55" s="1281"/>
      <c r="AT55" s="1281"/>
      <c r="AU55" s="1281"/>
      <c r="AV55" s="1281"/>
      <c r="AW55" s="1281"/>
      <c r="AX55" s="1281"/>
      <c r="AY55" s="1281"/>
      <c r="AZ55" s="1281"/>
      <c r="BA55" s="1281"/>
      <c r="BB55" s="1280" t="s">
        <v>602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36.5</v>
      </c>
      <c r="CG55" s="1277"/>
      <c r="CH55" s="1277"/>
      <c r="CI55" s="1277"/>
      <c r="CJ55" s="1277"/>
      <c r="CK55" s="1277"/>
      <c r="CL55" s="1277"/>
      <c r="CM55" s="1277"/>
      <c r="CN55" s="1277">
        <v>32.9</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54.1</v>
      </c>
      <c r="CG57" s="1277"/>
      <c r="CH57" s="1277"/>
      <c r="CI57" s="1277"/>
      <c r="CJ57" s="1277"/>
      <c r="CK57" s="1277"/>
      <c r="CL57" s="1277"/>
      <c r="CM57" s="1277"/>
      <c r="CN57" s="1277">
        <v>57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605</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600</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601</v>
      </c>
      <c r="AO73" s="1280"/>
      <c r="AP73" s="1280"/>
      <c r="AQ73" s="1280"/>
      <c r="AR73" s="1280"/>
      <c r="AS73" s="1280"/>
      <c r="AT73" s="1280"/>
      <c r="AU73" s="1280"/>
      <c r="AV73" s="1280"/>
      <c r="AW73" s="1280"/>
      <c r="AX73" s="1280"/>
      <c r="AY73" s="1280"/>
      <c r="AZ73" s="1280"/>
      <c r="BA73" s="1280"/>
      <c r="BB73" s="1280" t="s">
        <v>602</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7">
        <v>8.4</v>
      </c>
      <c r="BQ75" s="1277"/>
      <c r="BR75" s="1277"/>
      <c r="BS75" s="1277"/>
      <c r="BT75" s="1277"/>
      <c r="BU75" s="1277"/>
      <c r="BV75" s="1277"/>
      <c r="BW75" s="1277"/>
      <c r="BX75" s="1277">
        <v>6.1</v>
      </c>
      <c r="BY75" s="1277"/>
      <c r="BZ75" s="1277"/>
      <c r="CA75" s="1277"/>
      <c r="CB75" s="1277"/>
      <c r="CC75" s="1277"/>
      <c r="CD75" s="1277"/>
      <c r="CE75" s="1277"/>
      <c r="CF75" s="1277">
        <v>3.9</v>
      </c>
      <c r="CG75" s="1277"/>
      <c r="CH75" s="1277"/>
      <c r="CI75" s="1277"/>
      <c r="CJ75" s="1277"/>
      <c r="CK75" s="1277"/>
      <c r="CL75" s="1277"/>
      <c r="CM75" s="1277"/>
      <c r="CN75" s="1277">
        <v>2.8</v>
      </c>
      <c r="CO75" s="1277"/>
      <c r="CP75" s="1277"/>
      <c r="CQ75" s="1277"/>
      <c r="CR75" s="1277"/>
      <c r="CS75" s="1277"/>
      <c r="CT75" s="1277"/>
      <c r="CU75" s="1277"/>
      <c r="CV75" s="1277">
        <v>2.2999999999999998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604</v>
      </c>
      <c r="AO77" s="1281"/>
      <c r="AP77" s="1281"/>
      <c r="AQ77" s="1281"/>
      <c r="AR77" s="1281"/>
      <c r="AS77" s="1281"/>
      <c r="AT77" s="1281"/>
      <c r="AU77" s="1281"/>
      <c r="AV77" s="1281"/>
      <c r="AW77" s="1281"/>
      <c r="AX77" s="1281"/>
      <c r="AY77" s="1281"/>
      <c r="AZ77" s="1281"/>
      <c r="BA77" s="1281"/>
      <c r="BB77" s="1280" t="s">
        <v>602</v>
      </c>
      <c r="BC77" s="1280"/>
      <c r="BD77" s="1280"/>
      <c r="BE77" s="1280"/>
      <c r="BF77" s="1280"/>
      <c r="BG77" s="1280"/>
      <c r="BH77" s="1280"/>
      <c r="BI77" s="1280"/>
      <c r="BJ77" s="1280"/>
      <c r="BK77" s="1280"/>
      <c r="BL77" s="1280"/>
      <c r="BM77" s="1280"/>
      <c r="BN77" s="1280"/>
      <c r="BO77" s="1280"/>
      <c r="BP77" s="1277">
        <v>54.6</v>
      </c>
      <c r="BQ77" s="1277"/>
      <c r="BR77" s="1277"/>
      <c r="BS77" s="1277"/>
      <c r="BT77" s="1277"/>
      <c r="BU77" s="1277"/>
      <c r="BV77" s="1277"/>
      <c r="BW77" s="1277"/>
      <c r="BX77" s="1277">
        <v>48.7</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606</v>
      </c>
      <c r="BC79" s="1280"/>
      <c r="BD79" s="1280"/>
      <c r="BE79" s="1280"/>
      <c r="BF79" s="1280"/>
      <c r="BG79" s="1280"/>
      <c r="BH79" s="1280"/>
      <c r="BI79" s="1280"/>
      <c r="BJ79" s="1280"/>
      <c r="BK79" s="1280"/>
      <c r="BL79" s="1280"/>
      <c r="BM79" s="1280"/>
      <c r="BN79" s="1280"/>
      <c r="BO79" s="1280"/>
      <c r="BP79" s="1277">
        <v>11.2</v>
      </c>
      <c r="BQ79" s="1277"/>
      <c r="BR79" s="1277"/>
      <c r="BS79" s="1277"/>
      <c r="BT79" s="1277"/>
      <c r="BU79" s="1277"/>
      <c r="BV79" s="1277"/>
      <c r="BW79" s="1277"/>
      <c r="BX79" s="1277">
        <v>10.4</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c46TY/7UGC+AM/L0Alki0biecaLfgWdYS/H9RTyYwullQwz/SSgtxzAx9E/QAdcXji3avZYxIqzYjShHezoYg==" saltValue="czb+b/4XE+8br0EcsZ86S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3YbafWr7q8tMm2ITPcJx1YAZh/ZIamjB7Iig4mZFU4414eVfuhXF2Uexb3uRjD2q+6M7ydOJnRFWwKBjCanrw==" saltValue="JtMmJcPxlolpWQAwNNMkf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6HdLe4KH+mh3iwkJEXPvgIqMsJR+90n0N1NuGGQvOB71+taQSJl7WIx/zyZxuVOKaBPfSEiK6qKEXHWznigig==" saltValue="abg7Rjnley88ZaMfMiDZ1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558</v>
      </c>
      <c r="G2" s="136"/>
      <c r="H2" s="137"/>
    </row>
    <row r="3" spans="1:8" x14ac:dyDescent="0.15">
      <c r="A3" s="133" t="s">
        <v>551</v>
      </c>
      <c r="B3" s="138"/>
      <c r="C3" s="139"/>
      <c r="D3" s="140">
        <v>14717</v>
      </c>
      <c r="E3" s="141"/>
      <c r="F3" s="142">
        <v>74444</v>
      </c>
      <c r="G3" s="143"/>
      <c r="H3" s="144"/>
    </row>
    <row r="4" spans="1:8" x14ac:dyDescent="0.15">
      <c r="A4" s="145"/>
      <c r="B4" s="146"/>
      <c r="C4" s="147"/>
      <c r="D4" s="148">
        <v>9568</v>
      </c>
      <c r="E4" s="149"/>
      <c r="F4" s="150">
        <v>34175</v>
      </c>
      <c r="G4" s="151"/>
      <c r="H4" s="152"/>
    </row>
    <row r="5" spans="1:8" x14ac:dyDescent="0.15">
      <c r="A5" s="133" t="s">
        <v>553</v>
      </c>
      <c r="B5" s="138"/>
      <c r="C5" s="139"/>
      <c r="D5" s="140">
        <v>25160</v>
      </c>
      <c r="E5" s="141"/>
      <c r="F5" s="142">
        <v>85205</v>
      </c>
      <c r="G5" s="143"/>
      <c r="H5" s="144"/>
    </row>
    <row r="6" spans="1:8" x14ac:dyDescent="0.15">
      <c r="A6" s="145"/>
      <c r="B6" s="146"/>
      <c r="C6" s="147"/>
      <c r="D6" s="148">
        <v>14108</v>
      </c>
      <c r="E6" s="149"/>
      <c r="F6" s="150">
        <v>38847</v>
      </c>
      <c r="G6" s="151"/>
      <c r="H6" s="152"/>
    </row>
    <row r="7" spans="1:8" x14ac:dyDescent="0.15">
      <c r="A7" s="133" t="s">
        <v>554</v>
      </c>
      <c r="B7" s="138"/>
      <c r="C7" s="139"/>
      <c r="D7" s="140">
        <v>55110</v>
      </c>
      <c r="E7" s="141"/>
      <c r="F7" s="142">
        <v>69469</v>
      </c>
      <c r="G7" s="143"/>
      <c r="H7" s="144"/>
    </row>
    <row r="8" spans="1:8" x14ac:dyDescent="0.15">
      <c r="A8" s="145"/>
      <c r="B8" s="146"/>
      <c r="C8" s="147"/>
      <c r="D8" s="148">
        <v>22776</v>
      </c>
      <c r="E8" s="149"/>
      <c r="F8" s="150">
        <v>38215</v>
      </c>
      <c r="G8" s="151"/>
      <c r="H8" s="152"/>
    </row>
    <row r="9" spans="1:8" x14ac:dyDescent="0.15">
      <c r="A9" s="133" t="s">
        <v>555</v>
      </c>
      <c r="B9" s="138"/>
      <c r="C9" s="139"/>
      <c r="D9" s="140">
        <v>61914</v>
      </c>
      <c r="E9" s="141"/>
      <c r="F9" s="142">
        <v>67293</v>
      </c>
      <c r="G9" s="143"/>
      <c r="H9" s="144"/>
    </row>
    <row r="10" spans="1:8" x14ac:dyDescent="0.15">
      <c r="A10" s="145"/>
      <c r="B10" s="146"/>
      <c r="C10" s="147"/>
      <c r="D10" s="148">
        <v>13131</v>
      </c>
      <c r="E10" s="149"/>
      <c r="F10" s="150">
        <v>35076</v>
      </c>
      <c r="G10" s="151"/>
      <c r="H10" s="152"/>
    </row>
    <row r="11" spans="1:8" x14ac:dyDescent="0.15">
      <c r="A11" s="133" t="s">
        <v>556</v>
      </c>
      <c r="B11" s="138"/>
      <c r="C11" s="139"/>
      <c r="D11" s="140">
        <v>30199</v>
      </c>
      <c r="E11" s="141"/>
      <c r="F11" s="142">
        <v>67343</v>
      </c>
      <c r="G11" s="143"/>
      <c r="H11" s="144"/>
    </row>
    <row r="12" spans="1:8" x14ac:dyDescent="0.15">
      <c r="A12" s="145"/>
      <c r="B12" s="146"/>
      <c r="C12" s="153"/>
      <c r="D12" s="148">
        <v>20539</v>
      </c>
      <c r="E12" s="149"/>
      <c r="F12" s="150">
        <v>32865</v>
      </c>
      <c r="G12" s="151"/>
      <c r="H12" s="152"/>
    </row>
    <row r="13" spans="1:8" x14ac:dyDescent="0.15">
      <c r="A13" s="133"/>
      <c r="B13" s="138"/>
      <c r="C13" s="154"/>
      <c r="D13" s="155">
        <v>37420</v>
      </c>
      <c r="E13" s="156"/>
      <c r="F13" s="157">
        <v>72751</v>
      </c>
      <c r="G13" s="158"/>
      <c r="H13" s="144"/>
    </row>
    <row r="14" spans="1:8" x14ac:dyDescent="0.15">
      <c r="A14" s="145"/>
      <c r="B14" s="146"/>
      <c r="C14" s="147"/>
      <c r="D14" s="148">
        <v>16024</v>
      </c>
      <c r="E14" s="149"/>
      <c r="F14" s="150">
        <v>35836</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6.44</v>
      </c>
      <c r="C19" s="159">
        <f>ROUND(VALUE(SUBSTITUTE(実質収支比率等に係る経年分析!G$48,"▲","-")),2)</f>
        <v>7.66</v>
      </c>
      <c r="D19" s="159">
        <f>ROUND(VALUE(SUBSTITUTE(実質収支比率等に係る経年分析!H$48,"▲","-")),2)</f>
        <v>5.86</v>
      </c>
      <c r="E19" s="159">
        <f>ROUND(VALUE(SUBSTITUTE(実質収支比率等に係る経年分析!I$48,"▲","-")),2)</f>
        <v>4.7300000000000004</v>
      </c>
      <c r="F19" s="159">
        <f>ROUND(VALUE(SUBSTITUTE(実質収支比率等に係る経年分析!J$48,"▲","-")),2)</f>
        <v>7.54</v>
      </c>
    </row>
    <row r="20" spans="1:11" x14ac:dyDescent="0.15">
      <c r="A20" s="159" t="s">
        <v>48</v>
      </c>
      <c r="B20" s="159">
        <f>ROUND(VALUE(SUBSTITUTE(実質収支比率等に係る経年分析!F$47,"▲","-")),2)</f>
        <v>30.13</v>
      </c>
      <c r="C20" s="159">
        <f>ROUND(VALUE(SUBSTITUTE(実質収支比率等に係る経年分析!G$47,"▲","-")),2)</f>
        <v>27.39</v>
      </c>
      <c r="D20" s="159">
        <f>ROUND(VALUE(SUBSTITUTE(実質収支比率等に係る経年分析!H$47,"▲","-")),2)</f>
        <v>22.43</v>
      </c>
      <c r="E20" s="159">
        <f>ROUND(VALUE(SUBSTITUTE(実質収支比率等に係る経年分析!I$47,"▲","-")),2)</f>
        <v>24.85</v>
      </c>
      <c r="F20" s="159">
        <f>ROUND(VALUE(SUBSTITUTE(実質収支比率等に係る経年分析!J$47,"▲","-")),2)</f>
        <v>26.54</v>
      </c>
    </row>
    <row r="21" spans="1:11" x14ac:dyDescent="0.15">
      <c r="A21" s="159" t="s">
        <v>49</v>
      </c>
      <c r="B21" s="159">
        <f>IF(ISNUMBER(VALUE(SUBSTITUTE(実質収支比率等に係る経年分析!F$49,"▲","-"))),ROUND(VALUE(SUBSTITUTE(実質収支比率等に係る経年分析!F$49,"▲","-")),2),NA())</f>
        <v>4.53</v>
      </c>
      <c r="C21" s="159">
        <f>IF(ISNUMBER(VALUE(SUBSTITUTE(実質収支比率等に係る経年分析!G$49,"▲","-"))),ROUND(VALUE(SUBSTITUTE(実質収支比率等に係る経年分析!G$49,"▲","-")),2),NA())</f>
        <v>-2.1800000000000002</v>
      </c>
      <c r="D21" s="159">
        <f>IF(ISNUMBER(VALUE(SUBSTITUTE(実質収支比率等に係る経年分析!H$49,"▲","-"))),ROUND(VALUE(SUBSTITUTE(実質収支比率等に係る経年分析!H$49,"▲","-")),2),NA())</f>
        <v>-5.74</v>
      </c>
      <c r="E21" s="159">
        <f>IF(ISNUMBER(VALUE(SUBSTITUTE(実質収支比率等に係る経年分析!I$49,"▲","-"))),ROUND(VALUE(SUBSTITUTE(実質収支比率等に係る経年分析!I$49,"▲","-")),2),NA())</f>
        <v>0.97</v>
      </c>
      <c r="F21" s="159">
        <f>IF(ISNUMBER(VALUE(SUBSTITUTE(実質収支比率等に係る経年分析!J$49,"▲","-"))),ROUND(VALUE(SUBSTITUTE(実質収支比率等に係る経年分析!J$49,"▲","-")),2),NA())</f>
        <v>4.3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x14ac:dyDescent="0.15">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霊園事業特別会計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国民健康保険特別会計（施設勘定）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0.49</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1.39</v>
      </c>
    </row>
    <row r="35" spans="1:16" x14ac:dyDescent="0.15">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6.36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4.5599999999999996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7.38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495</v>
      </c>
      <c r="E42" s="161"/>
      <c r="F42" s="161"/>
      <c r="G42" s="161">
        <f>'実質公債費比率（分子）の構造'!L$52</f>
        <v>466</v>
      </c>
      <c r="H42" s="161"/>
      <c r="I42" s="161"/>
      <c r="J42" s="161">
        <f>'実質公債費比率（分子）の構造'!M$52</f>
        <v>424</v>
      </c>
      <c r="K42" s="161"/>
      <c r="L42" s="161"/>
      <c r="M42" s="161">
        <f>'実質公債費比率（分子）の構造'!N$52</f>
        <v>430</v>
      </c>
      <c r="N42" s="161"/>
      <c r="O42" s="161"/>
      <c r="P42" s="161">
        <f>'実質公債費比率（分子）の構造'!O$52</f>
        <v>426</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83</v>
      </c>
      <c r="C44" s="161"/>
      <c r="D44" s="161"/>
      <c r="E44" s="161">
        <f>'実質公債費比率（分子）の構造'!L$50</f>
        <v>82</v>
      </c>
      <c r="F44" s="161"/>
      <c r="G44" s="161"/>
      <c r="H44" s="161">
        <f>'実質公債費比率（分子）の構造'!M$50</f>
        <v>79</v>
      </c>
      <c r="I44" s="161"/>
      <c r="J44" s="161"/>
      <c r="K44" s="161">
        <f>'実質公債費比率（分子）の構造'!N$50</f>
        <v>80</v>
      </c>
      <c r="L44" s="161"/>
      <c r="M44" s="161"/>
      <c r="N44" s="161">
        <f>'実質公債費比率（分子）の構造'!O$50</f>
        <v>70</v>
      </c>
      <c r="O44" s="161"/>
      <c r="P44" s="161"/>
    </row>
    <row r="45" spans="1:16" x14ac:dyDescent="0.15">
      <c r="A45" s="161" t="s">
        <v>59</v>
      </c>
      <c r="B45" s="161">
        <f>'実質公債費比率（分子）の構造'!K$49</f>
        <v>81</v>
      </c>
      <c r="C45" s="161"/>
      <c r="D45" s="161"/>
      <c r="E45" s="161">
        <f>'実質公債費比率（分子）の構造'!L$49</f>
        <v>43</v>
      </c>
      <c r="F45" s="161"/>
      <c r="G45" s="161"/>
      <c r="H45" s="161">
        <f>'実質公債費比率（分子）の構造'!M$49</f>
        <v>14</v>
      </c>
      <c r="I45" s="161"/>
      <c r="J45" s="161"/>
      <c r="K45" s="161">
        <f>'実質公債費比率（分子）の構造'!N$49</f>
        <v>18</v>
      </c>
      <c r="L45" s="161"/>
      <c r="M45" s="161"/>
      <c r="N45" s="161">
        <f>'実質公債費比率（分子）の構造'!O$49</f>
        <v>21</v>
      </c>
      <c r="O45" s="161"/>
      <c r="P45" s="161"/>
    </row>
    <row r="46" spans="1:16" x14ac:dyDescent="0.15">
      <c r="A46" s="161" t="s">
        <v>60</v>
      </c>
      <c r="B46" s="161">
        <f>'実質公債費比率（分子）の構造'!K$48</f>
        <v>50</v>
      </c>
      <c r="C46" s="161"/>
      <c r="D46" s="161"/>
      <c r="E46" s="161">
        <f>'実質公債費比率（分子）の構造'!L$48</f>
        <v>25</v>
      </c>
      <c r="F46" s="161"/>
      <c r="G46" s="161"/>
      <c r="H46" s="161">
        <f>'実質公債費比率（分子）の構造'!M$48</f>
        <v>38</v>
      </c>
      <c r="I46" s="161"/>
      <c r="J46" s="161"/>
      <c r="K46" s="161">
        <f>'実質公債費比率（分子）の構造'!N$48</f>
        <v>36</v>
      </c>
      <c r="L46" s="161"/>
      <c r="M46" s="161"/>
      <c r="N46" s="161">
        <f>'実質公債費比率（分子）の構造'!O$48</f>
        <v>26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461</v>
      </c>
      <c r="C49" s="161"/>
      <c r="D49" s="161"/>
      <c r="E49" s="161">
        <f>'実質公債費比率（分子）の構造'!L$45</f>
        <v>427</v>
      </c>
      <c r="F49" s="161"/>
      <c r="G49" s="161"/>
      <c r="H49" s="161">
        <f>'実質公債費比率（分子）の構造'!M$45</f>
        <v>380</v>
      </c>
      <c r="I49" s="161"/>
      <c r="J49" s="161"/>
      <c r="K49" s="161">
        <f>'実質公債費比率（分子）の構造'!N$45</f>
        <v>374</v>
      </c>
      <c r="L49" s="161"/>
      <c r="M49" s="161"/>
      <c r="N49" s="161">
        <f>'実質公債費比率（分子）の構造'!O$45</f>
        <v>372</v>
      </c>
      <c r="O49" s="161"/>
      <c r="P49" s="161"/>
    </row>
    <row r="50" spans="1:16" x14ac:dyDescent="0.15">
      <c r="A50" s="161" t="s">
        <v>64</v>
      </c>
      <c r="B50" s="161" t="e">
        <f>NA()</f>
        <v>#N/A</v>
      </c>
      <c r="C50" s="161">
        <f>IF(ISNUMBER('実質公債費比率（分子）の構造'!K$53),'実質公債費比率（分子）の構造'!K$53,NA())</f>
        <v>180</v>
      </c>
      <c r="D50" s="161" t="e">
        <f>NA()</f>
        <v>#N/A</v>
      </c>
      <c r="E50" s="161" t="e">
        <f>NA()</f>
        <v>#N/A</v>
      </c>
      <c r="F50" s="161">
        <f>IF(ISNUMBER('実質公債費比率（分子）の構造'!L$53),'実質公債費比率（分子）の構造'!L$53,NA())</f>
        <v>111</v>
      </c>
      <c r="G50" s="161" t="e">
        <f>NA()</f>
        <v>#N/A</v>
      </c>
      <c r="H50" s="161" t="e">
        <f>NA()</f>
        <v>#N/A</v>
      </c>
      <c r="I50" s="161">
        <f>IF(ISNUMBER('実質公債費比率（分子）の構造'!M$53),'実質公債費比率（分子）の構造'!M$53,NA())</f>
        <v>87</v>
      </c>
      <c r="J50" s="161" t="e">
        <f>NA()</f>
        <v>#N/A</v>
      </c>
      <c r="K50" s="161" t="e">
        <f>NA()</f>
        <v>#N/A</v>
      </c>
      <c r="L50" s="161">
        <f>IF(ISNUMBER('実質公債費比率（分子）の構造'!N$53),'実質公債費比率（分子）の構造'!N$53,NA())</f>
        <v>78</v>
      </c>
      <c r="M50" s="161" t="e">
        <f>NA()</f>
        <v>#N/A</v>
      </c>
      <c r="N50" s="161" t="e">
        <f>NA()</f>
        <v>#N/A</v>
      </c>
      <c r="O50" s="161">
        <f>IF(ISNUMBER('実質公債費比率（分子）の構造'!O$53),'実質公債費比率（分子）の構造'!O$53,NA())</f>
        <v>63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4338</v>
      </c>
      <c r="E56" s="160"/>
      <c r="F56" s="160"/>
      <c r="G56" s="160">
        <f>'将来負担比率（分子）の構造'!J$52</f>
        <v>4234</v>
      </c>
      <c r="H56" s="160"/>
      <c r="I56" s="160"/>
      <c r="J56" s="160">
        <f>'将来負担比率（分子）の構造'!K$52</f>
        <v>4383</v>
      </c>
      <c r="K56" s="160"/>
      <c r="L56" s="160"/>
      <c r="M56" s="160">
        <f>'将来負担比率（分子）の構造'!L$52</f>
        <v>4423</v>
      </c>
      <c r="N56" s="160"/>
      <c r="O56" s="160"/>
      <c r="P56" s="160">
        <f>'将来負担比率（分子）の構造'!M$52</f>
        <v>4313</v>
      </c>
    </row>
    <row r="57" spans="1:16" x14ac:dyDescent="0.15">
      <c r="A57" s="160" t="s">
        <v>35</v>
      </c>
      <c r="B57" s="160"/>
      <c r="C57" s="160"/>
      <c r="D57" s="160">
        <f>'将来負担比率（分子）の構造'!I$51</f>
        <v>190</v>
      </c>
      <c r="E57" s="160"/>
      <c r="F57" s="160"/>
      <c r="G57" s="160">
        <f>'将来負担比率（分子）の構造'!J$51</f>
        <v>183</v>
      </c>
      <c r="H57" s="160"/>
      <c r="I57" s="160"/>
      <c r="J57" s="160">
        <f>'将来負担比率（分子）の構造'!K$51</f>
        <v>215</v>
      </c>
      <c r="K57" s="160"/>
      <c r="L57" s="160"/>
      <c r="M57" s="160">
        <f>'将来負担比率（分子）の構造'!L$51</f>
        <v>232</v>
      </c>
      <c r="N57" s="160"/>
      <c r="O57" s="160"/>
      <c r="P57" s="160">
        <f>'将来負担比率（分子）の構造'!M$51</f>
        <v>257</v>
      </c>
    </row>
    <row r="58" spans="1:16" x14ac:dyDescent="0.15">
      <c r="A58" s="160" t="s">
        <v>34</v>
      </c>
      <c r="B58" s="160"/>
      <c r="C58" s="160"/>
      <c r="D58" s="160">
        <f>'将来負担比率（分子）の構造'!I$50</f>
        <v>2723</v>
      </c>
      <c r="E58" s="160"/>
      <c r="F58" s="160"/>
      <c r="G58" s="160">
        <f>'将来負担比率（分子）の構造'!J$50</f>
        <v>2556</v>
      </c>
      <c r="H58" s="160"/>
      <c r="I58" s="160"/>
      <c r="J58" s="160">
        <f>'将来負担比率（分子）の構造'!K$50</f>
        <v>2579</v>
      </c>
      <c r="K58" s="160"/>
      <c r="L58" s="160"/>
      <c r="M58" s="160">
        <f>'将来負担比率（分子）の構造'!L$50</f>
        <v>2516</v>
      </c>
      <c r="N58" s="160"/>
      <c r="O58" s="160"/>
      <c r="P58" s="160">
        <f>'将来負担比率（分子）の構造'!M$50</f>
        <v>2576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v>
      </c>
      <c r="C61" s="160"/>
      <c r="D61" s="160"/>
      <c r="E61" s="160">
        <f>'将来負担比率（分子）の構造'!J$46</f>
        <v>3</v>
      </c>
      <c r="F61" s="160"/>
      <c r="G61" s="160"/>
      <c r="H61" s="160" t="str">
        <f>'将来負担比率（分子）の構造'!K$46</f>
        <v>-</v>
      </c>
      <c r="I61" s="160"/>
      <c r="J61" s="160"/>
      <c r="K61" s="160" t="str">
        <f>'将来負担比率（分子）の構造'!L$46</f>
        <v>-</v>
      </c>
      <c r="L61" s="160"/>
      <c r="M61" s="160"/>
      <c r="N61" s="160">
        <f>'将来負担比率（分子）の構造'!M$46</f>
        <v>1</v>
      </c>
      <c r="O61" s="160"/>
      <c r="P61" s="160"/>
    </row>
    <row r="62" spans="1:16" x14ac:dyDescent="0.15">
      <c r="A62" s="160" t="s">
        <v>28</v>
      </c>
      <c r="B62" s="160">
        <f>'将来負担比率（分子）の構造'!I$45</f>
        <v>707</v>
      </c>
      <c r="C62" s="160"/>
      <c r="D62" s="160"/>
      <c r="E62" s="160">
        <f>'将来負担比率（分子）の構造'!J$45</f>
        <v>751</v>
      </c>
      <c r="F62" s="160"/>
      <c r="G62" s="160"/>
      <c r="H62" s="160">
        <f>'将来負担比率（分子）の構造'!K$45</f>
        <v>715</v>
      </c>
      <c r="I62" s="160"/>
      <c r="J62" s="160"/>
      <c r="K62" s="160">
        <f>'将来負担比率（分子）の構造'!L$45</f>
        <v>672</v>
      </c>
      <c r="L62" s="160"/>
      <c r="M62" s="160"/>
      <c r="N62" s="160">
        <f>'将来負担比率（分子）の構造'!M$45</f>
        <v>623</v>
      </c>
      <c r="O62" s="160"/>
      <c r="P62" s="160"/>
    </row>
    <row r="63" spans="1:16" x14ac:dyDescent="0.15">
      <c r="A63" s="160" t="s">
        <v>27</v>
      </c>
      <c r="B63" s="160">
        <f>'将来負担比率（分子）の構造'!I$44</f>
        <v>136</v>
      </c>
      <c r="C63" s="160"/>
      <c r="D63" s="160"/>
      <c r="E63" s="160">
        <f>'将来負担比率（分子）の構造'!J$44</f>
        <v>127</v>
      </c>
      <c r="F63" s="160"/>
      <c r="G63" s="160"/>
      <c r="H63" s="160">
        <f>'将来負担比率（分子）の構造'!K$44</f>
        <v>176</v>
      </c>
      <c r="I63" s="160"/>
      <c r="J63" s="160"/>
      <c r="K63" s="160">
        <f>'将来負担比率（分子）の構造'!L$44</f>
        <v>183</v>
      </c>
      <c r="L63" s="160"/>
      <c r="M63" s="160"/>
      <c r="N63" s="160">
        <f>'将来負担比率（分子）の構造'!M$44</f>
        <v>168</v>
      </c>
      <c r="O63" s="160"/>
      <c r="P63" s="160"/>
    </row>
    <row r="64" spans="1:16" x14ac:dyDescent="0.15">
      <c r="A64" s="160" t="s">
        <v>26</v>
      </c>
      <c r="B64" s="160">
        <f>'将来負担比率（分子）の構造'!I$43</f>
        <v>477</v>
      </c>
      <c r="C64" s="160"/>
      <c r="D64" s="160"/>
      <c r="E64" s="160">
        <f>'将来負担比率（分子）の構造'!J$43</f>
        <v>376</v>
      </c>
      <c r="F64" s="160"/>
      <c r="G64" s="160"/>
      <c r="H64" s="160">
        <f>'将来負担比率（分子）の構造'!K$43</f>
        <v>351</v>
      </c>
      <c r="I64" s="160"/>
      <c r="J64" s="160"/>
      <c r="K64" s="160">
        <f>'将来負担比率（分子）の構造'!L$43</f>
        <v>306</v>
      </c>
      <c r="L64" s="160"/>
      <c r="M64" s="160"/>
      <c r="N64" s="160">
        <f>'将来負担比率（分子）の構造'!M$43</f>
        <v>300</v>
      </c>
      <c r="O64" s="160"/>
      <c r="P64" s="160"/>
    </row>
    <row r="65" spans="1:16" x14ac:dyDescent="0.15">
      <c r="A65" s="160" t="s">
        <v>25</v>
      </c>
      <c r="B65" s="160">
        <f>'将来負担比率（分子）の構造'!I$42</f>
        <v>530</v>
      </c>
      <c r="C65" s="160"/>
      <c r="D65" s="160"/>
      <c r="E65" s="160">
        <f>'将来負担比率（分子）の構造'!J$42</f>
        <v>453</v>
      </c>
      <c r="F65" s="160"/>
      <c r="G65" s="160"/>
      <c r="H65" s="160">
        <f>'将来負担比率（分子）の構造'!K$42</f>
        <v>377</v>
      </c>
      <c r="I65" s="160"/>
      <c r="J65" s="160"/>
      <c r="K65" s="160">
        <f>'将来負担比率（分子）の構造'!L$42</f>
        <v>303</v>
      </c>
      <c r="L65" s="160"/>
      <c r="M65" s="160"/>
      <c r="N65" s="160">
        <f>'将来負担比率（分子）の構造'!M$42</f>
        <v>235</v>
      </c>
      <c r="O65" s="160"/>
      <c r="P65" s="160"/>
    </row>
    <row r="66" spans="1:16" x14ac:dyDescent="0.15">
      <c r="A66" s="160" t="s">
        <v>24</v>
      </c>
      <c r="B66" s="160">
        <f>'将来負担比率（分子）の構造'!I$41</f>
        <v>3771</v>
      </c>
      <c r="C66" s="160"/>
      <c r="D66" s="160"/>
      <c r="E66" s="160">
        <f>'将来負担比率（分子）の構造'!J$41</f>
        <v>3761</v>
      </c>
      <c r="F66" s="160"/>
      <c r="G66" s="160"/>
      <c r="H66" s="160">
        <f>'将来負担比率（分子）の構造'!K$41</f>
        <v>4111</v>
      </c>
      <c r="I66" s="160"/>
      <c r="J66" s="160"/>
      <c r="K66" s="160">
        <f>'将来負担比率（分子）の構造'!L$41</f>
        <v>4434</v>
      </c>
      <c r="L66" s="160"/>
      <c r="M66" s="160"/>
      <c r="N66" s="160">
        <f>'将来負担比率（分子）の構造'!M$41</f>
        <v>4605</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833</v>
      </c>
      <c r="C72" s="164">
        <f>基金残高に係る経年分析!G55</f>
        <v>912</v>
      </c>
      <c r="D72" s="164">
        <f>基金残高に係る経年分析!H55</f>
        <v>968</v>
      </c>
    </row>
    <row r="73" spans="1:16" x14ac:dyDescent="0.15">
      <c r="A73" s="163" t="s">
        <v>71</v>
      </c>
      <c r="B73" s="164">
        <f>基金残高に係る経年分析!F56</f>
        <v>338</v>
      </c>
      <c r="C73" s="164">
        <f>基金残高に係る経年分析!G56</f>
        <v>188</v>
      </c>
      <c r="D73" s="164">
        <f>基金残高に係る経年分析!H56</f>
        <v>41</v>
      </c>
    </row>
    <row r="74" spans="1:16" x14ac:dyDescent="0.15">
      <c r="A74" s="163" t="s">
        <v>72</v>
      </c>
      <c r="B74" s="164">
        <f>基金残高に係る経年分析!F57</f>
        <v>995</v>
      </c>
      <c r="C74" s="164">
        <f>基金残高に係る経年分析!G57</f>
        <v>938</v>
      </c>
      <c r="D74" s="164">
        <f>基金残高に係る経年分析!H57</f>
        <v>926</v>
      </c>
    </row>
  </sheetData>
  <sheetProtection algorithmName="SHA-512" hashValue="GxiUIQy0/dn6hPZLAMQzGHRMnq4IUaB6g6YjKE81OcPzNzgUKfZIzSnrWaki3QrCzSj0pmYxSvF7xVm4setiBA==" saltValue="jDOCp07ki4tsavww2PDN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1392480</v>
      </c>
      <c r="S5" s="707"/>
      <c r="T5" s="707"/>
      <c r="U5" s="707"/>
      <c r="V5" s="707"/>
      <c r="W5" s="707"/>
      <c r="X5" s="707"/>
      <c r="Y5" s="753"/>
      <c r="Z5" s="771">
        <v>24.9</v>
      </c>
      <c r="AA5" s="771"/>
      <c r="AB5" s="771"/>
      <c r="AC5" s="771"/>
      <c r="AD5" s="772">
        <v>1356061</v>
      </c>
      <c r="AE5" s="772"/>
      <c r="AF5" s="772"/>
      <c r="AG5" s="772"/>
      <c r="AH5" s="772"/>
      <c r="AI5" s="772"/>
      <c r="AJ5" s="772"/>
      <c r="AK5" s="772"/>
      <c r="AL5" s="754">
        <v>38.5</v>
      </c>
      <c r="AM5" s="723"/>
      <c r="AN5" s="723"/>
      <c r="AO5" s="755"/>
      <c r="AP5" s="740" t="s">
        <v>220</v>
      </c>
      <c r="AQ5" s="741"/>
      <c r="AR5" s="741"/>
      <c r="AS5" s="741"/>
      <c r="AT5" s="741"/>
      <c r="AU5" s="741"/>
      <c r="AV5" s="741"/>
      <c r="AW5" s="741"/>
      <c r="AX5" s="741"/>
      <c r="AY5" s="741"/>
      <c r="AZ5" s="741"/>
      <c r="BA5" s="741"/>
      <c r="BB5" s="741"/>
      <c r="BC5" s="741"/>
      <c r="BD5" s="741"/>
      <c r="BE5" s="741"/>
      <c r="BF5" s="742"/>
      <c r="BG5" s="641">
        <v>1356061</v>
      </c>
      <c r="BH5" s="644"/>
      <c r="BI5" s="644"/>
      <c r="BJ5" s="644"/>
      <c r="BK5" s="644"/>
      <c r="BL5" s="644"/>
      <c r="BM5" s="644"/>
      <c r="BN5" s="645"/>
      <c r="BO5" s="703">
        <v>97.4</v>
      </c>
      <c r="BP5" s="703"/>
      <c r="BQ5" s="703"/>
      <c r="BR5" s="703"/>
      <c r="BS5" s="704">
        <v>3422</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88930</v>
      </c>
      <c r="S6" s="644"/>
      <c r="T6" s="644"/>
      <c r="U6" s="644"/>
      <c r="V6" s="644"/>
      <c r="W6" s="644"/>
      <c r="X6" s="644"/>
      <c r="Y6" s="645"/>
      <c r="Z6" s="703">
        <v>1.6</v>
      </c>
      <c r="AA6" s="703"/>
      <c r="AB6" s="703"/>
      <c r="AC6" s="703"/>
      <c r="AD6" s="704">
        <v>88930</v>
      </c>
      <c r="AE6" s="704"/>
      <c r="AF6" s="704"/>
      <c r="AG6" s="704"/>
      <c r="AH6" s="704"/>
      <c r="AI6" s="704"/>
      <c r="AJ6" s="704"/>
      <c r="AK6" s="704"/>
      <c r="AL6" s="646">
        <v>2.5</v>
      </c>
      <c r="AM6" s="647"/>
      <c r="AN6" s="647"/>
      <c r="AO6" s="705"/>
      <c r="AP6" s="638" t="s">
        <v>225</v>
      </c>
      <c r="AQ6" s="639"/>
      <c r="AR6" s="639"/>
      <c r="AS6" s="639"/>
      <c r="AT6" s="639"/>
      <c r="AU6" s="639"/>
      <c r="AV6" s="639"/>
      <c r="AW6" s="639"/>
      <c r="AX6" s="639"/>
      <c r="AY6" s="639"/>
      <c r="AZ6" s="639"/>
      <c r="BA6" s="639"/>
      <c r="BB6" s="639"/>
      <c r="BC6" s="639"/>
      <c r="BD6" s="639"/>
      <c r="BE6" s="639"/>
      <c r="BF6" s="640"/>
      <c r="BG6" s="641">
        <v>1356061</v>
      </c>
      <c r="BH6" s="644"/>
      <c r="BI6" s="644"/>
      <c r="BJ6" s="644"/>
      <c r="BK6" s="644"/>
      <c r="BL6" s="644"/>
      <c r="BM6" s="644"/>
      <c r="BN6" s="645"/>
      <c r="BO6" s="703">
        <v>97.4</v>
      </c>
      <c r="BP6" s="703"/>
      <c r="BQ6" s="703"/>
      <c r="BR6" s="703"/>
      <c r="BS6" s="704">
        <v>3422</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90462</v>
      </c>
      <c r="CS6" s="644"/>
      <c r="CT6" s="644"/>
      <c r="CU6" s="644"/>
      <c r="CV6" s="644"/>
      <c r="CW6" s="644"/>
      <c r="CX6" s="644"/>
      <c r="CY6" s="645"/>
      <c r="CZ6" s="754">
        <v>1.7</v>
      </c>
      <c r="DA6" s="723"/>
      <c r="DB6" s="723"/>
      <c r="DC6" s="757"/>
      <c r="DD6" s="649" t="s">
        <v>227</v>
      </c>
      <c r="DE6" s="644"/>
      <c r="DF6" s="644"/>
      <c r="DG6" s="644"/>
      <c r="DH6" s="644"/>
      <c r="DI6" s="644"/>
      <c r="DJ6" s="644"/>
      <c r="DK6" s="644"/>
      <c r="DL6" s="644"/>
      <c r="DM6" s="644"/>
      <c r="DN6" s="644"/>
      <c r="DO6" s="644"/>
      <c r="DP6" s="645"/>
      <c r="DQ6" s="649">
        <v>90462</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2752</v>
      </c>
      <c r="S7" s="644"/>
      <c r="T7" s="644"/>
      <c r="U7" s="644"/>
      <c r="V7" s="644"/>
      <c r="W7" s="644"/>
      <c r="X7" s="644"/>
      <c r="Y7" s="645"/>
      <c r="Z7" s="703">
        <v>0</v>
      </c>
      <c r="AA7" s="703"/>
      <c r="AB7" s="703"/>
      <c r="AC7" s="703"/>
      <c r="AD7" s="704">
        <v>2752</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728862</v>
      </c>
      <c r="BH7" s="644"/>
      <c r="BI7" s="644"/>
      <c r="BJ7" s="644"/>
      <c r="BK7" s="644"/>
      <c r="BL7" s="644"/>
      <c r="BM7" s="644"/>
      <c r="BN7" s="645"/>
      <c r="BO7" s="703">
        <v>52.3</v>
      </c>
      <c r="BP7" s="703"/>
      <c r="BQ7" s="703"/>
      <c r="BR7" s="703"/>
      <c r="BS7" s="704">
        <v>3422</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872286</v>
      </c>
      <c r="CS7" s="644"/>
      <c r="CT7" s="644"/>
      <c r="CU7" s="644"/>
      <c r="CV7" s="644"/>
      <c r="CW7" s="644"/>
      <c r="CX7" s="644"/>
      <c r="CY7" s="645"/>
      <c r="CZ7" s="703">
        <v>16.5</v>
      </c>
      <c r="DA7" s="703"/>
      <c r="DB7" s="703"/>
      <c r="DC7" s="703"/>
      <c r="DD7" s="649">
        <v>15401</v>
      </c>
      <c r="DE7" s="644"/>
      <c r="DF7" s="644"/>
      <c r="DG7" s="644"/>
      <c r="DH7" s="644"/>
      <c r="DI7" s="644"/>
      <c r="DJ7" s="644"/>
      <c r="DK7" s="644"/>
      <c r="DL7" s="644"/>
      <c r="DM7" s="644"/>
      <c r="DN7" s="644"/>
      <c r="DO7" s="644"/>
      <c r="DP7" s="645"/>
      <c r="DQ7" s="649">
        <v>796485</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8303</v>
      </c>
      <c r="S8" s="644"/>
      <c r="T8" s="644"/>
      <c r="U8" s="644"/>
      <c r="V8" s="644"/>
      <c r="W8" s="644"/>
      <c r="X8" s="644"/>
      <c r="Y8" s="645"/>
      <c r="Z8" s="703">
        <v>0.1</v>
      </c>
      <c r="AA8" s="703"/>
      <c r="AB8" s="703"/>
      <c r="AC8" s="703"/>
      <c r="AD8" s="704">
        <v>8303</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28244</v>
      </c>
      <c r="BH8" s="644"/>
      <c r="BI8" s="644"/>
      <c r="BJ8" s="644"/>
      <c r="BK8" s="644"/>
      <c r="BL8" s="644"/>
      <c r="BM8" s="644"/>
      <c r="BN8" s="645"/>
      <c r="BO8" s="703">
        <v>2</v>
      </c>
      <c r="BP8" s="703"/>
      <c r="BQ8" s="703"/>
      <c r="BR8" s="703"/>
      <c r="BS8" s="649" t="s">
        <v>139</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1805003</v>
      </c>
      <c r="CS8" s="644"/>
      <c r="CT8" s="644"/>
      <c r="CU8" s="644"/>
      <c r="CV8" s="644"/>
      <c r="CW8" s="644"/>
      <c r="CX8" s="644"/>
      <c r="CY8" s="645"/>
      <c r="CZ8" s="703">
        <v>34.200000000000003</v>
      </c>
      <c r="DA8" s="703"/>
      <c r="DB8" s="703"/>
      <c r="DC8" s="703"/>
      <c r="DD8" s="649">
        <v>128347</v>
      </c>
      <c r="DE8" s="644"/>
      <c r="DF8" s="644"/>
      <c r="DG8" s="644"/>
      <c r="DH8" s="644"/>
      <c r="DI8" s="644"/>
      <c r="DJ8" s="644"/>
      <c r="DK8" s="644"/>
      <c r="DL8" s="644"/>
      <c r="DM8" s="644"/>
      <c r="DN8" s="644"/>
      <c r="DO8" s="644"/>
      <c r="DP8" s="645"/>
      <c r="DQ8" s="649">
        <v>1024534</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8190</v>
      </c>
      <c r="S9" s="644"/>
      <c r="T9" s="644"/>
      <c r="U9" s="644"/>
      <c r="V9" s="644"/>
      <c r="W9" s="644"/>
      <c r="X9" s="644"/>
      <c r="Y9" s="645"/>
      <c r="Z9" s="703">
        <v>0.1</v>
      </c>
      <c r="AA9" s="703"/>
      <c r="AB9" s="703"/>
      <c r="AC9" s="703"/>
      <c r="AD9" s="704">
        <v>8190</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660673</v>
      </c>
      <c r="BH9" s="644"/>
      <c r="BI9" s="644"/>
      <c r="BJ9" s="644"/>
      <c r="BK9" s="644"/>
      <c r="BL9" s="644"/>
      <c r="BM9" s="644"/>
      <c r="BN9" s="645"/>
      <c r="BO9" s="703">
        <v>47.4</v>
      </c>
      <c r="BP9" s="703"/>
      <c r="BQ9" s="703"/>
      <c r="BR9" s="703"/>
      <c r="BS9" s="649" t="s">
        <v>227</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428267</v>
      </c>
      <c r="CS9" s="644"/>
      <c r="CT9" s="644"/>
      <c r="CU9" s="644"/>
      <c r="CV9" s="644"/>
      <c r="CW9" s="644"/>
      <c r="CX9" s="644"/>
      <c r="CY9" s="645"/>
      <c r="CZ9" s="703">
        <v>8.1</v>
      </c>
      <c r="DA9" s="703"/>
      <c r="DB9" s="703"/>
      <c r="DC9" s="703"/>
      <c r="DD9" s="649">
        <v>12306</v>
      </c>
      <c r="DE9" s="644"/>
      <c r="DF9" s="644"/>
      <c r="DG9" s="644"/>
      <c r="DH9" s="644"/>
      <c r="DI9" s="644"/>
      <c r="DJ9" s="644"/>
      <c r="DK9" s="644"/>
      <c r="DL9" s="644"/>
      <c r="DM9" s="644"/>
      <c r="DN9" s="644"/>
      <c r="DO9" s="644"/>
      <c r="DP9" s="645"/>
      <c r="DQ9" s="649">
        <v>383579</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227</v>
      </c>
      <c r="S10" s="644"/>
      <c r="T10" s="644"/>
      <c r="U10" s="644"/>
      <c r="V10" s="644"/>
      <c r="W10" s="644"/>
      <c r="X10" s="644"/>
      <c r="Y10" s="645"/>
      <c r="Z10" s="703" t="s">
        <v>227</v>
      </c>
      <c r="AA10" s="703"/>
      <c r="AB10" s="703"/>
      <c r="AC10" s="703"/>
      <c r="AD10" s="704" t="s">
        <v>227</v>
      </c>
      <c r="AE10" s="704"/>
      <c r="AF10" s="704"/>
      <c r="AG10" s="704"/>
      <c r="AH10" s="704"/>
      <c r="AI10" s="704"/>
      <c r="AJ10" s="704"/>
      <c r="AK10" s="704"/>
      <c r="AL10" s="646" t="s">
        <v>139</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18977</v>
      </c>
      <c r="BH10" s="644"/>
      <c r="BI10" s="644"/>
      <c r="BJ10" s="644"/>
      <c r="BK10" s="644"/>
      <c r="BL10" s="644"/>
      <c r="BM10" s="644"/>
      <c r="BN10" s="645"/>
      <c r="BO10" s="703">
        <v>1.4</v>
      </c>
      <c r="BP10" s="703"/>
      <c r="BQ10" s="703"/>
      <c r="BR10" s="703"/>
      <c r="BS10" s="649" t="s">
        <v>139</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227</v>
      </c>
      <c r="CS10" s="644"/>
      <c r="CT10" s="644"/>
      <c r="CU10" s="644"/>
      <c r="CV10" s="644"/>
      <c r="CW10" s="644"/>
      <c r="CX10" s="644"/>
      <c r="CY10" s="645"/>
      <c r="CZ10" s="703" t="s">
        <v>139</v>
      </c>
      <c r="DA10" s="703"/>
      <c r="DB10" s="703"/>
      <c r="DC10" s="703"/>
      <c r="DD10" s="649" t="s">
        <v>227</v>
      </c>
      <c r="DE10" s="644"/>
      <c r="DF10" s="644"/>
      <c r="DG10" s="644"/>
      <c r="DH10" s="644"/>
      <c r="DI10" s="644"/>
      <c r="DJ10" s="644"/>
      <c r="DK10" s="644"/>
      <c r="DL10" s="644"/>
      <c r="DM10" s="644"/>
      <c r="DN10" s="644"/>
      <c r="DO10" s="644"/>
      <c r="DP10" s="645"/>
      <c r="DQ10" s="649" t="s">
        <v>227</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227</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20968</v>
      </c>
      <c r="BH11" s="644"/>
      <c r="BI11" s="644"/>
      <c r="BJ11" s="644"/>
      <c r="BK11" s="644"/>
      <c r="BL11" s="644"/>
      <c r="BM11" s="644"/>
      <c r="BN11" s="645"/>
      <c r="BO11" s="703">
        <v>1.5</v>
      </c>
      <c r="BP11" s="703"/>
      <c r="BQ11" s="703"/>
      <c r="BR11" s="703"/>
      <c r="BS11" s="649">
        <v>3422</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246699</v>
      </c>
      <c r="CS11" s="644"/>
      <c r="CT11" s="644"/>
      <c r="CU11" s="644"/>
      <c r="CV11" s="644"/>
      <c r="CW11" s="644"/>
      <c r="CX11" s="644"/>
      <c r="CY11" s="645"/>
      <c r="CZ11" s="703">
        <v>4.7</v>
      </c>
      <c r="DA11" s="703"/>
      <c r="DB11" s="703"/>
      <c r="DC11" s="703"/>
      <c r="DD11" s="649">
        <v>54627</v>
      </c>
      <c r="DE11" s="644"/>
      <c r="DF11" s="644"/>
      <c r="DG11" s="644"/>
      <c r="DH11" s="644"/>
      <c r="DI11" s="644"/>
      <c r="DJ11" s="644"/>
      <c r="DK11" s="644"/>
      <c r="DL11" s="644"/>
      <c r="DM11" s="644"/>
      <c r="DN11" s="644"/>
      <c r="DO11" s="644"/>
      <c r="DP11" s="645"/>
      <c r="DQ11" s="649">
        <v>176361</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226149</v>
      </c>
      <c r="S12" s="644"/>
      <c r="T12" s="644"/>
      <c r="U12" s="644"/>
      <c r="V12" s="644"/>
      <c r="W12" s="644"/>
      <c r="X12" s="644"/>
      <c r="Y12" s="645"/>
      <c r="Z12" s="703">
        <v>4</v>
      </c>
      <c r="AA12" s="703"/>
      <c r="AB12" s="703"/>
      <c r="AC12" s="703"/>
      <c r="AD12" s="704">
        <v>226149</v>
      </c>
      <c r="AE12" s="704"/>
      <c r="AF12" s="704"/>
      <c r="AG12" s="704"/>
      <c r="AH12" s="704"/>
      <c r="AI12" s="704"/>
      <c r="AJ12" s="704"/>
      <c r="AK12" s="704"/>
      <c r="AL12" s="646">
        <v>6.4</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538937</v>
      </c>
      <c r="BH12" s="644"/>
      <c r="BI12" s="644"/>
      <c r="BJ12" s="644"/>
      <c r="BK12" s="644"/>
      <c r="BL12" s="644"/>
      <c r="BM12" s="644"/>
      <c r="BN12" s="645"/>
      <c r="BO12" s="703">
        <v>38.700000000000003</v>
      </c>
      <c r="BP12" s="703"/>
      <c r="BQ12" s="703"/>
      <c r="BR12" s="703"/>
      <c r="BS12" s="649" t="s">
        <v>123</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31069</v>
      </c>
      <c r="CS12" s="644"/>
      <c r="CT12" s="644"/>
      <c r="CU12" s="644"/>
      <c r="CV12" s="644"/>
      <c r="CW12" s="644"/>
      <c r="CX12" s="644"/>
      <c r="CY12" s="645"/>
      <c r="CZ12" s="703">
        <v>0.6</v>
      </c>
      <c r="DA12" s="703"/>
      <c r="DB12" s="703"/>
      <c r="DC12" s="703"/>
      <c r="DD12" s="649">
        <v>3893</v>
      </c>
      <c r="DE12" s="644"/>
      <c r="DF12" s="644"/>
      <c r="DG12" s="644"/>
      <c r="DH12" s="644"/>
      <c r="DI12" s="644"/>
      <c r="DJ12" s="644"/>
      <c r="DK12" s="644"/>
      <c r="DL12" s="644"/>
      <c r="DM12" s="644"/>
      <c r="DN12" s="644"/>
      <c r="DO12" s="644"/>
      <c r="DP12" s="645"/>
      <c r="DQ12" s="649">
        <v>17500</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139</v>
      </c>
      <c r="S13" s="644"/>
      <c r="T13" s="644"/>
      <c r="U13" s="644"/>
      <c r="V13" s="644"/>
      <c r="W13" s="644"/>
      <c r="X13" s="644"/>
      <c r="Y13" s="645"/>
      <c r="Z13" s="703" t="s">
        <v>227</v>
      </c>
      <c r="AA13" s="703"/>
      <c r="AB13" s="703"/>
      <c r="AC13" s="703"/>
      <c r="AD13" s="704" t="s">
        <v>227</v>
      </c>
      <c r="AE13" s="704"/>
      <c r="AF13" s="704"/>
      <c r="AG13" s="704"/>
      <c r="AH13" s="704"/>
      <c r="AI13" s="704"/>
      <c r="AJ13" s="704"/>
      <c r="AK13" s="704"/>
      <c r="AL13" s="646" t="s">
        <v>227</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538872</v>
      </c>
      <c r="BH13" s="644"/>
      <c r="BI13" s="644"/>
      <c r="BJ13" s="644"/>
      <c r="BK13" s="644"/>
      <c r="BL13" s="644"/>
      <c r="BM13" s="644"/>
      <c r="BN13" s="645"/>
      <c r="BO13" s="703">
        <v>38.700000000000003</v>
      </c>
      <c r="BP13" s="703"/>
      <c r="BQ13" s="703"/>
      <c r="BR13" s="703"/>
      <c r="BS13" s="649" t="s">
        <v>123</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320915</v>
      </c>
      <c r="CS13" s="644"/>
      <c r="CT13" s="644"/>
      <c r="CU13" s="644"/>
      <c r="CV13" s="644"/>
      <c r="CW13" s="644"/>
      <c r="CX13" s="644"/>
      <c r="CY13" s="645"/>
      <c r="CZ13" s="703">
        <v>6.1</v>
      </c>
      <c r="DA13" s="703"/>
      <c r="DB13" s="703"/>
      <c r="DC13" s="703"/>
      <c r="DD13" s="649">
        <v>93005</v>
      </c>
      <c r="DE13" s="644"/>
      <c r="DF13" s="644"/>
      <c r="DG13" s="644"/>
      <c r="DH13" s="644"/>
      <c r="DI13" s="644"/>
      <c r="DJ13" s="644"/>
      <c r="DK13" s="644"/>
      <c r="DL13" s="644"/>
      <c r="DM13" s="644"/>
      <c r="DN13" s="644"/>
      <c r="DO13" s="644"/>
      <c r="DP13" s="645"/>
      <c r="DQ13" s="649">
        <v>238094</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227</v>
      </c>
      <c r="S14" s="644"/>
      <c r="T14" s="644"/>
      <c r="U14" s="644"/>
      <c r="V14" s="644"/>
      <c r="W14" s="644"/>
      <c r="X14" s="644"/>
      <c r="Y14" s="645"/>
      <c r="Z14" s="703" t="s">
        <v>227</v>
      </c>
      <c r="AA14" s="703"/>
      <c r="AB14" s="703"/>
      <c r="AC14" s="703"/>
      <c r="AD14" s="704" t="s">
        <v>227</v>
      </c>
      <c r="AE14" s="704"/>
      <c r="AF14" s="704"/>
      <c r="AG14" s="704"/>
      <c r="AH14" s="704"/>
      <c r="AI14" s="704"/>
      <c r="AJ14" s="704"/>
      <c r="AK14" s="704"/>
      <c r="AL14" s="646" t="s">
        <v>227</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41436</v>
      </c>
      <c r="BH14" s="644"/>
      <c r="BI14" s="644"/>
      <c r="BJ14" s="644"/>
      <c r="BK14" s="644"/>
      <c r="BL14" s="644"/>
      <c r="BM14" s="644"/>
      <c r="BN14" s="645"/>
      <c r="BO14" s="703">
        <v>3</v>
      </c>
      <c r="BP14" s="703"/>
      <c r="BQ14" s="703"/>
      <c r="BR14" s="703"/>
      <c r="BS14" s="649" t="s">
        <v>139</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341896</v>
      </c>
      <c r="CS14" s="644"/>
      <c r="CT14" s="644"/>
      <c r="CU14" s="644"/>
      <c r="CV14" s="644"/>
      <c r="CW14" s="644"/>
      <c r="CX14" s="644"/>
      <c r="CY14" s="645"/>
      <c r="CZ14" s="703">
        <v>6.5</v>
      </c>
      <c r="DA14" s="703"/>
      <c r="DB14" s="703"/>
      <c r="DC14" s="703"/>
      <c r="DD14" s="649">
        <v>41242</v>
      </c>
      <c r="DE14" s="644"/>
      <c r="DF14" s="644"/>
      <c r="DG14" s="644"/>
      <c r="DH14" s="644"/>
      <c r="DI14" s="644"/>
      <c r="DJ14" s="644"/>
      <c r="DK14" s="644"/>
      <c r="DL14" s="644"/>
      <c r="DM14" s="644"/>
      <c r="DN14" s="644"/>
      <c r="DO14" s="644"/>
      <c r="DP14" s="645"/>
      <c r="DQ14" s="649">
        <v>300470</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24343</v>
      </c>
      <c r="S15" s="644"/>
      <c r="T15" s="644"/>
      <c r="U15" s="644"/>
      <c r="V15" s="644"/>
      <c r="W15" s="644"/>
      <c r="X15" s="644"/>
      <c r="Y15" s="645"/>
      <c r="Z15" s="703">
        <v>0.4</v>
      </c>
      <c r="AA15" s="703"/>
      <c r="AB15" s="703"/>
      <c r="AC15" s="703"/>
      <c r="AD15" s="704">
        <v>24343</v>
      </c>
      <c r="AE15" s="704"/>
      <c r="AF15" s="704"/>
      <c r="AG15" s="704"/>
      <c r="AH15" s="704"/>
      <c r="AI15" s="704"/>
      <c r="AJ15" s="704"/>
      <c r="AK15" s="704"/>
      <c r="AL15" s="646">
        <v>0.7</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46826</v>
      </c>
      <c r="BH15" s="644"/>
      <c r="BI15" s="644"/>
      <c r="BJ15" s="644"/>
      <c r="BK15" s="644"/>
      <c r="BL15" s="644"/>
      <c r="BM15" s="644"/>
      <c r="BN15" s="645"/>
      <c r="BO15" s="703">
        <v>3.4</v>
      </c>
      <c r="BP15" s="703"/>
      <c r="BQ15" s="703"/>
      <c r="BR15" s="703"/>
      <c r="BS15" s="649" t="s">
        <v>139</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770568</v>
      </c>
      <c r="CS15" s="644"/>
      <c r="CT15" s="644"/>
      <c r="CU15" s="644"/>
      <c r="CV15" s="644"/>
      <c r="CW15" s="644"/>
      <c r="CX15" s="644"/>
      <c r="CY15" s="645"/>
      <c r="CZ15" s="703">
        <v>14.6</v>
      </c>
      <c r="DA15" s="703"/>
      <c r="DB15" s="703"/>
      <c r="DC15" s="703"/>
      <c r="DD15" s="649">
        <v>150697</v>
      </c>
      <c r="DE15" s="644"/>
      <c r="DF15" s="644"/>
      <c r="DG15" s="644"/>
      <c r="DH15" s="644"/>
      <c r="DI15" s="644"/>
      <c r="DJ15" s="644"/>
      <c r="DK15" s="644"/>
      <c r="DL15" s="644"/>
      <c r="DM15" s="644"/>
      <c r="DN15" s="644"/>
      <c r="DO15" s="644"/>
      <c r="DP15" s="645"/>
      <c r="DQ15" s="649">
        <v>610638</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139</v>
      </c>
      <c r="AA16" s="703"/>
      <c r="AB16" s="703"/>
      <c r="AC16" s="703"/>
      <c r="AD16" s="704" t="s">
        <v>123</v>
      </c>
      <c r="AE16" s="704"/>
      <c r="AF16" s="704"/>
      <c r="AG16" s="704"/>
      <c r="AH16" s="704"/>
      <c r="AI16" s="704"/>
      <c r="AJ16" s="704"/>
      <c r="AK16" s="704"/>
      <c r="AL16" s="646" t="s">
        <v>123</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227</v>
      </c>
      <c r="BP16" s="703"/>
      <c r="BQ16" s="703"/>
      <c r="BR16" s="703"/>
      <c r="BS16" s="649" t="s">
        <v>227</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227</v>
      </c>
      <c r="CS16" s="644"/>
      <c r="CT16" s="644"/>
      <c r="CU16" s="644"/>
      <c r="CV16" s="644"/>
      <c r="CW16" s="644"/>
      <c r="CX16" s="644"/>
      <c r="CY16" s="645"/>
      <c r="CZ16" s="703" t="s">
        <v>227</v>
      </c>
      <c r="DA16" s="703"/>
      <c r="DB16" s="703"/>
      <c r="DC16" s="703"/>
      <c r="DD16" s="649" t="s">
        <v>227</v>
      </c>
      <c r="DE16" s="644"/>
      <c r="DF16" s="644"/>
      <c r="DG16" s="644"/>
      <c r="DH16" s="644"/>
      <c r="DI16" s="644"/>
      <c r="DJ16" s="644"/>
      <c r="DK16" s="644"/>
      <c r="DL16" s="644"/>
      <c r="DM16" s="644"/>
      <c r="DN16" s="644"/>
      <c r="DO16" s="644"/>
      <c r="DP16" s="645"/>
      <c r="DQ16" s="649" t="s">
        <v>227</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7285</v>
      </c>
      <c r="S17" s="644"/>
      <c r="T17" s="644"/>
      <c r="U17" s="644"/>
      <c r="V17" s="644"/>
      <c r="W17" s="644"/>
      <c r="X17" s="644"/>
      <c r="Y17" s="645"/>
      <c r="Z17" s="703">
        <v>0.1</v>
      </c>
      <c r="AA17" s="703"/>
      <c r="AB17" s="703"/>
      <c r="AC17" s="703"/>
      <c r="AD17" s="704">
        <v>7285</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227</v>
      </c>
      <c r="BP17" s="703"/>
      <c r="BQ17" s="703"/>
      <c r="BR17" s="703"/>
      <c r="BS17" s="649" t="s">
        <v>123</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371597</v>
      </c>
      <c r="CS17" s="644"/>
      <c r="CT17" s="644"/>
      <c r="CU17" s="644"/>
      <c r="CV17" s="644"/>
      <c r="CW17" s="644"/>
      <c r="CX17" s="644"/>
      <c r="CY17" s="645"/>
      <c r="CZ17" s="703">
        <v>7</v>
      </c>
      <c r="DA17" s="703"/>
      <c r="DB17" s="703"/>
      <c r="DC17" s="703"/>
      <c r="DD17" s="649" t="s">
        <v>123</v>
      </c>
      <c r="DE17" s="644"/>
      <c r="DF17" s="644"/>
      <c r="DG17" s="644"/>
      <c r="DH17" s="644"/>
      <c r="DI17" s="644"/>
      <c r="DJ17" s="644"/>
      <c r="DK17" s="644"/>
      <c r="DL17" s="644"/>
      <c r="DM17" s="644"/>
      <c r="DN17" s="644"/>
      <c r="DO17" s="644"/>
      <c r="DP17" s="645"/>
      <c r="DQ17" s="649">
        <v>365197</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1845754</v>
      </c>
      <c r="S18" s="644"/>
      <c r="T18" s="644"/>
      <c r="U18" s="644"/>
      <c r="V18" s="644"/>
      <c r="W18" s="644"/>
      <c r="X18" s="644"/>
      <c r="Y18" s="645"/>
      <c r="Z18" s="703">
        <v>33</v>
      </c>
      <c r="AA18" s="703"/>
      <c r="AB18" s="703"/>
      <c r="AC18" s="703"/>
      <c r="AD18" s="704">
        <v>1767515</v>
      </c>
      <c r="AE18" s="704"/>
      <c r="AF18" s="704"/>
      <c r="AG18" s="704"/>
      <c r="AH18" s="704"/>
      <c r="AI18" s="704"/>
      <c r="AJ18" s="704"/>
      <c r="AK18" s="704"/>
      <c r="AL18" s="646">
        <v>50.2</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227</v>
      </c>
      <c r="BP18" s="703"/>
      <c r="BQ18" s="703"/>
      <c r="BR18" s="703"/>
      <c r="BS18" s="649" t="s">
        <v>139</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227</v>
      </c>
      <c r="CS18" s="644"/>
      <c r="CT18" s="644"/>
      <c r="CU18" s="644"/>
      <c r="CV18" s="644"/>
      <c r="CW18" s="644"/>
      <c r="CX18" s="644"/>
      <c r="CY18" s="645"/>
      <c r="CZ18" s="703" t="s">
        <v>227</v>
      </c>
      <c r="DA18" s="703"/>
      <c r="DB18" s="703"/>
      <c r="DC18" s="703"/>
      <c r="DD18" s="649" t="s">
        <v>227</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1767515</v>
      </c>
      <c r="S19" s="644"/>
      <c r="T19" s="644"/>
      <c r="U19" s="644"/>
      <c r="V19" s="644"/>
      <c r="W19" s="644"/>
      <c r="X19" s="644"/>
      <c r="Y19" s="645"/>
      <c r="Z19" s="703">
        <v>31.6</v>
      </c>
      <c r="AA19" s="703"/>
      <c r="AB19" s="703"/>
      <c r="AC19" s="703"/>
      <c r="AD19" s="704">
        <v>1767515</v>
      </c>
      <c r="AE19" s="704"/>
      <c r="AF19" s="704"/>
      <c r="AG19" s="704"/>
      <c r="AH19" s="704"/>
      <c r="AI19" s="704"/>
      <c r="AJ19" s="704"/>
      <c r="AK19" s="704"/>
      <c r="AL19" s="646">
        <v>50.2</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36419</v>
      </c>
      <c r="BH19" s="644"/>
      <c r="BI19" s="644"/>
      <c r="BJ19" s="644"/>
      <c r="BK19" s="644"/>
      <c r="BL19" s="644"/>
      <c r="BM19" s="644"/>
      <c r="BN19" s="645"/>
      <c r="BO19" s="703">
        <v>2.6</v>
      </c>
      <c r="BP19" s="703"/>
      <c r="BQ19" s="703"/>
      <c r="BR19" s="703"/>
      <c r="BS19" s="649" t="s">
        <v>227</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139</v>
      </c>
      <c r="DA19" s="703"/>
      <c r="DB19" s="703"/>
      <c r="DC19" s="703"/>
      <c r="DD19" s="649" t="s">
        <v>227</v>
      </c>
      <c r="DE19" s="644"/>
      <c r="DF19" s="644"/>
      <c r="DG19" s="644"/>
      <c r="DH19" s="644"/>
      <c r="DI19" s="644"/>
      <c r="DJ19" s="644"/>
      <c r="DK19" s="644"/>
      <c r="DL19" s="644"/>
      <c r="DM19" s="644"/>
      <c r="DN19" s="644"/>
      <c r="DO19" s="644"/>
      <c r="DP19" s="645"/>
      <c r="DQ19" s="649" t="s">
        <v>227</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76578</v>
      </c>
      <c r="S20" s="644"/>
      <c r="T20" s="644"/>
      <c r="U20" s="644"/>
      <c r="V20" s="644"/>
      <c r="W20" s="644"/>
      <c r="X20" s="644"/>
      <c r="Y20" s="645"/>
      <c r="Z20" s="703">
        <v>1.4</v>
      </c>
      <c r="AA20" s="703"/>
      <c r="AB20" s="703"/>
      <c r="AC20" s="703"/>
      <c r="AD20" s="704" t="s">
        <v>227</v>
      </c>
      <c r="AE20" s="704"/>
      <c r="AF20" s="704"/>
      <c r="AG20" s="704"/>
      <c r="AH20" s="704"/>
      <c r="AI20" s="704"/>
      <c r="AJ20" s="704"/>
      <c r="AK20" s="704"/>
      <c r="AL20" s="646" t="s">
        <v>139</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36419</v>
      </c>
      <c r="BH20" s="644"/>
      <c r="BI20" s="644"/>
      <c r="BJ20" s="644"/>
      <c r="BK20" s="644"/>
      <c r="BL20" s="644"/>
      <c r="BM20" s="644"/>
      <c r="BN20" s="645"/>
      <c r="BO20" s="703">
        <v>2.6</v>
      </c>
      <c r="BP20" s="703"/>
      <c r="BQ20" s="703"/>
      <c r="BR20" s="703"/>
      <c r="BS20" s="649" t="s">
        <v>123</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5278762</v>
      </c>
      <c r="CS20" s="644"/>
      <c r="CT20" s="644"/>
      <c r="CU20" s="644"/>
      <c r="CV20" s="644"/>
      <c r="CW20" s="644"/>
      <c r="CX20" s="644"/>
      <c r="CY20" s="645"/>
      <c r="CZ20" s="703">
        <v>100</v>
      </c>
      <c r="DA20" s="703"/>
      <c r="DB20" s="703"/>
      <c r="DC20" s="703"/>
      <c r="DD20" s="649">
        <v>499518</v>
      </c>
      <c r="DE20" s="644"/>
      <c r="DF20" s="644"/>
      <c r="DG20" s="644"/>
      <c r="DH20" s="644"/>
      <c r="DI20" s="644"/>
      <c r="DJ20" s="644"/>
      <c r="DK20" s="644"/>
      <c r="DL20" s="644"/>
      <c r="DM20" s="644"/>
      <c r="DN20" s="644"/>
      <c r="DO20" s="644"/>
      <c r="DP20" s="645"/>
      <c r="DQ20" s="649">
        <v>4003320</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1661</v>
      </c>
      <c r="S21" s="644"/>
      <c r="T21" s="644"/>
      <c r="U21" s="644"/>
      <c r="V21" s="644"/>
      <c r="W21" s="644"/>
      <c r="X21" s="644"/>
      <c r="Y21" s="645"/>
      <c r="Z21" s="703">
        <v>0</v>
      </c>
      <c r="AA21" s="703"/>
      <c r="AB21" s="703"/>
      <c r="AC21" s="703"/>
      <c r="AD21" s="704" t="s">
        <v>123</v>
      </c>
      <c r="AE21" s="704"/>
      <c r="AF21" s="704"/>
      <c r="AG21" s="704"/>
      <c r="AH21" s="704"/>
      <c r="AI21" s="704"/>
      <c r="AJ21" s="704"/>
      <c r="AK21" s="704"/>
      <c r="AL21" s="646" t="s">
        <v>227</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139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3604186</v>
      </c>
      <c r="S22" s="644"/>
      <c r="T22" s="644"/>
      <c r="U22" s="644"/>
      <c r="V22" s="644"/>
      <c r="W22" s="644"/>
      <c r="X22" s="644"/>
      <c r="Y22" s="645"/>
      <c r="Z22" s="703">
        <v>64.400000000000006</v>
      </c>
      <c r="AA22" s="703"/>
      <c r="AB22" s="703"/>
      <c r="AC22" s="703"/>
      <c r="AD22" s="704">
        <v>3489528</v>
      </c>
      <c r="AE22" s="704"/>
      <c r="AF22" s="704"/>
      <c r="AG22" s="704"/>
      <c r="AH22" s="704"/>
      <c r="AI22" s="704"/>
      <c r="AJ22" s="704"/>
      <c r="AK22" s="704"/>
      <c r="AL22" s="646">
        <v>99.2</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227</v>
      </c>
      <c r="BH22" s="644"/>
      <c r="BI22" s="644"/>
      <c r="BJ22" s="644"/>
      <c r="BK22" s="644"/>
      <c r="BL22" s="644"/>
      <c r="BM22" s="644"/>
      <c r="BN22" s="645"/>
      <c r="BO22" s="703" t="s">
        <v>227</v>
      </c>
      <c r="BP22" s="703"/>
      <c r="BQ22" s="703"/>
      <c r="BR22" s="703"/>
      <c r="BS22" s="649" t="s">
        <v>123</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1863</v>
      </c>
      <c r="S23" s="644"/>
      <c r="T23" s="644"/>
      <c r="U23" s="644"/>
      <c r="V23" s="644"/>
      <c r="W23" s="644"/>
      <c r="X23" s="644"/>
      <c r="Y23" s="645"/>
      <c r="Z23" s="703">
        <v>0</v>
      </c>
      <c r="AA23" s="703"/>
      <c r="AB23" s="703"/>
      <c r="AC23" s="703"/>
      <c r="AD23" s="704">
        <v>1863</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36419</v>
      </c>
      <c r="BH23" s="644"/>
      <c r="BI23" s="644"/>
      <c r="BJ23" s="644"/>
      <c r="BK23" s="644"/>
      <c r="BL23" s="644"/>
      <c r="BM23" s="644"/>
      <c r="BN23" s="645"/>
      <c r="BO23" s="703">
        <v>2.6</v>
      </c>
      <c r="BP23" s="703"/>
      <c r="BQ23" s="703"/>
      <c r="BR23" s="703"/>
      <c r="BS23" s="649" t="s">
        <v>227</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34823</v>
      </c>
      <c r="S24" s="644"/>
      <c r="T24" s="644"/>
      <c r="U24" s="644"/>
      <c r="V24" s="644"/>
      <c r="W24" s="644"/>
      <c r="X24" s="644"/>
      <c r="Y24" s="645"/>
      <c r="Z24" s="703">
        <v>0.6</v>
      </c>
      <c r="AA24" s="703"/>
      <c r="AB24" s="703"/>
      <c r="AC24" s="703"/>
      <c r="AD24" s="704" t="s">
        <v>227</v>
      </c>
      <c r="AE24" s="704"/>
      <c r="AF24" s="704"/>
      <c r="AG24" s="704"/>
      <c r="AH24" s="704"/>
      <c r="AI24" s="704"/>
      <c r="AJ24" s="704"/>
      <c r="AK24" s="704"/>
      <c r="AL24" s="646" t="s">
        <v>123</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2550002</v>
      </c>
      <c r="CS24" s="707"/>
      <c r="CT24" s="707"/>
      <c r="CU24" s="707"/>
      <c r="CV24" s="707"/>
      <c r="CW24" s="707"/>
      <c r="CX24" s="707"/>
      <c r="CY24" s="753"/>
      <c r="CZ24" s="754">
        <v>48.3</v>
      </c>
      <c r="DA24" s="723"/>
      <c r="DB24" s="723"/>
      <c r="DC24" s="757"/>
      <c r="DD24" s="752">
        <v>1941590</v>
      </c>
      <c r="DE24" s="707"/>
      <c r="DF24" s="707"/>
      <c r="DG24" s="707"/>
      <c r="DH24" s="707"/>
      <c r="DI24" s="707"/>
      <c r="DJ24" s="707"/>
      <c r="DK24" s="753"/>
      <c r="DL24" s="752">
        <v>1904697</v>
      </c>
      <c r="DM24" s="707"/>
      <c r="DN24" s="707"/>
      <c r="DO24" s="707"/>
      <c r="DP24" s="707"/>
      <c r="DQ24" s="707"/>
      <c r="DR24" s="707"/>
      <c r="DS24" s="707"/>
      <c r="DT24" s="707"/>
      <c r="DU24" s="707"/>
      <c r="DV24" s="753"/>
      <c r="DW24" s="754">
        <v>51.2</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22775</v>
      </c>
      <c r="S25" s="644"/>
      <c r="T25" s="644"/>
      <c r="U25" s="644"/>
      <c r="V25" s="644"/>
      <c r="W25" s="644"/>
      <c r="X25" s="644"/>
      <c r="Y25" s="645"/>
      <c r="Z25" s="703">
        <v>0.4</v>
      </c>
      <c r="AA25" s="703"/>
      <c r="AB25" s="703"/>
      <c r="AC25" s="703"/>
      <c r="AD25" s="704">
        <v>7559</v>
      </c>
      <c r="AE25" s="704"/>
      <c r="AF25" s="704"/>
      <c r="AG25" s="704"/>
      <c r="AH25" s="704"/>
      <c r="AI25" s="704"/>
      <c r="AJ25" s="704"/>
      <c r="AK25" s="704"/>
      <c r="AL25" s="646">
        <v>0.2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227</v>
      </c>
      <c r="BH25" s="644"/>
      <c r="BI25" s="644"/>
      <c r="BJ25" s="644"/>
      <c r="BK25" s="644"/>
      <c r="BL25" s="644"/>
      <c r="BM25" s="644"/>
      <c r="BN25" s="645"/>
      <c r="BO25" s="703" t="s">
        <v>227</v>
      </c>
      <c r="BP25" s="703"/>
      <c r="BQ25" s="703"/>
      <c r="BR25" s="703"/>
      <c r="BS25" s="649" t="s">
        <v>227</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1284780</v>
      </c>
      <c r="CS25" s="642"/>
      <c r="CT25" s="642"/>
      <c r="CU25" s="642"/>
      <c r="CV25" s="642"/>
      <c r="CW25" s="642"/>
      <c r="CX25" s="642"/>
      <c r="CY25" s="643"/>
      <c r="CZ25" s="646">
        <v>24.3</v>
      </c>
      <c r="DA25" s="675"/>
      <c r="DB25" s="675"/>
      <c r="DC25" s="676"/>
      <c r="DD25" s="649">
        <v>1266783</v>
      </c>
      <c r="DE25" s="642"/>
      <c r="DF25" s="642"/>
      <c r="DG25" s="642"/>
      <c r="DH25" s="642"/>
      <c r="DI25" s="642"/>
      <c r="DJ25" s="642"/>
      <c r="DK25" s="643"/>
      <c r="DL25" s="649">
        <v>1234430</v>
      </c>
      <c r="DM25" s="642"/>
      <c r="DN25" s="642"/>
      <c r="DO25" s="642"/>
      <c r="DP25" s="642"/>
      <c r="DQ25" s="642"/>
      <c r="DR25" s="642"/>
      <c r="DS25" s="642"/>
      <c r="DT25" s="642"/>
      <c r="DU25" s="642"/>
      <c r="DV25" s="643"/>
      <c r="DW25" s="646">
        <v>33.200000000000003</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26332</v>
      </c>
      <c r="S26" s="644"/>
      <c r="T26" s="644"/>
      <c r="U26" s="644"/>
      <c r="V26" s="644"/>
      <c r="W26" s="644"/>
      <c r="X26" s="644"/>
      <c r="Y26" s="645"/>
      <c r="Z26" s="703">
        <v>0.5</v>
      </c>
      <c r="AA26" s="703"/>
      <c r="AB26" s="703"/>
      <c r="AC26" s="703"/>
      <c r="AD26" s="704" t="s">
        <v>227</v>
      </c>
      <c r="AE26" s="704"/>
      <c r="AF26" s="704"/>
      <c r="AG26" s="704"/>
      <c r="AH26" s="704"/>
      <c r="AI26" s="704"/>
      <c r="AJ26" s="704"/>
      <c r="AK26" s="704"/>
      <c r="AL26" s="646" t="s">
        <v>139</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139</v>
      </c>
      <c r="BP26" s="703"/>
      <c r="BQ26" s="703"/>
      <c r="BR26" s="703"/>
      <c r="BS26" s="649" t="s">
        <v>123</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865590</v>
      </c>
      <c r="CS26" s="644"/>
      <c r="CT26" s="644"/>
      <c r="CU26" s="644"/>
      <c r="CV26" s="644"/>
      <c r="CW26" s="644"/>
      <c r="CX26" s="644"/>
      <c r="CY26" s="645"/>
      <c r="CZ26" s="646">
        <v>16.399999999999999</v>
      </c>
      <c r="DA26" s="675"/>
      <c r="DB26" s="675"/>
      <c r="DC26" s="676"/>
      <c r="DD26" s="649">
        <v>852731</v>
      </c>
      <c r="DE26" s="644"/>
      <c r="DF26" s="644"/>
      <c r="DG26" s="644"/>
      <c r="DH26" s="644"/>
      <c r="DI26" s="644"/>
      <c r="DJ26" s="644"/>
      <c r="DK26" s="645"/>
      <c r="DL26" s="649" t="s">
        <v>139</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497429</v>
      </c>
      <c r="S27" s="644"/>
      <c r="T27" s="644"/>
      <c r="U27" s="644"/>
      <c r="V27" s="644"/>
      <c r="W27" s="644"/>
      <c r="X27" s="644"/>
      <c r="Y27" s="645"/>
      <c r="Z27" s="703">
        <v>8.9</v>
      </c>
      <c r="AA27" s="703"/>
      <c r="AB27" s="703"/>
      <c r="AC27" s="703"/>
      <c r="AD27" s="704" t="s">
        <v>123</v>
      </c>
      <c r="AE27" s="704"/>
      <c r="AF27" s="704"/>
      <c r="AG27" s="704"/>
      <c r="AH27" s="704"/>
      <c r="AI27" s="704"/>
      <c r="AJ27" s="704"/>
      <c r="AK27" s="704"/>
      <c r="AL27" s="646" t="s">
        <v>227</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1392480</v>
      </c>
      <c r="BH27" s="644"/>
      <c r="BI27" s="644"/>
      <c r="BJ27" s="644"/>
      <c r="BK27" s="644"/>
      <c r="BL27" s="644"/>
      <c r="BM27" s="644"/>
      <c r="BN27" s="645"/>
      <c r="BO27" s="703">
        <v>100</v>
      </c>
      <c r="BP27" s="703"/>
      <c r="BQ27" s="703"/>
      <c r="BR27" s="703"/>
      <c r="BS27" s="649">
        <v>3422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893625</v>
      </c>
      <c r="CS27" s="642"/>
      <c r="CT27" s="642"/>
      <c r="CU27" s="642"/>
      <c r="CV27" s="642"/>
      <c r="CW27" s="642"/>
      <c r="CX27" s="642"/>
      <c r="CY27" s="643"/>
      <c r="CZ27" s="646">
        <v>16.899999999999999</v>
      </c>
      <c r="DA27" s="675"/>
      <c r="DB27" s="675"/>
      <c r="DC27" s="676"/>
      <c r="DD27" s="649">
        <v>309610</v>
      </c>
      <c r="DE27" s="642"/>
      <c r="DF27" s="642"/>
      <c r="DG27" s="642"/>
      <c r="DH27" s="642"/>
      <c r="DI27" s="642"/>
      <c r="DJ27" s="642"/>
      <c r="DK27" s="643"/>
      <c r="DL27" s="649">
        <v>305070</v>
      </c>
      <c r="DM27" s="642"/>
      <c r="DN27" s="642"/>
      <c r="DO27" s="642"/>
      <c r="DP27" s="642"/>
      <c r="DQ27" s="642"/>
      <c r="DR27" s="642"/>
      <c r="DS27" s="642"/>
      <c r="DT27" s="642"/>
      <c r="DU27" s="642"/>
      <c r="DV27" s="643"/>
      <c r="DW27" s="646">
        <v>8.1999999999999993</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227</v>
      </c>
      <c r="AA28" s="703"/>
      <c r="AB28" s="703"/>
      <c r="AC28" s="703"/>
      <c r="AD28" s="704" t="s">
        <v>227</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371597</v>
      </c>
      <c r="CS28" s="644"/>
      <c r="CT28" s="644"/>
      <c r="CU28" s="644"/>
      <c r="CV28" s="644"/>
      <c r="CW28" s="644"/>
      <c r="CX28" s="644"/>
      <c r="CY28" s="645"/>
      <c r="CZ28" s="646">
        <v>7</v>
      </c>
      <c r="DA28" s="675"/>
      <c r="DB28" s="675"/>
      <c r="DC28" s="676"/>
      <c r="DD28" s="649">
        <v>365197</v>
      </c>
      <c r="DE28" s="644"/>
      <c r="DF28" s="644"/>
      <c r="DG28" s="644"/>
      <c r="DH28" s="644"/>
      <c r="DI28" s="644"/>
      <c r="DJ28" s="644"/>
      <c r="DK28" s="645"/>
      <c r="DL28" s="649">
        <v>365197</v>
      </c>
      <c r="DM28" s="644"/>
      <c r="DN28" s="644"/>
      <c r="DO28" s="644"/>
      <c r="DP28" s="644"/>
      <c r="DQ28" s="644"/>
      <c r="DR28" s="644"/>
      <c r="DS28" s="644"/>
      <c r="DT28" s="644"/>
      <c r="DU28" s="644"/>
      <c r="DV28" s="645"/>
      <c r="DW28" s="646">
        <v>9.8000000000000007</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378686</v>
      </c>
      <c r="S29" s="644"/>
      <c r="T29" s="644"/>
      <c r="U29" s="644"/>
      <c r="V29" s="644"/>
      <c r="W29" s="644"/>
      <c r="X29" s="644"/>
      <c r="Y29" s="645"/>
      <c r="Z29" s="703">
        <v>6.8</v>
      </c>
      <c r="AA29" s="703"/>
      <c r="AB29" s="703"/>
      <c r="AC29" s="703"/>
      <c r="AD29" s="704" t="s">
        <v>227</v>
      </c>
      <c r="AE29" s="704"/>
      <c r="AF29" s="704"/>
      <c r="AG29" s="704"/>
      <c r="AH29" s="704"/>
      <c r="AI29" s="704"/>
      <c r="AJ29" s="704"/>
      <c r="AK29" s="704"/>
      <c r="AL29" s="646" t="s">
        <v>123</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63</v>
      </c>
      <c r="CG29" s="682"/>
      <c r="CH29" s="682"/>
      <c r="CI29" s="682"/>
      <c r="CJ29" s="682"/>
      <c r="CK29" s="682"/>
      <c r="CL29" s="682"/>
      <c r="CM29" s="682"/>
      <c r="CN29" s="682"/>
      <c r="CO29" s="682"/>
      <c r="CP29" s="682"/>
      <c r="CQ29" s="683"/>
      <c r="CR29" s="641">
        <v>371597</v>
      </c>
      <c r="CS29" s="642"/>
      <c r="CT29" s="642"/>
      <c r="CU29" s="642"/>
      <c r="CV29" s="642"/>
      <c r="CW29" s="642"/>
      <c r="CX29" s="642"/>
      <c r="CY29" s="643"/>
      <c r="CZ29" s="646">
        <v>7</v>
      </c>
      <c r="DA29" s="675"/>
      <c r="DB29" s="675"/>
      <c r="DC29" s="676"/>
      <c r="DD29" s="649">
        <v>365197</v>
      </c>
      <c r="DE29" s="642"/>
      <c r="DF29" s="642"/>
      <c r="DG29" s="642"/>
      <c r="DH29" s="642"/>
      <c r="DI29" s="642"/>
      <c r="DJ29" s="642"/>
      <c r="DK29" s="643"/>
      <c r="DL29" s="649">
        <v>365197</v>
      </c>
      <c r="DM29" s="642"/>
      <c r="DN29" s="642"/>
      <c r="DO29" s="642"/>
      <c r="DP29" s="642"/>
      <c r="DQ29" s="642"/>
      <c r="DR29" s="642"/>
      <c r="DS29" s="642"/>
      <c r="DT29" s="642"/>
      <c r="DU29" s="642"/>
      <c r="DV29" s="643"/>
      <c r="DW29" s="646">
        <v>9.8000000000000007</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27016</v>
      </c>
      <c r="S30" s="644"/>
      <c r="T30" s="644"/>
      <c r="U30" s="644"/>
      <c r="V30" s="644"/>
      <c r="W30" s="644"/>
      <c r="X30" s="644"/>
      <c r="Y30" s="645"/>
      <c r="Z30" s="703">
        <v>0.5</v>
      </c>
      <c r="AA30" s="703"/>
      <c r="AB30" s="703"/>
      <c r="AC30" s="703"/>
      <c r="AD30" s="704">
        <v>20088</v>
      </c>
      <c r="AE30" s="704"/>
      <c r="AF30" s="704"/>
      <c r="AG30" s="704"/>
      <c r="AH30" s="704"/>
      <c r="AI30" s="704"/>
      <c r="AJ30" s="704"/>
      <c r="AK30" s="704"/>
      <c r="AL30" s="646">
        <v>0.6</v>
      </c>
      <c r="AM30" s="647"/>
      <c r="AN30" s="647"/>
      <c r="AO30" s="705"/>
      <c r="AP30" s="731" t="s">
        <v>301</v>
      </c>
      <c r="AQ30" s="732"/>
      <c r="AR30" s="732"/>
      <c r="AS30" s="732"/>
      <c r="AT30" s="737" t="s">
        <v>302</v>
      </c>
      <c r="AU30" s="210"/>
      <c r="AV30" s="210"/>
      <c r="AW30" s="210"/>
      <c r="AX30" s="740" t="s">
        <v>181</v>
      </c>
      <c r="AY30" s="741"/>
      <c r="AZ30" s="741"/>
      <c r="BA30" s="741"/>
      <c r="BB30" s="741"/>
      <c r="BC30" s="741"/>
      <c r="BD30" s="741"/>
      <c r="BE30" s="741"/>
      <c r="BF30" s="742"/>
      <c r="BG30" s="721">
        <v>98.1</v>
      </c>
      <c r="BH30" s="722"/>
      <c r="BI30" s="722"/>
      <c r="BJ30" s="722"/>
      <c r="BK30" s="722"/>
      <c r="BL30" s="722"/>
      <c r="BM30" s="723">
        <v>93.8</v>
      </c>
      <c r="BN30" s="722"/>
      <c r="BO30" s="722"/>
      <c r="BP30" s="722"/>
      <c r="BQ30" s="724"/>
      <c r="BR30" s="721">
        <v>97.8</v>
      </c>
      <c r="BS30" s="722"/>
      <c r="BT30" s="722"/>
      <c r="BU30" s="722"/>
      <c r="BV30" s="722"/>
      <c r="BW30" s="722"/>
      <c r="BX30" s="723">
        <v>91.9</v>
      </c>
      <c r="BY30" s="722"/>
      <c r="BZ30" s="722"/>
      <c r="CA30" s="722"/>
      <c r="CB30" s="724"/>
      <c r="CD30" s="727"/>
      <c r="CE30" s="728"/>
      <c r="CF30" s="685" t="s">
        <v>303</v>
      </c>
      <c r="CG30" s="682"/>
      <c r="CH30" s="682"/>
      <c r="CI30" s="682"/>
      <c r="CJ30" s="682"/>
      <c r="CK30" s="682"/>
      <c r="CL30" s="682"/>
      <c r="CM30" s="682"/>
      <c r="CN30" s="682"/>
      <c r="CO30" s="682"/>
      <c r="CP30" s="682"/>
      <c r="CQ30" s="683"/>
      <c r="CR30" s="641">
        <v>339708</v>
      </c>
      <c r="CS30" s="644"/>
      <c r="CT30" s="644"/>
      <c r="CU30" s="644"/>
      <c r="CV30" s="644"/>
      <c r="CW30" s="644"/>
      <c r="CX30" s="644"/>
      <c r="CY30" s="645"/>
      <c r="CZ30" s="646">
        <v>6.4</v>
      </c>
      <c r="DA30" s="675"/>
      <c r="DB30" s="675"/>
      <c r="DC30" s="676"/>
      <c r="DD30" s="649">
        <v>333308</v>
      </c>
      <c r="DE30" s="644"/>
      <c r="DF30" s="644"/>
      <c r="DG30" s="644"/>
      <c r="DH30" s="644"/>
      <c r="DI30" s="644"/>
      <c r="DJ30" s="644"/>
      <c r="DK30" s="645"/>
      <c r="DL30" s="649">
        <v>333308</v>
      </c>
      <c r="DM30" s="644"/>
      <c r="DN30" s="644"/>
      <c r="DO30" s="644"/>
      <c r="DP30" s="644"/>
      <c r="DQ30" s="644"/>
      <c r="DR30" s="644"/>
      <c r="DS30" s="644"/>
      <c r="DT30" s="644"/>
      <c r="DU30" s="644"/>
      <c r="DV30" s="645"/>
      <c r="DW30" s="646">
        <v>9</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1742</v>
      </c>
      <c r="S31" s="644"/>
      <c r="T31" s="644"/>
      <c r="U31" s="644"/>
      <c r="V31" s="644"/>
      <c r="W31" s="644"/>
      <c r="X31" s="644"/>
      <c r="Y31" s="645"/>
      <c r="Z31" s="703">
        <v>0</v>
      </c>
      <c r="AA31" s="703"/>
      <c r="AB31" s="703"/>
      <c r="AC31" s="703"/>
      <c r="AD31" s="704" t="s">
        <v>227</v>
      </c>
      <c r="AE31" s="704"/>
      <c r="AF31" s="704"/>
      <c r="AG31" s="704"/>
      <c r="AH31" s="704"/>
      <c r="AI31" s="704"/>
      <c r="AJ31" s="704"/>
      <c r="AK31" s="704"/>
      <c r="AL31" s="646" t="s">
        <v>227</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98.5</v>
      </c>
      <c r="BH31" s="642"/>
      <c r="BI31" s="642"/>
      <c r="BJ31" s="642"/>
      <c r="BK31" s="642"/>
      <c r="BL31" s="642"/>
      <c r="BM31" s="647">
        <v>95.1</v>
      </c>
      <c r="BN31" s="720"/>
      <c r="BO31" s="720"/>
      <c r="BP31" s="720"/>
      <c r="BQ31" s="681"/>
      <c r="BR31" s="719">
        <v>98.1</v>
      </c>
      <c r="BS31" s="642"/>
      <c r="BT31" s="642"/>
      <c r="BU31" s="642"/>
      <c r="BV31" s="642"/>
      <c r="BW31" s="642"/>
      <c r="BX31" s="647">
        <v>94</v>
      </c>
      <c r="BY31" s="720"/>
      <c r="BZ31" s="720"/>
      <c r="CA31" s="720"/>
      <c r="CB31" s="681"/>
      <c r="CD31" s="727"/>
      <c r="CE31" s="728"/>
      <c r="CF31" s="685" t="s">
        <v>307</v>
      </c>
      <c r="CG31" s="682"/>
      <c r="CH31" s="682"/>
      <c r="CI31" s="682"/>
      <c r="CJ31" s="682"/>
      <c r="CK31" s="682"/>
      <c r="CL31" s="682"/>
      <c r="CM31" s="682"/>
      <c r="CN31" s="682"/>
      <c r="CO31" s="682"/>
      <c r="CP31" s="682"/>
      <c r="CQ31" s="683"/>
      <c r="CR31" s="641">
        <v>31889</v>
      </c>
      <c r="CS31" s="642"/>
      <c r="CT31" s="642"/>
      <c r="CU31" s="642"/>
      <c r="CV31" s="642"/>
      <c r="CW31" s="642"/>
      <c r="CX31" s="642"/>
      <c r="CY31" s="643"/>
      <c r="CZ31" s="646">
        <v>0.6</v>
      </c>
      <c r="DA31" s="675"/>
      <c r="DB31" s="675"/>
      <c r="DC31" s="676"/>
      <c r="DD31" s="649">
        <v>31889</v>
      </c>
      <c r="DE31" s="642"/>
      <c r="DF31" s="642"/>
      <c r="DG31" s="642"/>
      <c r="DH31" s="642"/>
      <c r="DI31" s="642"/>
      <c r="DJ31" s="642"/>
      <c r="DK31" s="643"/>
      <c r="DL31" s="649">
        <v>31889</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253932</v>
      </c>
      <c r="S32" s="644"/>
      <c r="T32" s="644"/>
      <c r="U32" s="644"/>
      <c r="V32" s="644"/>
      <c r="W32" s="644"/>
      <c r="X32" s="644"/>
      <c r="Y32" s="645"/>
      <c r="Z32" s="703">
        <v>4.5</v>
      </c>
      <c r="AA32" s="703"/>
      <c r="AB32" s="703"/>
      <c r="AC32" s="703"/>
      <c r="AD32" s="704" t="s">
        <v>227</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97.6</v>
      </c>
      <c r="BH32" s="657"/>
      <c r="BI32" s="657"/>
      <c r="BJ32" s="657"/>
      <c r="BK32" s="657"/>
      <c r="BL32" s="657"/>
      <c r="BM32" s="701">
        <v>92</v>
      </c>
      <c r="BN32" s="657"/>
      <c r="BO32" s="657"/>
      <c r="BP32" s="657"/>
      <c r="BQ32" s="694"/>
      <c r="BR32" s="718">
        <v>97.3</v>
      </c>
      <c r="BS32" s="657"/>
      <c r="BT32" s="657"/>
      <c r="BU32" s="657"/>
      <c r="BV32" s="657"/>
      <c r="BW32" s="657"/>
      <c r="BX32" s="701">
        <v>88.7</v>
      </c>
      <c r="BY32" s="657"/>
      <c r="BZ32" s="657"/>
      <c r="CA32" s="657"/>
      <c r="CB32" s="694"/>
      <c r="CD32" s="729"/>
      <c r="CE32" s="730"/>
      <c r="CF32" s="685" t="s">
        <v>310</v>
      </c>
      <c r="CG32" s="682"/>
      <c r="CH32" s="682"/>
      <c r="CI32" s="682"/>
      <c r="CJ32" s="682"/>
      <c r="CK32" s="682"/>
      <c r="CL32" s="682"/>
      <c r="CM32" s="682"/>
      <c r="CN32" s="682"/>
      <c r="CO32" s="682"/>
      <c r="CP32" s="682"/>
      <c r="CQ32" s="683"/>
      <c r="CR32" s="641" t="s">
        <v>123</v>
      </c>
      <c r="CS32" s="644"/>
      <c r="CT32" s="644"/>
      <c r="CU32" s="644"/>
      <c r="CV32" s="644"/>
      <c r="CW32" s="644"/>
      <c r="CX32" s="644"/>
      <c r="CY32" s="645"/>
      <c r="CZ32" s="646" t="s">
        <v>139</v>
      </c>
      <c r="DA32" s="675"/>
      <c r="DB32" s="675"/>
      <c r="DC32" s="676"/>
      <c r="DD32" s="649" t="s">
        <v>123</v>
      </c>
      <c r="DE32" s="644"/>
      <c r="DF32" s="644"/>
      <c r="DG32" s="644"/>
      <c r="DH32" s="644"/>
      <c r="DI32" s="644"/>
      <c r="DJ32" s="644"/>
      <c r="DK32" s="645"/>
      <c r="DL32" s="649" t="s">
        <v>227</v>
      </c>
      <c r="DM32" s="644"/>
      <c r="DN32" s="644"/>
      <c r="DO32" s="644"/>
      <c r="DP32" s="644"/>
      <c r="DQ32" s="644"/>
      <c r="DR32" s="644"/>
      <c r="DS32" s="644"/>
      <c r="DT32" s="644"/>
      <c r="DU32" s="644"/>
      <c r="DV32" s="645"/>
      <c r="DW32" s="646" t="s">
        <v>123</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187688</v>
      </c>
      <c r="S33" s="644"/>
      <c r="T33" s="644"/>
      <c r="U33" s="644"/>
      <c r="V33" s="644"/>
      <c r="W33" s="644"/>
      <c r="X33" s="644"/>
      <c r="Y33" s="645"/>
      <c r="Z33" s="703">
        <v>3.4</v>
      </c>
      <c r="AA33" s="703"/>
      <c r="AB33" s="703"/>
      <c r="AC33" s="703"/>
      <c r="AD33" s="704" t="s">
        <v>123</v>
      </c>
      <c r="AE33" s="704"/>
      <c r="AF33" s="704"/>
      <c r="AG33" s="704"/>
      <c r="AH33" s="704"/>
      <c r="AI33" s="704"/>
      <c r="AJ33" s="704"/>
      <c r="AK33" s="704"/>
      <c r="AL33" s="646" t="s">
        <v>227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2229242</v>
      </c>
      <c r="CS33" s="642"/>
      <c r="CT33" s="642"/>
      <c r="CU33" s="642"/>
      <c r="CV33" s="642"/>
      <c r="CW33" s="642"/>
      <c r="CX33" s="642"/>
      <c r="CY33" s="643"/>
      <c r="CZ33" s="646">
        <v>42.2</v>
      </c>
      <c r="DA33" s="675"/>
      <c r="DB33" s="675"/>
      <c r="DC33" s="676"/>
      <c r="DD33" s="649">
        <v>1937581</v>
      </c>
      <c r="DE33" s="642"/>
      <c r="DF33" s="642"/>
      <c r="DG33" s="642"/>
      <c r="DH33" s="642"/>
      <c r="DI33" s="642"/>
      <c r="DJ33" s="642"/>
      <c r="DK33" s="643"/>
      <c r="DL33" s="649">
        <v>1566369</v>
      </c>
      <c r="DM33" s="642"/>
      <c r="DN33" s="642"/>
      <c r="DO33" s="642"/>
      <c r="DP33" s="642"/>
      <c r="DQ33" s="642"/>
      <c r="DR33" s="642"/>
      <c r="DS33" s="642"/>
      <c r="DT33" s="642"/>
      <c r="DU33" s="642"/>
      <c r="DV33" s="643"/>
      <c r="DW33" s="646">
        <v>42.1</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46649</v>
      </c>
      <c r="S34" s="644"/>
      <c r="T34" s="644"/>
      <c r="U34" s="644"/>
      <c r="V34" s="644"/>
      <c r="W34" s="644"/>
      <c r="X34" s="644"/>
      <c r="Y34" s="645"/>
      <c r="Z34" s="703">
        <v>0.8</v>
      </c>
      <c r="AA34" s="703"/>
      <c r="AB34" s="703"/>
      <c r="AC34" s="703"/>
      <c r="AD34" s="704">
        <v>100</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717843</v>
      </c>
      <c r="CS34" s="644"/>
      <c r="CT34" s="644"/>
      <c r="CU34" s="644"/>
      <c r="CV34" s="644"/>
      <c r="CW34" s="644"/>
      <c r="CX34" s="644"/>
      <c r="CY34" s="645"/>
      <c r="CZ34" s="646">
        <v>13.6</v>
      </c>
      <c r="DA34" s="675"/>
      <c r="DB34" s="675"/>
      <c r="DC34" s="676"/>
      <c r="DD34" s="649">
        <v>584952</v>
      </c>
      <c r="DE34" s="644"/>
      <c r="DF34" s="644"/>
      <c r="DG34" s="644"/>
      <c r="DH34" s="644"/>
      <c r="DI34" s="644"/>
      <c r="DJ34" s="644"/>
      <c r="DK34" s="645"/>
      <c r="DL34" s="649">
        <v>439166</v>
      </c>
      <c r="DM34" s="644"/>
      <c r="DN34" s="644"/>
      <c r="DO34" s="644"/>
      <c r="DP34" s="644"/>
      <c r="DQ34" s="644"/>
      <c r="DR34" s="644"/>
      <c r="DS34" s="644"/>
      <c r="DT34" s="644"/>
      <c r="DU34" s="644"/>
      <c r="DV34" s="645"/>
      <c r="DW34" s="646">
        <v>11.8</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510900</v>
      </c>
      <c r="S35" s="644"/>
      <c r="T35" s="644"/>
      <c r="U35" s="644"/>
      <c r="V35" s="644"/>
      <c r="W35" s="644"/>
      <c r="X35" s="644"/>
      <c r="Y35" s="645"/>
      <c r="Z35" s="703">
        <v>9.1</v>
      </c>
      <c r="AA35" s="703"/>
      <c r="AB35" s="703"/>
      <c r="AC35" s="703"/>
      <c r="AD35" s="704" t="s">
        <v>227</v>
      </c>
      <c r="AE35" s="704"/>
      <c r="AF35" s="704"/>
      <c r="AG35" s="704"/>
      <c r="AH35" s="704"/>
      <c r="AI35" s="704"/>
      <c r="AJ35" s="704"/>
      <c r="AK35" s="704"/>
      <c r="AL35" s="646" t="s">
        <v>123</v>
      </c>
      <c r="AM35" s="647"/>
      <c r="AN35" s="647"/>
      <c r="AO35" s="705"/>
      <c r="AP35" s="214"/>
      <c r="AQ35" s="709" t="s">
        <v>318</v>
      </c>
      <c r="AR35" s="710"/>
      <c r="AS35" s="710"/>
      <c r="AT35" s="710"/>
      <c r="AU35" s="710"/>
      <c r="AV35" s="710"/>
      <c r="AW35" s="710"/>
      <c r="AX35" s="710"/>
      <c r="AY35" s="711"/>
      <c r="AZ35" s="706">
        <v>641553</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64778</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71573</v>
      </c>
      <c r="CS35" s="642"/>
      <c r="CT35" s="642"/>
      <c r="CU35" s="642"/>
      <c r="CV35" s="642"/>
      <c r="CW35" s="642"/>
      <c r="CX35" s="642"/>
      <c r="CY35" s="643"/>
      <c r="CZ35" s="646">
        <v>1.4</v>
      </c>
      <c r="DA35" s="675"/>
      <c r="DB35" s="675"/>
      <c r="DC35" s="676"/>
      <c r="DD35" s="649">
        <v>70273</v>
      </c>
      <c r="DE35" s="642"/>
      <c r="DF35" s="642"/>
      <c r="DG35" s="642"/>
      <c r="DH35" s="642"/>
      <c r="DI35" s="642"/>
      <c r="DJ35" s="642"/>
      <c r="DK35" s="643"/>
      <c r="DL35" s="649">
        <v>69786</v>
      </c>
      <c r="DM35" s="642"/>
      <c r="DN35" s="642"/>
      <c r="DO35" s="642"/>
      <c r="DP35" s="642"/>
      <c r="DQ35" s="642"/>
      <c r="DR35" s="642"/>
      <c r="DS35" s="642"/>
      <c r="DT35" s="642"/>
      <c r="DU35" s="642"/>
      <c r="DV35" s="643"/>
      <c r="DW35" s="646">
        <v>1.9</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139</v>
      </c>
      <c r="AE36" s="704"/>
      <c r="AF36" s="704"/>
      <c r="AG36" s="704"/>
      <c r="AH36" s="704"/>
      <c r="AI36" s="704"/>
      <c r="AJ36" s="704"/>
      <c r="AK36" s="704"/>
      <c r="AL36" s="646" t="s">
        <v>139</v>
      </c>
      <c r="AM36" s="647"/>
      <c r="AN36" s="647"/>
      <c r="AO36" s="705"/>
      <c r="AQ36" s="678" t="s">
        <v>322</v>
      </c>
      <c r="AR36" s="679"/>
      <c r="AS36" s="679"/>
      <c r="AT36" s="679"/>
      <c r="AU36" s="679"/>
      <c r="AV36" s="679"/>
      <c r="AW36" s="679"/>
      <c r="AX36" s="679"/>
      <c r="AY36" s="680"/>
      <c r="AZ36" s="641">
        <v>40422</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50353</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688810</v>
      </c>
      <c r="CS36" s="644"/>
      <c r="CT36" s="644"/>
      <c r="CU36" s="644"/>
      <c r="CV36" s="644"/>
      <c r="CW36" s="644"/>
      <c r="CX36" s="644"/>
      <c r="CY36" s="645"/>
      <c r="CZ36" s="646">
        <v>13</v>
      </c>
      <c r="DA36" s="675"/>
      <c r="DB36" s="675"/>
      <c r="DC36" s="676"/>
      <c r="DD36" s="649">
        <v>644609</v>
      </c>
      <c r="DE36" s="644"/>
      <c r="DF36" s="644"/>
      <c r="DG36" s="644"/>
      <c r="DH36" s="644"/>
      <c r="DI36" s="644"/>
      <c r="DJ36" s="644"/>
      <c r="DK36" s="645"/>
      <c r="DL36" s="649">
        <v>551483</v>
      </c>
      <c r="DM36" s="644"/>
      <c r="DN36" s="644"/>
      <c r="DO36" s="644"/>
      <c r="DP36" s="644"/>
      <c r="DQ36" s="644"/>
      <c r="DR36" s="644"/>
      <c r="DS36" s="644"/>
      <c r="DT36" s="644"/>
      <c r="DU36" s="644"/>
      <c r="DV36" s="645"/>
      <c r="DW36" s="646">
        <v>14.8</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200400</v>
      </c>
      <c r="S37" s="644"/>
      <c r="T37" s="644"/>
      <c r="U37" s="644"/>
      <c r="V37" s="644"/>
      <c r="W37" s="644"/>
      <c r="X37" s="644"/>
      <c r="Y37" s="645"/>
      <c r="Z37" s="703">
        <v>3.6</v>
      </c>
      <c r="AA37" s="703"/>
      <c r="AB37" s="703"/>
      <c r="AC37" s="703"/>
      <c r="AD37" s="704" t="s">
        <v>139</v>
      </c>
      <c r="AE37" s="704"/>
      <c r="AF37" s="704"/>
      <c r="AG37" s="704"/>
      <c r="AH37" s="704"/>
      <c r="AI37" s="704"/>
      <c r="AJ37" s="704"/>
      <c r="AK37" s="704"/>
      <c r="AL37" s="646" t="s">
        <v>139</v>
      </c>
      <c r="AM37" s="647"/>
      <c r="AN37" s="647"/>
      <c r="AO37" s="705"/>
      <c r="AQ37" s="678" t="s">
        <v>326</v>
      </c>
      <c r="AR37" s="679"/>
      <c r="AS37" s="679"/>
      <c r="AT37" s="679"/>
      <c r="AU37" s="679"/>
      <c r="AV37" s="679"/>
      <c r="AW37" s="679"/>
      <c r="AX37" s="679"/>
      <c r="AY37" s="680"/>
      <c r="AZ37" s="641" t="s">
        <v>123</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3291</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438629</v>
      </c>
      <c r="CS37" s="642"/>
      <c r="CT37" s="642"/>
      <c r="CU37" s="642"/>
      <c r="CV37" s="642"/>
      <c r="CW37" s="642"/>
      <c r="CX37" s="642"/>
      <c r="CY37" s="643"/>
      <c r="CZ37" s="646">
        <v>8.3000000000000007</v>
      </c>
      <c r="DA37" s="675"/>
      <c r="DB37" s="675"/>
      <c r="DC37" s="676"/>
      <c r="DD37" s="649">
        <v>436029</v>
      </c>
      <c r="DE37" s="642"/>
      <c r="DF37" s="642"/>
      <c r="DG37" s="642"/>
      <c r="DH37" s="642"/>
      <c r="DI37" s="642"/>
      <c r="DJ37" s="642"/>
      <c r="DK37" s="643"/>
      <c r="DL37" s="649">
        <v>383094</v>
      </c>
      <c r="DM37" s="642"/>
      <c r="DN37" s="642"/>
      <c r="DO37" s="642"/>
      <c r="DP37" s="642"/>
      <c r="DQ37" s="642"/>
      <c r="DR37" s="642"/>
      <c r="DS37" s="642"/>
      <c r="DT37" s="642"/>
      <c r="DU37" s="642"/>
      <c r="DV37" s="643"/>
      <c r="DW37" s="646">
        <v>10.3</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5594021</v>
      </c>
      <c r="S38" s="693"/>
      <c r="T38" s="693"/>
      <c r="U38" s="693"/>
      <c r="V38" s="693"/>
      <c r="W38" s="693"/>
      <c r="X38" s="693"/>
      <c r="Y38" s="698"/>
      <c r="Z38" s="699">
        <v>100</v>
      </c>
      <c r="AA38" s="699"/>
      <c r="AB38" s="699"/>
      <c r="AC38" s="699"/>
      <c r="AD38" s="700">
        <v>3519138</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227</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5351</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641553</v>
      </c>
      <c r="CS38" s="644"/>
      <c r="CT38" s="644"/>
      <c r="CU38" s="644"/>
      <c r="CV38" s="644"/>
      <c r="CW38" s="644"/>
      <c r="CX38" s="644"/>
      <c r="CY38" s="645"/>
      <c r="CZ38" s="646">
        <v>12.2</v>
      </c>
      <c r="DA38" s="675"/>
      <c r="DB38" s="675"/>
      <c r="DC38" s="676"/>
      <c r="DD38" s="649">
        <v>535226</v>
      </c>
      <c r="DE38" s="644"/>
      <c r="DF38" s="644"/>
      <c r="DG38" s="644"/>
      <c r="DH38" s="644"/>
      <c r="DI38" s="644"/>
      <c r="DJ38" s="644"/>
      <c r="DK38" s="645"/>
      <c r="DL38" s="649">
        <v>505934</v>
      </c>
      <c r="DM38" s="644"/>
      <c r="DN38" s="644"/>
      <c r="DO38" s="644"/>
      <c r="DP38" s="644"/>
      <c r="DQ38" s="644"/>
      <c r="DR38" s="644"/>
      <c r="DS38" s="644"/>
      <c r="DT38" s="644"/>
      <c r="DU38" s="644"/>
      <c r="DV38" s="645"/>
      <c r="DW38" s="646">
        <v>13.6</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123</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87</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107463</v>
      </c>
      <c r="CS39" s="642"/>
      <c r="CT39" s="642"/>
      <c r="CU39" s="642"/>
      <c r="CV39" s="642"/>
      <c r="CW39" s="642"/>
      <c r="CX39" s="642"/>
      <c r="CY39" s="643"/>
      <c r="CZ39" s="646">
        <v>2</v>
      </c>
      <c r="DA39" s="675"/>
      <c r="DB39" s="675"/>
      <c r="DC39" s="676"/>
      <c r="DD39" s="649">
        <v>102521</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170819</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91</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2000</v>
      </c>
      <c r="CS40" s="644"/>
      <c r="CT40" s="644"/>
      <c r="CU40" s="644"/>
      <c r="CV40" s="644"/>
      <c r="CW40" s="644"/>
      <c r="CX40" s="644"/>
      <c r="CY40" s="645"/>
      <c r="CZ40" s="646">
        <v>0</v>
      </c>
      <c r="DA40" s="675"/>
      <c r="DB40" s="675"/>
      <c r="DC40" s="676"/>
      <c r="DD40" s="649" t="s">
        <v>123</v>
      </c>
      <c r="DE40" s="644"/>
      <c r="DF40" s="644"/>
      <c r="DG40" s="644"/>
      <c r="DH40" s="644"/>
      <c r="DI40" s="644"/>
      <c r="DJ40" s="644"/>
      <c r="DK40" s="645"/>
      <c r="DL40" s="649" t="s">
        <v>227</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430312</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298</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499518</v>
      </c>
      <c r="CS42" s="644"/>
      <c r="CT42" s="644"/>
      <c r="CU42" s="644"/>
      <c r="CV42" s="644"/>
      <c r="CW42" s="644"/>
      <c r="CX42" s="644"/>
      <c r="CY42" s="645"/>
      <c r="CZ42" s="646">
        <v>9.5</v>
      </c>
      <c r="DA42" s="647"/>
      <c r="DB42" s="647"/>
      <c r="DC42" s="648"/>
      <c r="DD42" s="649">
        <v>124149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12198</v>
      </c>
      <c r="CS43" s="642"/>
      <c r="CT43" s="642"/>
      <c r="CU43" s="642"/>
      <c r="CV43" s="642"/>
      <c r="CW43" s="642"/>
      <c r="CX43" s="642"/>
      <c r="CY43" s="643"/>
      <c r="CZ43" s="646">
        <v>0.2</v>
      </c>
      <c r="DA43" s="675"/>
      <c r="DB43" s="675"/>
      <c r="DC43" s="676"/>
      <c r="DD43" s="649">
        <v>12198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299</v>
      </c>
      <c r="CE44" s="670"/>
      <c r="CF44" s="638" t="s">
        <v>348</v>
      </c>
      <c r="CG44" s="639"/>
      <c r="CH44" s="639"/>
      <c r="CI44" s="639"/>
      <c r="CJ44" s="639"/>
      <c r="CK44" s="639"/>
      <c r="CL44" s="639"/>
      <c r="CM44" s="639"/>
      <c r="CN44" s="639"/>
      <c r="CO44" s="639"/>
      <c r="CP44" s="639"/>
      <c r="CQ44" s="640"/>
      <c r="CR44" s="641">
        <v>499518</v>
      </c>
      <c r="CS44" s="644"/>
      <c r="CT44" s="644"/>
      <c r="CU44" s="644"/>
      <c r="CV44" s="644"/>
      <c r="CW44" s="644"/>
      <c r="CX44" s="644"/>
      <c r="CY44" s="645"/>
      <c r="CZ44" s="646">
        <v>9.5</v>
      </c>
      <c r="DA44" s="647"/>
      <c r="DB44" s="647"/>
      <c r="DC44" s="648"/>
      <c r="DD44" s="649">
        <v>124149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105931</v>
      </c>
      <c r="CS45" s="642"/>
      <c r="CT45" s="642"/>
      <c r="CU45" s="642"/>
      <c r="CV45" s="642"/>
      <c r="CW45" s="642"/>
      <c r="CX45" s="642"/>
      <c r="CY45" s="643"/>
      <c r="CZ45" s="646">
        <v>2</v>
      </c>
      <c r="DA45" s="675"/>
      <c r="DB45" s="675"/>
      <c r="DC45" s="676"/>
      <c r="DD45" s="649">
        <v>6391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339739</v>
      </c>
      <c r="CS46" s="644"/>
      <c r="CT46" s="644"/>
      <c r="CU46" s="644"/>
      <c r="CV46" s="644"/>
      <c r="CW46" s="644"/>
      <c r="CX46" s="644"/>
      <c r="CY46" s="645"/>
      <c r="CZ46" s="646">
        <v>6.4</v>
      </c>
      <c r="DA46" s="647"/>
      <c r="DB46" s="647"/>
      <c r="DC46" s="648"/>
      <c r="DD46" s="649">
        <v>114510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t="s">
        <v>227</v>
      </c>
      <c r="CS47" s="642"/>
      <c r="CT47" s="642"/>
      <c r="CU47" s="642"/>
      <c r="CV47" s="642"/>
      <c r="CW47" s="642"/>
      <c r="CX47" s="642"/>
      <c r="CY47" s="643"/>
      <c r="CZ47" s="646" t="s">
        <v>123</v>
      </c>
      <c r="DA47" s="675"/>
      <c r="DB47" s="675"/>
      <c r="DC47" s="676"/>
      <c r="DD47" s="649" t="s">
        <v>227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139</v>
      </c>
      <c r="CS48" s="644"/>
      <c r="CT48" s="644"/>
      <c r="CU48" s="644"/>
      <c r="CV48" s="644"/>
      <c r="CW48" s="644"/>
      <c r="CX48" s="644"/>
      <c r="CY48" s="645"/>
      <c r="CZ48" s="646" t="s">
        <v>139</v>
      </c>
      <c r="DA48" s="647"/>
      <c r="DB48" s="647"/>
      <c r="DC48" s="648"/>
      <c r="DD48" s="649" t="s">
        <v>227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5278762</v>
      </c>
      <c r="CS49" s="657"/>
      <c r="CT49" s="657"/>
      <c r="CU49" s="657"/>
      <c r="CV49" s="657"/>
      <c r="CW49" s="657"/>
      <c r="CX49" s="657"/>
      <c r="CY49" s="658"/>
      <c r="CZ49" s="659">
        <v>100</v>
      </c>
      <c r="DA49" s="660"/>
      <c r="DB49" s="660"/>
      <c r="DC49" s="661"/>
      <c r="DD49" s="662">
        <v>4003320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9xIFJCpQQlkIK5+gKHpO9iKLuR6uT0Q8sXKdtCvvqowEolkIpqqpRUFhlmxEvp8JXQmqq7UEFsnGUt8JWCI8ew==" saltValue="9TQ6BI7WuvnZ/T4BUlEJD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5587</v>
      </c>
      <c r="R7" s="1174"/>
      <c r="S7" s="1174"/>
      <c r="T7" s="1174"/>
      <c r="U7" s="1174"/>
      <c r="V7" s="1174">
        <v>5278</v>
      </c>
      <c r="W7" s="1174"/>
      <c r="X7" s="1174"/>
      <c r="Y7" s="1174"/>
      <c r="Z7" s="1174"/>
      <c r="AA7" s="1174">
        <v>309</v>
      </c>
      <c r="AB7" s="1174"/>
      <c r="AC7" s="1174"/>
      <c r="AD7" s="1174"/>
      <c r="AE7" s="1175"/>
      <c r="AF7" s="1176">
        <v>269</v>
      </c>
      <c r="AG7" s="1177"/>
      <c r="AH7" s="1177"/>
      <c r="AI7" s="1177"/>
      <c r="AJ7" s="1178"/>
      <c r="AK7" s="1160">
        <v>254</v>
      </c>
      <c r="AL7" s="1161"/>
      <c r="AM7" s="1161"/>
      <c r="AN7" s="1161"/>
      <c r="AO7" s="1161"/>
      <c r="AP7" s="1161">
        <v>4605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17</v>
      </c>
      <c r="R8" s="1113"/>
      <c r="S8" s="1113"/>
      <c r="T8" s="1113"/>
      <c r="U8" s="1113"/>
      <c r="V8" s="1113">
        <v>11</v>
      </c>
      <c r="W8" s="1113"/>
      <c r="X8" s="1113"/>
      <c r="Y8" s="1113"/>
      <c r="Z8" s="1113"/>
      <c r="AA8" s="1113">
        <v>6</v>
      </c>
      <c r="AB8" s="1113"/>
      <c r="AC8" s="1113"/>
      <c r="AD8" s="1113"/>
      <c r="AE8" s="1114"/>
      <c r="AF8" s="1088">
        <v>6</v>
      </c>
      <c r="AG8" s="1089"/>
      <c r="AH8" s="1089"/>
      <c r="AI8" s="1089"/>
      <c r="AJ8" s="1090"/>
      <c r="AK8" s="1155" t="s">
        <v>593</v>
      </c>
      <c r="AL8" s="1156"/>
      <c r="AM8" s="1156"/>
      <c r="AN8" s="1156"/>
      <c r="AO8" s="1156"/>
      <c r="AP8" s="1156" t="s">
        <v>593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5604</v>
      </c>
      <c r="R23" s="1138"/>
      <c r="S23" s="1138"/>
      <c r="T23" s="1138"/>
      <c r="U23" s="1138"/>
      <c r="V23" s="1138">
        <v>5288</v>
      </c>
      <c r="W23" s="1138"/>
      <c r="X23" s="1138"/>
      <c r="Y23" s="1138"/>
      <c r="Z23" s="1138"/>
      <c r="AA23" s="1138">
        <v>315</v>
      </c>
      <c r="AB23" s="1138"/>
      <c r="AC23" s="1138"/>
      <c r="AD23" s="1138"/>
      <c r="AE23" s="1139"/>
      <c r="AF23" s="1140">
        <v>275</v>
      </c>
      <c r="AG23" s="1138"/>
      <c r="AH23" s="1138"/>
      <c r="AI23" s="1138"/>
      <c r="AJ23" s="1141"/>
      <c r="AK23" s="1142"/>
      <c r="AL23" s="1143"/>
      <c r="AM23" s="1143"/>
      <c r="AN23" s="1143"/>
      <c r="AO23" s="1143"/>
      <c r="AP23" s="1138">
        <v>4605</v>
      </c>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2778</v>
      </c>
      <c r="R28" s="1123"/>
      <c r="S28" s="1123"/>
      <c r="T28" s="1123"/>
      <c r="U28" s="1123"/>
      <c r="V28" s="1123">
        <v>2713</v>
      </c>
      <c r="W28" s="1123"/>
      <c r="X28" s="1123"/>
      <c r="Y28" s="1123"/>
      <c r="Z28" s="1123"/>
      <c r="AA28" s="1123">
        <v>65</v>
      </c>
      <c r="AB28" s="1123"/>
      <c r="AC28" s="1123"/>
      <c r="AD28" s="1123"/>
      <c r="AE28" s="1124"/>
      <c r="AF28" s="1125">
        <v>65</v>
      </c>
      <c r="AG28" s="1123"/>
      <c r="AH28" s="1123"/>
      <c r="AI28" s="1123"/>
      <c r="AJ28" s="1126"/>
      <c r="AK28" s="1127">
        <v>171</v>
      </c>
      <c r="AL28" s="1115"/>
      <c r="AM28" s="1115"/>
      <c r="AN28" s="1115"/>
      <c r="AO28" s="1115"/>
      <c r="AP28" s="1115" t="s">
        <v>593</v>
      </c>
      <c r="AQ28" s="1115"/>
      <c r="AR28" s="1115"/>
      <c r="AS28" s="1115"/>
      <c r="AT28" s="1115"/>
      <c r="AU28" s="1115" t="s">
        <v>593</v>
      </c>
      <c r="AV28" s="1115"/>
      <c r="AW28" s="1115"/>
      <c r="AX28" s="1115"/>
      <c r="AY28" s="1115"/>
      <c r="AZ28" s="1116" t="s">
        <v>593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134</v>
      </c>
      <c r="R29" s="1113"/>
      <c r="S29" s="1113"/>
      <c r="T29" s="1113"/>
      <c r="U29" s="1113"/>
      <c r="V29" s="1113">
        <v>121</v>
      </c>
      <c r="W29" s="1113"/>
      <c r="X29" s="1113"/>
      <c r="Y29" s="1113"/>
      <c r="Z29" s="1113"/>
      <c r="AA29" s="1113">
        <v>13</v>
      </c>
      <c r="AB29" s="1113"/>
      <c r="AC29" s="1113"/>
      <c r="AD29" s="1113"/>
      <c r="AE29" s="1114"/>
      <c r="AF29" s="1088">
        <v>13</v>
      </c>
      <c r="AG29" s="1089"/>
      <c r="AH29" s="1089"/>
      <c r="AI29" s="1089"/>
      <c r="AJ29" s="1090"/>
      <c r="AK29" s="1049" t="s">
        <v>593</v>
      </c>
      <c r="AL29" s="1040"/>
      <c r="AM29" s="1040"/>
      <c r="AN29" s="1040"/>
      <c r="AO29" s="1040"/>
      <c r="AP29" s="1040" t="s">
        <v>593</v>
      </c>
      <c r="AQ29" s="1040"/>
      <c r="AR29" s="1040"/>
      <c r="AS29" s="1040"/>
      <c r="AT29" s="1040"/>
      <c r="AU29" s="1040" t="s">
        <v>594</v>
      </c>
      <c r="AV29" s="1040"/>
      <c r="AW29" s="1040"/>
      <c r="AX29" s="1040"/>
      <c r="AY29" s="1040"/>
      <c r="AZ29" s="1111" t="s">
        <v>595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1473</v>
      </c>
      <c r="R30" s="1113"/>
      <c r="S30" s="1113"/>
      <c r="T30" s="1113"/>
      <c r="U30" s="1113"/>
      <c r="V30" s="1113">
        <v>1422</v>
      </c>
      <c r="W30" s="1113"/>
      <c r="X30" s="1113"/>
      <c r="Y30" s="1113"/>
      <c r="Z30" s="1113"/>
      <c r="AA30" s="1113">
        <v>51</v>
      </c>
      <c r="AB30" s="1113"/>
      <c r="AC30" s="1113"/>
      <c r="AD30" s="1113"/>
      <c r="AE30" s="1114"/>
      <c r="AF30" s="1088">
        <v>51</v>
      </c>
      <c r="AG30" s="1089"/>
      <c r="AH30" s="1089"/>
      <c r="AI30" s="1089"/>
      <c r="AJ30" s="1090"/>
      <c r="AK30" s="1049">
        <v>214</v>
      </c>
      <c r="AL30" s="1040"/>
      <c r="AM30" s="1040"/>
      <c r="AN30" s="1040"/>
      <c r="AO30" s="1040"/>
      <c r="AP30" s="1040" t="s">
        <v>593</v>
      </c>
      <c r="AQ30" s="1040"/>
      <c r="AR30" s="1040"/>
      <c r="AS30" s="1040"/>
      <c r="AT30" s="1040"/>
      <c r="AU30" s="1040" t="s">
        <v>593</v>
      </c>
      <c r="AV30" s="1040"/>
      <c r="AW30" s="1040"/>
      <c r="AX30" s="1040"/>
      <c r="AY30" s="1040"/>
      <c r="AZ30" s="1111" t="s">
        <v>593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15</v>
      </c>
      <c r="R31" s="1113"/>
      <c r="S31" s="1113"/>
      <c r="T31" s="1113"/>
      <c r="U31" s="1113"/>
      <c r="V31" s="1113">
        <v>11</v>
      </c>
      <c r="W31" s="1113"/>
      <c r="X31" s="1113"/>
      <c r="Y31" s="1113"/>
      <c r="Z31" s="1113"/>
      <c r="AA31" s="1113">
        <v>4</v>
      </c>
      <c r="AB31" s="1113"/>
      <c r="AC31" s="1113"/>
      <c r="AD31" s="1113"/>
      <c r="AE31" s="1114"/>
      <c r="AF31" s="1088">
        <v>4</v>
      </c>
      <c r="AG31" s="1089"/>
      <c r="AH31" s="1089"/>
      <c r="AI31" s="1089"/>
      <c r="AJ31" s="1090"/>
      <c r="AK31" s="1049">
        <v>5</v>
      </c>
      <c r="AL31" s="1040"/>
      <c r="AM31" s="1040"/>
      <c r="AN31" s="1040"/>
      <c r="AO31" s="1040"/>
      <c r="AP31" s="1040" t="s">
        <v>593</v>
      </c>
      <c r="AQ31" s="1040"/>
      <c r="AR31" s="1040"/>
      <c r="AS31" s="1040"/>
      <c r="AT31" s="1040"/>
      <c r="AU31" s="1040" t="s">
        <v>593</v>
      </c>
      <c r="AV31" s="1040"/>
      <c r="AW31" s="1040"/>
      <c r="AX31" s="1040"/>
      <c r="AY31" s="1040"/>
      <c r="AZ31" s="1111" t="s">
        <v>593</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398</v>
      </c>
      <c r="R32" s="1113"/>
      <c r="S32" s="1113"/>
      <c r="T32" s="1113"/>
      <c r="U32" s="1113"/>
      <c r="V32" s="1113">
        <v>395</v>
      </c>
      <c r="W32" s="1113"/>
      <c r="X32" s="1113"/>
      <c r="Y32" s="1113"/>
      <c r="Z32" s="1113"/>
      <c r="AA32" s="1113">
        <v>2</v>
      </c>
      <c r="AB32" s="1113"/>
      <c r="AC32" s="1113"/>
      <c r="AD32" s="1113"/>
      <c r="AE32" s="1114"/>
      <c r="AF32" s="1088">
        <v>2</v>
      </c>
      <c r="AG32" s="1089"/>
      <c r="AH32" s="1089"/>
      <c r="AI32" s="1089"/>
      <c r="AJ32" s="1090"/>
      <c r="AK32" s="1049">
        <v>211</v>
      </c>
      <c r="AL32" s="1040"/>
      <c r="AM32" s="1040"/>
      <c r="AN32" s="1040"/>
      <c r="AO32" s="1040"/>
      <c r="AP32" s="1040" t="s">
        <v>593</v>
      </c>
      <c r="AQ32" s="1040"/>
      <c r="AR32" s="1040"/>
      <c r="AS32" s="1040"/>
      <c r="AT32" s="1040"/>
      <c r="AU32" s="1040" t="s">
        <v>593</v>
      </c>
      <c r="AV32" s="1040"/>
      <c r="AW32" s="1040"/>
      <c r="AX32" s="1040"/>
      <c r="AY32" s="1040"/>
      <c r="AZ32" s="1111" t="s">
        <v>593</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397</v>
      </c>
      <c r="C33" s="1107"/>
      <c r="D33" s="1107"/>
      <c r="E33" s="1107"/>
      <c r="F33" s="1107"/>
      <c r="G33" s="1107"/>
      <c r="H33" s="1107"/>
      <c r="I33" s="1107"/>
      <c r="J33" s="1107"/>
      <c r="K33" s="1107"/>
      <c r="L33" s="1107"/>
      <c r="M33" s="1107"/>
      <c r="N33" s="1107"/>
      <c r="O33" s="1107"/>
      <c r="P33" s="1108"/>
      <c r="Q33" s="1112">
        <v>291</v>
      </c>
      <c r="R33" s="1113"/>
      <c r="S33" s="1113"/>
      <c r="T33" s="1113"/>
      <c r="U33" s="1113"/>
      <c r="V33" s="1113">
        <v>266</v>
      </c>
      <c r="W33" s="1113"/>
      <c r="X33" s="1113"/>
      <c r="Y33" s="1113"/>
      <c r="Z33" s="1113"/>
      <c r="AA33" s="1113">
        <v>26</v>
      </c>
      <c r="AB33" s="1113"/>
      <c r="AC33" s="1113"/>
      <c r="AD33" s="1113"/>
      <c r="AE33" s="1114"/>
      <c r="AF33" s="1088">
        <v>18</v>
      </c>
      <c r="AG33" s="1089"/>
      <c r="AH33" s="1089"/>
      <c r="AI33" s="1089"/>
      <c r="AJ33" s="1090"/>
      <c r="AK33" s="1049">
        <v>53</v>
      </c>
      <c r="AL33" s="1040"/>
      <c r="AM33" s="1040"/>
      <c r="AN33" s="1040"/>
      <c r="AO33" s="1040"/>
      <c r="AP33" s="1040">
        <v>783</v>
      </c>
      <c r="AQ33" s="1040"/>
      <c r="AR33" s="1040"/>
      <c r="AS33" s="1040"/>
      <c r="AT33" s="1040"/>
      <c r="AU33" s="1040">
        <v>300</v>
      </c>
      <c r="AV33" s="1040"/>
      <c r="AW33" s="1040"/>
      <c r="AX33" s="1040"/>
      <c r="AY33" s="1040"/>
      <c r="AZ33" s="1111" t="s">
        <v>596</v>
      </c>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152</v>
      </c>
      <c r="AG63" s="1028"/>
      <c r="AH63" s="1028"/>
      <c r="AI63" s="1028"/>
      <c r="AJ63" s="1099"/>
      <c r="AK63" s="1100"/>
      <c r="AL63" s="1032"/>
      <c r="AM63" s="1032"/>
      <c r="AN63" s="1032"/>
      <c r="AO63" s="1032"/>
      <c r="AP63" s="1028">
        <v>783</v>
      </c>
      <c r="AQ63" s="1028"/>
      <c r="AR63" s="1028"/>
      <c r="AS63" s="1028"/>
      <c r="AT63" s="1028"/>
      <c r="AU63" s="1028">
        <v>300</v>
      </c>
      <c r="AV63" s="1028"/>
      <c r="AW63" s="1028"/>
      <c r="AX63" s="1028"/>
      <c r="AY63" s="1028"/>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578</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593</v>
      </c>
      <c r="AQ68" s="1051"/>
      <c r="AR68" s="1051"/>
      <c r="AS68" s="1051"/>
      <c r="AT68" s="1051"/>
      <c r="AU68" s="1051" t="s">
        <v>593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579</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593</v>
      </c>
      <c r="AQ69" s="1040"/>
      <c r="AR69" s="1040"/>
      <c r="AS69" s="1040"/>
      <c r="AT69" s="1040"/>
      <c r="AU69" s="1040" t="s">
        <v>593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580</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593</v>
      </c>
      <c r="AL70" s="1040"/>
      <c r="AM70" s="1040"/>
      <c r="AN70" s="1040"/>
      <c r="AO70" s="1040"/>
      <c r="AP70" s="1040" t="s">
        <v>593</v>
      </c>
      <c r="AQ70" s="1040"/>
      <c r="AR70" s="1040"/>
      <c r="AS70" s="1040"/>
      <c r="AT70" s="1040"/>
      <c r="AU70" s="1040" t="s">
        <v>593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581</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596</v>
      </c>
      <c r="AL71" s="1040"/>
      <c r="AM71" s="1040"/>
      <c r="AN71" s="1040"/>
      <c r="AO71" s="1040"/>
      <c r="AP71" s="1040" t="s">
        <v>593</v>
      </c>
      <c r="AQ71" s="1040"/>
      <c r="AR71" s="1040"/>
      <c r="AS71" s="1040"/>
      <c r="AT71" s="1040"/>
      <c r="AU71" s="1040" t="s">
        <v>593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582</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593</v>
      </c>
      <c r="AQ72" s="1040"/>
      <c r="AR72" s="1040"/>
      <c r="AS72" s="1040"/>
      <c r="AT72" s="1040"/>
      <c r="AU72" s="1040" t="s">
        <v>593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583</v>
      </c>
      <c r="C73" s="1044"/>
      <c r="D73" s="1044"/>
      <c r="E73" s="1044"/>
      <c r="F73" s="1044"/>
      <c r="G73" s="1044"/>
      <c r="H73" s="1044"/>
      <c r="I73" s="1044"/>
      <c r="J73" s="1044"/>
      <c r="K73" s="1044"/>
      <c r="L73" s="1044"/>
      <c r="M73" s="1044"/>
      <c r="N73" s="1044"/>
      <c r="O73" s="1044"/>
      <c r="P73" s="1045"/>
      <c r="Q73" s="1046">
        <v>5575</v>
      </c>
      <c r="R73" s="1040"/>
      <c r="S73" s="1040"/>
      <c r="T73" s="1040"/>
      <c r="U73" s="1040"/>
      <c r="V73" s="1040">
        <v>5040</v>
      </c>
      <c r="W73" s="1040"/>
      <c r="X73" s="1040"/>
      <c r="Y73" s="1040"/>
      <c r="Z73" s="1040"/>
      <c r="AA73" s="1040">
        <v>535</v>
      </c>
      <c r="AB73" s="1040"/>
      <c r="AC73" s="1040"/>
      <c r="AD73" s="1040"/>
      <c r="AE73" s="1040"/>
      <c r="AF73" s="1040">
        <v>4499</v>
      </c>
      <c r="AG73" s="1040"/>
      <c r="AH73" s="1040"/>
      <c r="AI73" s="1040"/>
      <c r="AJ73" s="1040"/>
      <c r="AK73" s="1040" t="s">
        <v>596</v>
      </c>
      <c r="AL73" s="1040"/>
      <c r="AM73" s="1040"/>
      <c r="AN73" s="1040"/>
      <c r="AO73" s="1040"/>
      <c r="AP73" s="1040">
        <v>3355</v>
      </c>
      <c r="AQ73" s="1040"/>
      <c r="AR73" s="1040"/>
      <c r="AS73" s="1040"/>
      <c r="AT73" s="1040"/>
      <c r="AU73" s="1040" t="s">
        <v>593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584</v>
      </c>
      <c r="C74" s="1044"/>
      <c r="D74" s="1044"/>
      <c r="E74" s="1044"/>
      <c r="F74" s="1044"/>
      <c r="G74" s="1044"/>
      <c r="H74" s="1044"/>
      <c r="I74" s="1044"/>
      <c r="J74" s="1044"/>
      <c r="K74" s="1044"/>
      <c r="L74" s="1044"/>
      <c r="M74" s="1044"/>
      <c r="N74" s="1044"/>
      <c r="O74" s="1044"/>
      <c r="P74" s="1045"/>
      <c r="Q74" s="1046">
        <v>1238</v>
      </c>
      <c r="R74" s="1040"/>
      <c r="S74" s="1040"/>
      <c r="T74" s="1040"/>
      <c r="U74" s="1040"/>
      <c r="V74" s="1040">
        <v>1143</v>
      </c>
      <c r="W74" s="1040"/>
      <c r="X74" s="1040"/>
      <c r="Y74" s="1040"/>
      <c r="Z74" s="1040"/>
      <c r="AA74" s="1040">
        <v>95</v>
      </c>
      <c r="AB74" s="1040"/>
      <c r="AC74" s="1040"/>
      <c r="AD74" s="1040"/>
      <c r="AE74" s="1040"/>
      <c r="AF74" s="1040">
        <v>95</v>
      </c>
      <c r="AG74" s="1040"/>
      <c r="AH74" s="1040"/>
      <c r="AI74" s="1040"/>
      <c r="AJ74" s="1040"/>
      <c r="AK74" s="1040" t="s">
        <v>593</v>
      </c>
      <c r="AL74" s="1040"/>
      <c r="AM74" s="1040"/>
      <c r="AN74" s="1040"/>
      <c r="AO74" s="1040"/>
      <c r="AP74" s="1040">
        <v>376</v>
      </c>
      <c r="AQ74" s="1040"/>
      <c r="AR74" s="1040"/>
      <c r="AS74" s="1040"/>
      <c r="AT74" s="1040"/>
      <c r="AU74" s="1040">
        <v>67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585</v>
      </c>
      <c r="C75" s="1044"/>
      <c r="D75" s="1044"/>
      <c r="E75" s="1044"/>
      <c r="F75" s="1044"/>
      <c r="G75" s="1044"/>
      <c r="H75" s="1044"/>
      <c r="I75" s="1044"/>
      <c r="J75" s="1044"/>
      <c r="K75" s="1044"/>
      <c r="L75" s="1044"/>
      <c r="M75" s="1044"/>
      <c r="N75" s="1044"/>
      <c r="O75" s="1044"/>
      <c r="P75" s="1045"/>
      <c r="Q75" s="1047">
        <v>535</v>
      </c>
      <c r="R75" s="1048"/>
      <c r="S75" s="1048"/>
      <c r="T75" s="1048"/>
      <c r="U75" s="1049"/>
      <c r="V75" s="1050">
        <v>498</v>
      </c>
      <c r="W75" s="1048"/>
      <c r="X75" s="1048"/>
      <c r="Y75" s="1048"/>
      <c r="Z75" s="1049"/>
      <c r="AA75" s="1050">
        <v>37</v>
      </c>
      <c r="AB75" s="1048"/>
      <c r="AC75" s="1048"/>
      <c r="AD75" s="1048"/>
      <c r="AE75" s="1049"/>
      <c r="AF75" s="1050">
        <v>37</v>
      </c>
      <c r="AG75" s="1048"/>
      <c r="AH75" s="1048"/>
      <c r="AI75" s="1048"/>
      <c r="AJ75" s="1049"/>
      <c r="AK75" s="1050" t="s">
        <v>593</v>
      </c>
      <c r="AL75" s="1048"/>
      <c r="AM75" s="1048"/>
      <c r="AN75" s="1048"/>
      <c r="AO75" s="1049"/>
      <c r="AP75" s="1050">
        <v>234</v>
      </c>
      <c r="AQ75" s="1048"/>
      <c r="AR75" s="1048"/>
      <c r="AS75" s="1048"/>
      <c r="AT75" s="1049"/>
      <c r="AU75" s="1050">
        <v>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586</v>
      </c>
      <c r="C76" s="1044"/>
      <c r="D76" s="1044"/>
      <c r="E76" s="1044"/>
      <c r="F76" s="1044"/>
      <c r="G76" s="1044"/>
      <c r="H76" s="1044"/>
      <c r="I76" s="1044"/>
      <c r="J76" s="1044"/>
      <c r="K76" s="1044"/>
      <c r="L76" s="1044"/>
      <c r="M76" s="1044"/>
      <c r="N76" s="1044"/>
      <c r="O76" s="1044"/>
      <c r="P76" s="1045"/>
      <c r="Q76" s="1047">
        <v>4006</v>
      </c>
      <c r="R76" s="1048"/>
      <c r="S76" s="1048"/>
      <c r="T76" s="1048"/>
      <c r="U76" s="1049"/>
      <c r="V76" s="1050">
        <v>3939</v>
      </c>
      <c r="W76" s="1048"/>
      <c r="X76" s="1048"/>
      <c r="Y76" s="1048"/>
      <c r="Z76" s="1049"/>
      <c r="AA76" s="1050">
        <v>67</v>
      </c>
      <c r="AB76" s="1048"/>
      <c r="AC76" s="1048"/>
      <c r="AD76" s="1048"/>
      <c r="AE76" s="1049"/>
      <c r="AF76" s="1050">
        <v>49</v>
      </c>
      <c r="AG76" s="1048"/>
      <c r="AH76" s="1048"/>
      <c r="AI76" s="1048"/>
      <c r="AJ76" s="1049"/>
      <c r="AK76" s="1050">
        <v>65</v>
      </c>
      <c r="AL76" s="1048"/>
      <c r="AM76" s="1048"/>
      <c r="AN76" s="1048"/>
      <c r="AO76" s="1049"/>
      <c r="AP76" s="1050">
        <v>1820</v>
      </c>
      <c r="AQ76" s="1048"/>
      <c r="AR76" s="1048"/>
      <c r="AS76" s="1048"/>
      <c r="AT76" s="1049"/>
      <c r="AU76" s="1050">
        <v>94</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587</v>
      </c>
      <c r="C77" s="1044"/>
      <c r="D77" s="1044"/>
      <c r="E77" s="1044"/>
      <c r="F77" s="1044"/>
      <c r="G77" s="1044"/>
      <c r="H77" s="1044"/>
      <c r="I77" s="1044"/>
      <c r="J77" s="1044"/>
      <c r="K77" s="1044"/>
      <c r="L77" s="1044"/>
      <c r="M77" s="1044"/>
      <c r="N77" s="1044"/>
      <c r="O77" s="1044"/>
      <c r="P77" s="1045"/>
      <c r="Q77" s="1047">
        <v>11</v>
      </c>
      <c r="R77" s="1048"/>
      <c r="S77" s="1048"/>
      <c r="T77" s="1048"/>
      <c r="U77" s="1049"/>
      <c r="V77" s="1050">
        <v>10</v>
      </c>
      <c r="W77" s="1048"/>
      <c r="X77" s="1048"/>
      <c r="Y77" s="1048"/>
      <c r="Z77" s="1049"/>
      <c r="AA77" s="1050">
        <v>1</v>
      </c>
      <c r="AB77" s="1048"/>
      <c r="AC77" s="1048"/>
      <c r="AD77" s="1048"/>
      <c r="AE77" s="1049"/>
      <c r="AF77" s="1050">
        <v>1</v>
      </c>
      <c r="AG77" s="1048"/>
      <c r="AH77" s="1048"/>
      <c r="AI77" s="1048"/>
      <c r="AJ77" s="1049"/>
      <c r="AK77" s="1050" t="s">
        <v>593</v>
      </c>
      <c r="AL77" s="1048"/>
      <c r="AM77" s="1048"/>
      <c r="AN77" s="1048"/>
      <c r="AO77" s="1049"/>
      <c r="AP77" s="1050" t="s">
        <v>593</v>
      </c>
      <c r="AQ77" s="1048"/>
      <c r="AR77" s="1048"/>
      <c r="AS77" s="1048"/>
      <c r="AT77" s="1049"/>
      <c r="AU77" s="1050" t="s">
        <v>593</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10080</v>
      </c>
      <c r="AG88" s="1028"/>
      <c r="AH88" s="1028"/>
      <c r="AI88" s="1028"/>
      <c r="AJ88" s="1028"/>
      <c r="AK88" s="1032"/>
      <c r="AL88" s="1032"/>
      <c r="AM88" s="1032"/>
      <c r="AN88" s="1032"/>
      <c r="AO88" s="1032"/>
      <c r="AP88" s="1028">
        <v>5785</v>
      </c>
      <c r="AQ88" s="1028"/>
      <c r="AR88" s="1028"/>
      <c r="AS88" s="1028"/>
      <c r="AT88" s="1028"/>
      <c r="AU88" s="1028">
        <v>168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298</v>
      </c>
      <c r="AG109" s="963"/>
      <c r="AH109" s="963"/>
      <c r="AI109" s="963"/>
      <c r="AJ109" s="964"/>
      <c r="AK109" s="965" t="s">
        <v>297</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298</v>
      </c>
      <c r="BW109" s="963"/>
      <c r="BX109" s="963"/>
      <c r="BY109" s="963"/>
      <c r="BZ109" s="964"/>
      <c r="CA109" s="965" t="s">
        <v>297</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298</v>
      </c>
      <c r="DM109" s="963"/>
      <c r="DN109" s="963"/>
      <c r="DO109" s="963"/>
      <c r="DP109" s="964"/>
      <c r="DQ109" s="965" t="s">
        <v>297</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379985</v>
      </c>
      <c r="AB110" s="956"/>
      <c r="AC110" s="956"/>
      <c r="AD110" s="956"/>
      <c r="AE110" s="957"/>
      <c r="AF110" s="958">
        <v>374395</v>
      </c>
      <c r="AG110" s="956"/>
      <c r="AH110" s="956"/>
      <c r="AI110" s="956"/>
      <c r="AJ110" s="957"/>
      <c r="AK110" s="958">
        <v>371597</v>
      </c>
      <c r="AL110" s="956"/>
      <c r="AM110" s="956"/>
      <c r="AN110" s="956"/>
      <c r="AO110" s="957"/>
      <c r="AP110" s="959">
        <v>11.4</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4110554</v>
      </c>
      <c r="BR110" s="903"/>
      <c r="BS110" s="903"/>
      <c r="BT110" s="903"/>
      <c r="BU110" s="903"/>
      <c r="BV110" s="903">
        <v>4433726</v>
      </c>
      <c r="BW110" s="903"/>
      <c r="BX110" s="903"/>
      <c r="BY110" s="903"/>
      <c r="BZ110" s="903"/>
      <c r="CA110" s="903">
        <v>4604918</v>
      </c>
      <c r="CB110" s="903"/>
      <c r="CC110" s="903"/>
      <c r="CD110" s="903"/>
      <c r="CE110" s="903"/>
      <c r="CF110" s="927">
        <v>141.6</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401</v>
      </c>
      <c r="DH110" s="903"/>
      <c r="DI110" s="903"/>
      <c r="DJ110" s="903"/>
      <c r="DK110" s="903"/>
      <c r="DL110" s="903" t="s">
        <v>427</v>
      </c>
      <c r="DM110" s="903"/>
      <c r="DN110" s="903"/>
      <c r="DO110" s="903"/>
      <c r="DP110" s="903"/>
      <c r="DQ110" s="903" t="s">
        <v>428</v>
      </c>
      <c r="DR110" s="903"/>
      <c r="DS110" s="903"/>
      <c r="DT110" s="903"/>
      <c r="DU110" s="903"/>
      <c r="DV110" s="904" t="s">
        <v>429</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432</v>
      </c>
      <c r="AG111" s="984"/>
      <c r="AH111" s="984"/>
      <c r="AI111" s="984"/>
      <c r="AJ111" s="985"/>
      <c r="AK111" s="986" t="s">
        <v>401</v>
      </c>
      <c r="AL111" s="984"/>
      <c r="AM111" s="984"/>
      <c r="AN111" s="984"/>
      <c r="AO111" s="985"/>
      <c r="AP111" s="987" t="s">
        <v>427</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376856</v>
      </c>
      <c r="BR111" s="875"/>
      <c r="BS111" s="875"/>
      <c r="BT111" s="875"/>
      <c r="BU111" s="875"/>
      <c r="BV111" s="875">
        <v>303348</v>
      </c>
      <c r="BW111" s="875"/>
      <c r="BX111" s="875"/>
      <c r="BY111" s="875"/>
      <c r="BZ111" s="875"/>
      <c r="CA111" s="875">
        <v>235150</v>
      </c>
      <c r="CB111" s="875"/>
      <c r="CC111" s="875"/>
      <c r="CD111" s="875"/>
      <c r="CE111" s="875"/>
      <c r="CF111" s="936">
        <v>7.2</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427</v>
      </c>
      <c r="DM111" s="875"/>
      <c r="DN111" s="875"/>
      <c r="DO111" s="875"/>
      <c r="DP111" s="875"/>
      <c r="DQ111" s="875" t="s">
        <v>432</v>
      </c>
      <c r="DR111" s="875"/>
      <c r="DS111" s="875"/>
      <c r="DT111" s="875"/>
      <c r="DU111" s="875"/>
      <c r="DV111" s="852" t="s">
        <v>432</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432</v>
      </c>
      <c r="AB112" s="838"/>
      <c r="AC112" s="838"/>
      <c r="AD112" s="838"/>
      <c r="AE112" s="839"/>
      <c r="AF112" s="840" t="s">
        <v>428</v>
      </c>
      <c r="AG112" s="838"/>
      <c r="AH112" s="838"/>
      <c r="AI112" s="838"/>
      <c r="AJ112" s="839"/>
      <c r="AK112" s="840" t="s">
        <v>429</v>
      </c>
      <c r="AL112" s="838"/>
      <c r="AM112" s="838"/>
      <c r="AN112" s="838"/>
      <c r="AO112" s="839"/>
      <c r="AP112" s="885" t="s">
        <v>401</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350996</v>
      </c>
      <c r="BR112" s="875"/>
      <c r="BS112" s="875"/>
      <c r="BT112" s="875"/>
      <c r="BU112" s="875"/>
      <c r="BV112" s="875">
        <v>305565</v>
      </c>
      <c r="BW112" s="875"/>
      <c r="BX112" s="875"/>
      <c r="BY112" s="875"/>
      <c r="BZ112" s="875"/>
      <c r="CA112" s="875">
        <v>299758</v>
      </c>
      <c r="CB112" s="875"/>
      <c r="CC112" s="875"/>
      <c r="CD112" s="875"/>
      <c r="CE112" s="875"/>
      <c r="CF112" s="936">
        <v>9.1999999999999993</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432</v>
      </c>
      <c r="DH112" s="875"/>
      <c r="DI112" s="875"/>
      <c r="DJ112" s="875"/>
      <c r="DK112" s="875"/>
      <c r="DL112" s="875" t="s">
        <v>401</v>
      </c>
      <c r="DM112" s="875"/>
      <c r="DN112" s="875"/>
      <c r="DO112" s="875"/>
      <c r="DP112" s="875"/>
      <c r="DQ112" s="875" t="s">
        <v>401</v>
      </c>
      <c r="DR112" s="875"/>
      <c r="DS112" s="875"/>
      <c r="DT112" s="875"/>
      <c r="DU112" s="875"/>
      <c r="DV112" s="852" t="s">
        <v>428</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38479</v>
      </c>
      <c r="AB113" s="984"/>
      <c r="AC113" s="984"/>
      <c r="AD113" s="984"/>
      <c r="AE113" s="985"/>
      <c r="AF113" s="986">
        <v>35758</v>
      </c>
      <c r="AG113" s="984"/>
      <c r="AH113" s="984"/>
      <c r="AI113" s="984"/>
      <c r="AJ113" s="985"/>
      <c r="AK113" s="986">
        <v>26274</v>
      </c>
      <c r="AL113" s="984"/>
      <c r="AM113" s="984"/>
      <c r="AN113" s="984"/>
      <c r="AO113" s="985"/>
      <c r="AP113" s="987">
        <v>0.8</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175649</v>
      </c>
      <c r="BR113" s="875"/>
      <c r="BS113" s="875"/>
      <c r="BT113" s="875"/>
      <c r="BU113" s="875"/>
      <c r="BV113" s="875">
        <v>182778</v>
      </c>
      <c r="BW113" s="875"/>
      <c r="BX113" s="875"/>
      <c r="BY113" s="875"/>
      <c r="BZ113" s="875"/>
      <c r="CA113" s="875">
        <v>168122</v>
      </c>
      <c r="CB113" s="875"/>
      <c r="CC113" s="875"/>
      <c r="CD113" s="875"/>
      <c r="CE113" s="875"/>
      <c r="CF113" s="936">
        <v>5.2</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401</v>
      </c>
      <c r="DH113" s="838"/>
      <c r="DI113" s="838"/>
      <c r="DJ113" s="838"/>
      <c r="DK113" s="839"/>
      <c r="DL113" s="840" t="s">
        <v>401</v>
      </c>
      <c r="DM113" s="838"/>
      <c r="DN113" s="838"/>
      <c r="DO113" s="838"/>
      <c r="DP113" s="839"/>
      <c r="DQ113" s="840" t="s">
        <v>432</v>
      </c>
      <c r="DR113" s="838"/>
      <c r="DS113" s="838"/>
      <c r="DT113" s="838"/>
      <c r="DU113" s="839"/>
      <c r="DV113" s="885" t="s">
        <v>428</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13748</v>
      </c>
      <c r="AB114" s="838"/>
      <c r="AC114" s="838"/>
      <c r="AD114" s="838"/>
      <c r="AE114" s="839"/>
      <c r="AF114" s="840">
        <v>17562</v>
      </c>
      <c r="AG114" s="838"/>
      <c r="AH114" s="838"/>
      <c r="AI114" s="838"/>
      <c r="AJ114" s="839"/>
      <c r="AK114" s="840">
        <v>21053</v>
      </c>
      <c r="AL114" s="838"/>
      <c r="AM114" s="838"/>
      <c r="AN114" s="838"/>
      <c r="AO114" s="839"/>
      <c r="AP114" s="885">
        <v>0.6</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714689</v>
      </c>
      <c r="BR114" s="875"/>
      <c r="BS114" s="875"/>
      <c r="BT114" s="875"/>
      <c r="BU114" s="875"/>
      <c r="BV114" s="875">
        <v>671706</v>
      </c>
      <c r="BW114" s="875"/>
      <c r="BX114" s="875"/>
      <c r="BY114" s="875"/>
      <c r="BZ114" s="875"/>
      <c r="CA114" s="875">
        <v>622675</v>
      </c>
      <c r="CB114" s="875"/>
      <c r="CC114" s="875"/>
      <c r="CD114" s="875"/>
      <c r="CE114" s="875"/>
      <c r="CF114" s="936">
        <v>19.2</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401</v>
      </c>
      <c r="DH114" s="838"/>
      <c r="DI114" s="838"/>
      <c r="DJ114" s="838"/>
      <c r="DK114" s="839"/>
      <c r="DL114" s="840" t="s">
        <v>432</v>
      </c>
      <c r="DM114" s="838"/>
      <c r="DN114" s="838"/>
      <c r="DO114" s="838"/>
      <c r="DP114" s="839"/>
      <c r="DQ114" s="840" t="s">
        <v>428</v>
      </c>
      <c r="DR114" s="838"/>
      <c r="DS114" s="838"/>
      <c r="DT114" s="838"/>
      <c r="DU114" s="839"/>
      <c r="DV114" s="885" t="s">
        <v>429</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78508</v>
      </c>
      <c r="AB115" s="984"/>
      <c r="AC115" s="984"/>
      <c r="AD115" s="984"/>
      <c r="AE115" s="985"/>
      <c r="AF115" s="986">
        <v>79947</v>
      </c>
      <c r="AG115" s="984"/>
      <c r="AH115" s="984"/>
      <c r="AI115" s="984"/>
      <c r="AJ115" s="985"/>
      <c r="AK115" s="986">
        <v>70296</v>
      </c>
      <c r="AL115" s="984"/>
      <c r="AM115" s="984"/>
      <c r="AN115" s="984"/>
      <c r="AO115" s="985"/>
      <c r="AP115" s="987">
        <v>2.2000000000000002</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431</v>
      </c>
      <c r="BR115" s="875"/>
      <c r="BS115" s="875"/>
      <c r="BT115" s="875"/>
      <c r="BU115" s="875"/>
      <c r="BV115" s="875" t="s">
        <v>401</v>
      </c>
      <c r="BW115" s="875"/>
      <c r="BX115" s="875"/>
      <c r="BY115" s="875"/>
      <c r="BZ115" s="875"/>
      <c r="CA115" s="875">
        <v>699</v>
      </c>
      <c r="CB115" s="875"/>
      <c r="CC115" s="875"/>
      <c r="CD115" s="875"/>
      <c r="CE115" s="875"/>
      <c r="CF115" s="936">
        <v>0</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429</v>
      </c>
      <c r="DH115" s="838"/>
      <c r="DI115" s="838"/>
      <c r="DJ115" s="838"/>
      <c r="DK115" s="839"/>
      <c r="DL115" s="840" t="s">
        <v>432</v>
      </c>
      <c r="DM115" s="838"/>
      <c r="DN115" s="838"/>
      <c r="DO115" s="838"/>
      <c r="DP115" s="839"/>
      <c r="DQ115" s="840" t="s">
        <v>428</v>
      </c>
      <c r="DR115" s="838"/>
      <c r="DS115" s="838"/>
      <c r="DT115" s="838"/>
      <c r="DU115" s="839"/>
      <c r="DV115" s="885" t="s">
        <v>429</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401</v>
      </c>
      <c r="AB116" s="838"/>
      <c r="AC116" s="838"/>
      <c r="AD116" s="838"/>
      <c r="AE116" s="839"/>
      <c r="AF116" s="840" t="s">
        <v>429</v>
      </c>
      <c r="AG116" s="838"/>
      <c r="AH116" s="838"/>
      <c r="AI116" s="838"/>
      <c r="AJ116" s="839"/>
      <c r="AK116" s="840" t="s">
        <v>428</v>
      </c>
      <c r="AL116" s="838"/>
      <c r="AM116" s="838"/>
      <c r="AN116" s="838"/>
      <c r="AO116" s="839"/>
      <c r="AP116" s="885" t="s">
        <v>429</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431</v>
      </c>
      <c r="BW116" s="875"/>
      <c r="BX116" s="875"/>
      <c r="BY116" s="875"/>
      <c r="BZ116" s="875"/>
      <c r="CA116" s="875" t="s">
        <v>401</v>
      </c>
      <c r="CB116" s="875"/>
      <c r="CC116" s="875"/>
      <c r="CD116" s="875"/>
      <c r="CE116" s="875"/>
      <c r="CF116" s="936" t="s">
        <v>429</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432</v>
      </c>
      <c r="DH116" s="838"/>
      <c r="DI116" s="838"/>
      <c r="DJ116" s="838"/>
      <c r="DK116" s="839"/>
      <c r="DL116" s="840" t="s">
        <v>401</v>
      </c>
      <c r="DM116" s="838"/>
      <c r="DN116" s="838"/>
      <c r="DO116" s="838"/>
      <c r="DP116" s="839"/>
      <c r="DQ116" s="840" t="s">
        <v>432</v>
      </c>
      <c r="DR116" s="838"/>
      <c r="DS116" s="838"/>
      <c r="DT116" s="838"/>
      <c r="DU116" s="839"/>
      <c r="DV116" s="885" t="s">
        <v>428</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510720</v>
      </c>
      <c r="AB117" s="970"/>
      <c r="AC117" s="970"/>
      <c r="AD117" s="970"/>
      <c r="AE117" s="971"/>
      <c r="AF117" s="972">
        <v>507662</v>
      </c>
      <c r="AG117" s="970"/>
      <c r="AH117" s="970"/>
      <c r="AI117" s="970"/>
      <c r="AJ117" s="971"/>
      <c r="AK117" s="972">
        <v>489220</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429</v>
      </c>
      <c r="BR117" s="875"/>
      <c r="BS117" s="875"/>
      <c r="BT117" s="875"/>
      <c r="BU117" s="875"/>
      <c r="BV117" s="875" t="s">
        <v>401</v>
      </c>
      <c r="BW117" s="875"/>
      <c r="BX117" s="875"/>
      <c r="BY117" s="875"/>
      <c r="BZ117" s="875"/>
      <c r="CA117" s="875" t="s">
        <v>401</v>
      </c>
      <c r="CB117" s="875"/>
      <c r="CC117" s="875"/>
      <c r="CD117" s="875"/>
      <c r="CE117" s="875"/>
      <c r="CF117" s="936" t="s">
        <v>429</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401</v>
      </c>
      <c r="DH117" s="838"/>
      <c r="DI117" s="838"/>
      <c r="DJ117" s="838"/>
      <c r="DK117" s="839"/>
      <c r="DL117" s="840" t="s">
        <v>401</v>
      </c>
      <c r="DM117" s="838"/>
      <c r="DN117" s="838"/>
      <c r="DO117" s="838"/>
      <c r="DP117" s="839"/>
      <c r="DQ117" s="840" t="s">
        <v>401</v>
      </c>
      <c r="DR117" s="838"/>
      <c r="DS117" s="838"/>
      <c r="DT117" s="838"/>
      <c r="DU117" s="839"/>
      <c r="DV117" s="885" t="s">
        <v>401</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298</v>
      </c>
      <c r="AG118" s="963"/>
      <c r="AH118" s="963"/>
      <c r="AI118" s="963"/>
      <c r="AJ118" s="964"/>
      <c r="AK118" s="965" t="s">
        <v>297</v>
      </c>
      <c r="AL118" s="963"/>
      <c r="AM118" s="963"/>
      <c r="AN118" s="963"/>
      <c r="AO118" s="964"/>
      <c r="AP118" s="966" t="s">
        <v>421</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428</v>
      </c>
      <c r="BR118" s="906"/>
      <c r="BS118" s="906"/>
      <c r="BT118" s="906"/>
      <c r="BU118" s="906"/>
      <c r="BV118" s="906" t="s">
        <v>428</v>
      </c>
      <c r="BW118" s="906"/>
      <c r="BX118" s="906"/>
      <c r="BY118" s="906"/>
      <c r="BZ118" s="906"/>
      <c r="CA118" s="906" t="s">
        <v>401</v>
      </c>
      <c r="CB118" s="906"/>
      <c r="CC118" s="906"/>
      <c r="CD118" s="906"/>
      <c r="CE118" s="906"/>
      <c r="CF118" s="936" t="s">
        <v>429</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401</v>
      </c>
      <c r="DH118" s="838"/>
      <c r="DI118" s="838"/>
      <c r="DJ118" s="838"/>
      <c r="DK118" s="839"/>
      <c r="DL118" s="840" t="s">
        <v>429</v>
      </c>
      <c r="DM118" s="838"/>
      <c r="DN118" s="838"/>
      <c r="DO118" s="838"/>
      <c r="DP118" s="839"/>
      <c r="DQ118" s="840" t="s">
        <v>401</v>
      </c>
      <c r="DR118" s="838"/>
      <c r="DS118" s="838"/>
      <c r="DT118" s="838"/>
      <c r="DU118" s="839"/>
      <c r="DV118" s="885" t="s">
        <v>401</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429</v>
      </c>
      <c r="AB119" s="956"/>
      <c r="AC119" s="956"/>
      <c r="AD119" s="956"/>
      <c r="AE119" s="957"/>
      <c r="AF119" s="958" t="s">
        <v>429</v>
      </c>
      <c r="AG119" s="956"/>
      <c r="AH119" s="956"/>
      <c r="AI119" s="956"/>
      <c r="AJ119" s="957"/>
      <c r="AK119" s="958" t="s">
        <v>401</v>
      </c>
      <c r="AL119" s="956"/>
      <c r="AM119" s="956"/>
      <c r="AN119" s="956"/>
      <c r="AO119" s="957"/>
      <c r="AP119" s="959" t="s">
        <v>429</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456</v>
      </c>
      <c r="BP119" s="939"/>
      <c r="BQ119" s="943">
        <v>5728744</v>
      </c>
      <c r="BR119" s="906"/>
      <c r="BS119" s="906"/>
      <c r="BT119" s="906"/>
      <c r="BU119" s="906"/>
      <c r="BV119" s="906">
        <v>5897123</v>
      </c>
      <c r="BW119" s="906"/>
      <c r="BX119" s="906"/>
      <c r="BY119" s="906"/>
      <c r="BZ119" s="906"/>
      <c r="CA119" s="906">
        <v>5931322</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376856</v>
      </c>
      <c r="DH119" s="821"/>
      <c r="DI119" s="821"/>
      <c r="DJ119" s="821"/>
      <c r="DK119" s="822"/>
      <c r="DL119" s="823">
        <v>303348</v>
      </c>
      <c r="DM119" s="821"/>
      <c r="DN119" s="821"/>
      <c r="DO119" s="821"/>
      <c r="DP119" s="822"/>
      <c r="DQ119" s="823">
        <v>235150</v>
      </c>
      <c r="DR119" s="821"/>
      <c r="DS119" s="821"/>
      <c r="DT119" s="821"/>
      <c r="DU119" s="822"/>
      <c r="DV119" s="909">
        <v>7.2</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458</v>
      </c>
      <c r="AB120" s="838"/>
      <c r="AC120" s="838"/>
      <c r="AD120" s="838"/>
      <c r="AE120" s="839"/>
      <c r="AF120" s="840" t="s">
        <v>458</v>
      </c>
      <c r="AG120" s="838"/>
      <c r="AH120" s="838"/>
      <c r="AI120" s="838"/>
      <c r="AJ120" s="839"/>
      <c r="AK120" s="840" t="s">
        <v>458</v>
      </c>
      <c r="AL120" s="838"/>
      <c r="AM120" s="838"/>
      <c r="AN120" s="838"/>
      <c r="AO120" s="839"/>
      <c r="AP120" s="885" t="s">
        <v>458</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2579105</v>
      </c>
      <c r="BR120" s="903"/>
      <c r="BS120" s="903"/>
      <c r="BT120" s="903"/>
      <c r="BU120" s="903"/>
      <c r="BV120" s="903">
        <v>2516135</v>
      </c>
      <c r="BW120" s="903"/>
      <c r="BX120" s="903"/>
      <c r="BY120" s="903"/>
      <c r="BZ120" s="903"/>
      <c r="CA120" s="903">
        <v>2575701</v>
      </c>
      <c r="CB120" s="903"/>
      <c r="CC120" s="903"/>
      <c r="CD120" s="903"/>
      <c r="CE120" s="903"/>
      <c r="CF120" s="927">
        <v>79.2</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350996</v>
      </c>
      <c r="DH120" s="903"/>
      <c r="DI120" s="903"/>
      <c r="DJ120" s="903"/>
      <c r="DK120" s="903"/>
      <c r="DL120" s="903">
        <v>305565</v>
      </c>
      <c r="DM120" s="903"/>
      <c r="DN120" s="903"/>
      <c r="DO120" s="903"/>
      <c r="DP120" s="903"/>
      <c r="DQ120" s="903">
        <v>299758</v>
      </c>
      <c r="DR120" s="903"/>
      <c r="DS120" s="903"/>
      <c r="DT120" s="903"/>
      <c r="DU120" s="903"/>
      <c r="DV120" s="904">
        <v>9.1999999999999993</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458</v>
      </c>
      <c r="AB121" s="838"/>
      <c r="AC121" s="838"/>
      <c r="AD121" s="838"/>
      <c r="AE121" s="839"/>
      <c r="AF121" s="840" t="s">
        <v>458</v>
      </c>
      <c r="AG121" s="838"/>
      <c r="AH121" s="838"/>
      <c r="AI121" s="838"/>
      <c r="AJ121" s="839"/>
      <c r="AK121" s="840" t="s">
        <v>429</v>
      </c>
      <c r="AL121" s="838"/>
      <c r="AM121" s="838"/>
      <c r="AN121" s="838"/>
      <c r="AO121" s="839"/>
      <c r="AP121" s="885" t="s">
        <v>458</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214678</v>
      </c>
      <c r="BR121" s="875"/>
      <c r="BS121" s="875"/>
      <c r="BT121" s="875"/>
      <c r="BU121" s="875"/>
      <c r="BV121" s="875">
        <v>231554</v>
      </c>
      <c r="BW121" s="875"/>
      <c r="BX121" s="875"/>
      <c r="BY121" s="875"/>
      <c r="BZ121" s="875"/>
      <c r="CA121" s="875">
        <v>257148</v>
      </c>
      <c r="CB121" s="875"/>
      <c r="CC121" s="875"/>
      <c r="CD121" s="875"/>
      <c r="CE121" s="875"/>
      <c r="CF121" s="936">
        <v>7.9</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t="s">
        <v>458</v>
      </c>
      <c r="DH121" s="875"/>
      <c r="DI121" s="875"/>
      <c r="DJ121" s="875"/>
      <c r="DK121" s="875"/>
      <c r="DL121" s="875" t="s">
        <v>428</v>
      </c>
      <c r="DM121" s="875"/>
      <c r="DN121" s="875"/>
      <c r="DO121" s="875"/>
      <c r="DP121" s="875"/>
      <c r="DQ121" s="875" t="s">
        <v>458</v>
      </c>
      <c r="DR121" s="875"/>
      <c r="DS121" s="875"/>
      <c r="DT121" s="875"/>
      <c r="DU121" s="875"/>
      <c r="DV121" s="852" t="s">
        <v>458</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458</v>
      </c>
      <c r="AB122" s="838"/>
      <c r="AC122" s="838"/>
      <c r="AD122" s="838"/>
      <c r="AE122" s="839"/>
      <c r="AF122" s="840" t="s">
        <v>458</v>
      </c>
      <c r="AG122" s="838"/>
      <c r="AH122" s="838"/>
      <c r="AI122" s="838"/>
      <c r="AJ122" s="839"/>
      <c r="AK122" s="840" t="s">
        <v>458</v>
      </c>
      <c r="AL122" s="838"/>
      <c r="AM122" s="838"/>
      <c r="AN122" s="838"/>
      <c r="AO122" s="839"/>
      <c r="AP122" s="885" t="s">
        <v>401</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4383203</v>
      </c>
      <c r="BR122" s="906"/>
      <c r="BS122" s="906"/>
      <c r="BT122" s="906"/>
      <c r="BU122" s="906"/>
      <c r="BV122" s="906">
        <v>4422584</v>
      </c>
      <c r="BW122" s="906"/>
      <c r="BX122" s="906"/>
      <c r="BY122" s="906"/>
      <c r="BZ122" s="906"/>
      <c r="CA122" s="906">
        <v>4312894</v>
      </c>
      <c r="CB122" s="906"/>
      <c r="CC122" s="906"/>
      <c r="CD122" s="906"/>
      <c r="CE122" s="906"/>
      <c r="CF122" s="907">
        <v>132.6</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t="s">
        <v>401</v>
      </c>
      <c r="DH122" s="875"/>
      <c r="DI122" s="875"/>
      <c r="DJ122" s="875"/>
      <c r="DK122" s="875"/>
      <c r="DL122" s="875" t="s">
        <v>401</v>
      </c>
      <c r="DM122" s="875"/>
      <c r="DN122" s="875"/>
      <c r="DO122" s="875"/>
      <c r="DP122" s="875"/>
      <c r="DQ122" s="875" t="s">
        <v>458</v>
      </c>
      <c r="DR122" s="875"/>
      <c r="DS122" s="875"/>
      <c r="DT122" s="875"/>
      <c r="DU122" s="875"/>
      <c r="DV122" s="852" t="s">
        <v>401</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428</v>
      </c>
      <c r="AB123" s="838"/>
      <c r="AC123" s="838"/>
      <c r="AD123" s="838"/>
      <c r="AE123" s="839"/>
      <c r="AF123" s="840" t="s">
        <v>401</v>
      </c>
      <c r="AG123" s="838"/>
      <c r="AH123" s="838"/>
      <c r="AI123" s="838"/>
      <c r="AJ123" s="839"/>
      <c r="AK123" s="840" t="s">
        <v>428</v>
      </c>
      <c r="AL123" s="838"/>
      <c r="AM123" s="838"/>
      <c r="AN123" s="838"/>
      <c r="AO123" s="839"/>
      <c r="AP123" s="885" t="s">
        <v>401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468</v>
      </c>
      <c r="BP123" s="939"/>
      <c r="BQ123" s="893">
        <v>7176986</v>
      </c>
      <c r="BR123" s="894"/>
      <c r="BS123" s="894"/>
      <c r="BT123" s="894"/>
      <c r="BU123" s="894"/>
      <c r="BV123" s="894">
        <v>7170273</v>
      </c>
      <c r="BW123" s="894"/>
      <c r="BX123" s="894"/>
      <c r="BY123" s="894"/>
      <c r="BZ123" s="894"/>
      <c r="CA123" s="894">
        <v>7145743</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470</v>
      </c>
      <c r="DH123" s="838"/>
      <c r="DI123" s="838"/>
      <c r="DJ123" s="838"/>
      <c r="DK123" s="839"/>
      <c r="DL123" s="840" t="s">
        <v>471</v>
      </c>
      <c r="DM123" s="838"/>
      <c r="DN123" s="838"/>
      <c r="DO123" s="838"/>
      <c r="DP123" s="839"/>
      <c r="DQ123" s="840" t="s">
        <v>470</v>
      </c>
      <c r="DR123" s="838"/>
      <c r="DS123" s="838"/>
      <c r="DT123" s="838"/>
      <c r="DU123" s="839"/>
      <c r="DV123" s="885" t="s">
        <v>472</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473</v>
      </c>
      <c r="AB124" s="838"/>
      <c r="AC124" s="838"/>
      <c r="AD124" s="838"/>
      <c r="AE124" s="839"/>
      <c r="AF124" s="840" t="s">
        <v>474</v>
      </c>
      <c r="AG124" s="838"/>
      <c r="AH124" s="838"/>
      <c r="AI124" s="838"/>
      <c r="AJ124" s="839"/>
      <c r="AK124" s="840" t="s">
        <v>471</v>
      </c>
      <c r="AL124" s="838"/>
      <c r="AM124" s="838"/>
      <c r="AN124" s="838"/>
      <c r="AO124" s="839"/>
      <c r="AP124" s="885" t="s">
        <v>475</v>
      </c>
      <c r="AQ124" s="886"/>
      <c r="AR124" s="886"/>
      <c r="AS124" s="886"/>
      <c r="AT124" s="887"/>
      <c r="AU124" s="888" t="s">
        <v>476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477</v>
      </c>
      <c r="BR124" s="892"/>
      <c r="BS124" s="892"/>
      <c r="BT124" s="892"/>
      <c r="BU124" s="892"/>
      <c r="BV124" s="892" t="s">
        <v>474</v>
      </c>
      <c r="BW124" s="892"/>
      <c r="BX124" s="892"/>
      <c r="BY124" s="892"/>
      <c r="BZ124" s="892"/>
      <c r="CA124" s="892" t="s">
        <v>475</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t="s">
        <v>477</v>
      </c>
      <c r="DH124" s="821"/>
      <c r="DI124" s="821"/>
      <c r="DJ124" s="821"/>
      <c r="DK124" s="822"/>
      <c r="DL124" s="823" t="s">
        <v>432</v>
      </c>
      <c r="DM124" s="821"/>
      <c r="DN124" s="821"/>
      <c r="DO124" s="821"/>
      <c r="DP124" s="822"/>
      <c r="DQ124" s="823" t="s">
        <v>473</v>
      </c>
      <c r="DR124" s="821"/>
      <c r="DS124" s="821"/>
      <c r="DT124" s="821"/>
      <c r="DU124" s="822"/>
      <c r="DV124" s="909" t="s">
        <v>475</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470</v>
      </c>
      <c r="AB125" s="838"/>
      <c r="AC125" s="838"/>
      <c r="AD125" s="838"/>
      <c r="AE125" s="839"/>
      <c r="AF125" s="840" t="s">
        <v>470</v>
      </c>
      <c r="AG125" s="838"/>
      <c r="AH125" s="838"/>
      <c r="AI125" s="838"/>
      <c r="AJ125" s="839"/>
      <c r="AK125" s="840" t="s">
        <v>477</v>
      </c>
      <c r="AL125" s="838"/>
      <c r="AM125" s="838"/>
      <c r="AN125" s="838"/>
      <c r="AO125" s="839"/>
      <c r="AP125" s="885" t="s">
        <v>477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481</v>
      </c>
      <c r="DH125" s="903"/>
      <c r="DI125" s="903"/>
      <c r="DJ125" s="903"/>
      <c r="DK125" s="903"/>
      <c r="DL125" s="903" t="s">
        <v>477</v>
      </c>
      <c r="DM125" s="903"/>
      <c r="DN125" s="903"/>
      <c r="DO125" s="903"/>
      <c r="DP125" s="903"/>
      <c r="DQ125" s="903" t="s">
        <v>470</v>
      </c>
      <c r="DR125" s="903"/>
      <c r="DS125" s="903"/>
      <c r="DT125" s="903"/>
      <c r="DU125" s="903"/>
      <c r="DV125" s="904" t="s">
        <v>482</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78508</v>
      </c>
      <c r="AB126" s="838"/>
      <c r="AC126" s="838"/>
      <c r="AD126" s="838"/>
      <c r="AE126" s="839"/>
      <c r="AF126" s="840">
        <v>79947</v>
      </c>
      <c r="AG126" s="838"/>
      <c r="AH126" s="838"/>
      <c r="AI126" s="838"/>
      <c r="AJ126" s="839"/>
      <c r="AK126" s="840">
        <v>70296</v>
      </c>
      <c r="AL126" s="838"/>
      <c r="AM126" s="838"/>
      <c r="AN126" s="838"/>
      <c r="AO126" s="839"/>
      <c r="AP126" s="885">
        <v>2.2000000000000002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483</v>
      </c>
      <c r="CQ126" s="808"/>
      <c r="CR126" s="808"/>
      <c r="CS126" s="808"/>
      <c r="CT126" s="808"/>
      <c r="CU126" s="808"/>
      <c r="CV126" s="808"/>
      <c r="CW126" s="808"/>
      <c r="CX126" s="808"/>
      <c r="CY126" s="808"/>
      <c r="CZ126" s="808"/>
      <c r="DA126" s="808"/>
      <c r="DB126" s="808"/>
      <c r="DC126" s="808"/>
      <c r="DD126" s="808"/>
      <c r="DE126" s="808"/>
      <c r="DF126" s="809"/>
      <c r="DG126" s="874" t="s">
        <v>471</v>
      </c>
      <c r="DH126" s="875"/>
      <c r="DI126" s="875"/>
      <c r="DJ126" s="875"/>
      <c r="DK126" s="875"/>
      <c r="DL126" s="875" t="s">
        <v>473</v>
      </c>
      <c r="DM126" s="875"/>
      <c r="DN126" s="875"/>
      <c r="DO126" s="875"/>
      <c r="DP126" s="875"/>
      <c r="DQ126" s="875" t="s">
        <v>470</v>
      </c>
      <c r="DR126" s="875"/>
      <c r="DS126" s="875"/>
      <c r="DT126" s="875"/>
      <c r="DU126" s="875"/>
      <c r="DV126" s="852" t="s">
        <v>477</v>
      </c>
      <c r="DW126" s="852"/>
      <c r="DX126" s="852"/>
      <c r="DY126" s="852"/>
      <c r="DZ126" s="853"/>
    </row>
    <row r="127" spans="1:130" s="226" customFormat="1" ht="26.25" customHeight="1" x14ac:dyDescent="0.15">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477</v>
      </c>
      <c r="AB127" s="838"/>
      <c r="AC127" s="838"/>
      <c r="AD127" s="838"/>
      <c r="AE127" s="839"/>
      <c r="AF127" s="840" t="s">
        <v>482</v>
      </c>
      <c r="AG127" s="838"/>
      <c r="AH127" s="838"/>
      <c r="AI127" s="838"/>
      <c r="AJ127" s="839"/>
      <c r="AK127" s="840" t="s">
        <v>482</v>
      </c>
      <c r="AL127" s="838"/>
      <c r="AM127" s="838"/>
      <c r="AN127" s="838"/>
      <c r="AO127" s="839"/>
      <c r="AP127" s="885" t="s">
        <v>485</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475</v>
      </c>
      <c r="DH127" s="875"/>
      <c r="DI127" s="875"/>
      <c r="DJ127" s="875"/>
      <c r="DK127" s="875"/>
      <c r="DL127" s="875" t="s">
        <v>432</v>
      </c>
      <c r="DM127" s="875"/>
      <c r="DN127" s="875"/>
      <c r="DO127" s="875"/>
      <c r="DP127" s="875"/>
      <c r="DQ127" s="875" t="s">
        <v>470</v>
      </c>
      <c r="DR127" s="875"/>
      <c r="DS127" s="875"/>
      <c r="DT127" s="875"/>
      <c r="DU127" s="875"/>
      <c r="DV127" s="852" t="s">
        <v>491</v>
      </c>
      <c r="DW127" s="852"/>
      <c r="DX127" s="852"/>
      <c r="DY127" s="852"/>
      <c r="DZ127" s="853"/>
    </row>
    <row r="128" spans="1:130" s="226" customFormat="1" ht="26.25" customHeight="1" thickBot="1" x14ac:dyDescent="0.2">
      <c r="A128" s="854" t="s">
        <v>492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493</v>
      </c>
      <c r="X128" s="856"/>
      <c r="Y128" s="856"/>
      <c r="Z128" s="857"/>
      <c r="AA128" s="858">
        <v>39648</v>
      </c>
      <c r="AB128" s="859"/>
      <c r="AC128" s="859"/>
      <c r="AD128" s="859"/>
      <c r="AE128" s="860"/>
      <c r="AF128" s="861">
        <v>34415</v>
      </c>
      <c r="AG128" s="859"/>
      <c r="AH128" s="859"/>
      <c r="AI128" s="859"/>
      <c r="AJ128" s="860"/>
      <c r="AK128" s="861">
        <v>30072</v>
      </c>
      <c r="AL128" s="859"/>
      <c r="AM128" s="859"/>
      <c r="AN128" s="859"/>
      <c r="AO128" s="860"/>
      <c r="AP128" s="862"/>
      <c r="AQ128" s="863"/>
      <c r="AR128" s="863"/>
      <c r="AS128" s="863"/>
      <c r="AT128" s="864"/>
      <c r="AU128" s="262"/>
      <c r="AV128" s="262"/>
      <c r="AW128" s="262"/>
      <c r="AX128" s="865" t="s">
        <v>494</v>
      </c>
      <c r="AY128" s="866"/>
      <c r="AZ128" s="866"/>
      <c r="BA128" s="866"/>
      <c r="BB128" s="866"/>
      <c r="BC128" s="866"/>
      <c r="BD128" s="866"/>
      <c r="BE128" s="867"/>
      <c r="BF128" s="844" t="s">
        <v>475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495</v>
      </c>
      <c r="CQ128" s="786"/>
      <c r="CR128" s="786"/>
      <c r="CS128" s="786"/>
      <c r="CT128" s="786"/>
      <c r="CU128" s="786"/>
      <c r="CV128" s="786"/>
      <c r="CW128" s="786"/>
      <c r="CX128" s="786"/>
      <c r="CY128" s="786"/>
      <c r="CZ128" s="786"/>
      <c r="DA128" s="786"/>
      <c r="DB128" s="786"/>
      <c r="DC128" s="786"/>
      <c r="DD128" s="786"/>
      <c r="DE128" s="786"/>
      <c r="DF128" s="787"/>
      <c r="DG128" s="848" t="s">
        <v>475</v>
      </c>
      <c r="DH128" s="849"/>
      <c r="DI128" s="849"/>
      <c r="DJ128" s="849"/>
      <c r="DK128" s="849"/>
      <c r="DL128" s="849" t="s">
        <v>477</v>
      </c>
      <c r="DM128" s="849"/>
      <c r="DN128" s="849"/>
      <c r="DO128" s="849"/>
      <c r="DP128" s="849"/>
      <c r="DQ128" s="849">
        <v>699</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496</v>
      </c>
      <c r="X129" s="835"/>
      <c r="Y129" s="835"/>
      <c r="Z129" s="836"/>
      <c r="AA129" s="837">
        <v>3713308</v>
      </c>
      <c r="AB129" s="838"/>
      <c r="AC129" s="838"/>
      <c r="AD129" s="838"/>
      <c r="AE129" s="839"/>
      <c r="AF129" s="840">
        <v>3670336</v>
      </c>
      <c r="AG129" s="838"/>
      <c r="AH129" s="838"/>
      <c r="AI129" s="838"/>
      <c r="AJ129" s="839"/>
      <c r="AK129" s="840">
        <v>3647099</v>
      </c>
      <c r="AL129" s="838"/>
      <c r="AM129" s="838"/>
      <c r="AN129" s="838"/>
      <c r="AO129" s="839"/>
      <c r="AP129" s="841"/>
      <c r="AQ129" s="842"/>
      <c r="AR129" s="842"/>
      <c r="AS129" s="842"/>
      <c r="AT129" s="843"/>
      <c r="AU129" s="264"/>
      <c r="AV129" s="264"/>
      <c r="AW129" s="264"/>
      <c r="AX129" s="807" t="s">
        <v>497</v>
      </c>
      <c r="AY129" s="808"/>
      <c r="AZ129" s="808"/>
      <c r="BA129" s="808"/>
      <c r="BB129" s="808"/>
      <c r="BC129" s="808"/>
      <c r="BD129" s="808"/>
      <c r="BE129" s="809"/>
      <c r="BF129" s="827" t="s">
        <v>481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499</v>
      </c>
      <c r="X130" s="835"/>
      <c r="Y130" s="835"/>
      <c r="Z130" s="836"/>
      <c r="AA130" s="837">
        <v>383859</v>
      </c>
      <c r="AB130" s="838"/>
      <c r="AC130" s="838"/>
      <c r="AD130" s="838"/>
      <c r="AE130" s="839"/>
      <c r="AF130" s="840">
        <v>395933</v>
      </c>
      <c r="AG130" s="838"/>
      <c r="AH130" s="838"/>
      <c r="AI130" s="838"/>
      <c r="AJ130" s="839"/>
      <c r="AK130" s="840">
        <v>395659</v>
      </c>
      <c r="AL130" s="838"/>
      <c r="AM130" s="838"/>
      <c r="AN130" s="838"/>
      <c r="AO130" s="839"/>
      <c r="AP130" s="841"/>
      <c r="AQ130" s="842"/>
      <c r="AR130" s="842"/>
      <c r="AS130" s="842"/>
      <c r="AT130" s="843"/>
      <c r="AU130" s="264"/>
      <c r="AV130" s="264"/>
      <c r="AW130" s="264"/>
      <c r="AX130" s="807" t="s">
        <v>500</v>
      </c>
      <c r="AY130" s="808"/>
      <c r="AZ130" s="808"/>
      <c r="BA130" s="808"/>
      <c r="BB130" s="808"/>
      <c r="BC130" s="808"/>
      <c r="BD130" s="808"/>
      <c r="BE130" s="809"/>
      <c r="BF130" s="810">
        <v>2.2999999999999998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501</v>
      </c>
      <c r="X131" s="818"/>
      <c r="Y131" s="818"/>
      <c r="Z131" s="819"/>
      <c r="AA131" s="820">
        <v>3329449</v>
      </c>
      <c r="AB131" s="821"/>
      <c r="AC131" s="821"/>
      <c r="AD131" s="821"/>
      <c r="AE131" s="822"/>
      <c r="AF131" s="823">
        <v>3274403</v>
      </c>
      <c r="AG131" s="821"/>
      <c r="AH131" s="821"/>
      <c r="AI131" s="821"/>
      <c r="AJ131" s="822"/>
      <c r="AK131" s="823">
        <v>3251440</v>
      </c>
      <c r="AL131" s="821"/>
      <c r="AM131" s="821"/>
      <c r="AN131" s="821"/>
      <c r="AO131" s="822"/>
      <c r="AP131" s="824"/>
      <c r="AQ131" s="825"/>
      <c r="AR131" s="825"/>
      <c r="AS131" s="825"/>
      <c r="AT131" s="826"/>
      <c r="AU131" s="264"/>
      <c r="AV131" s="264"/>
      <c r="AW131" s="264"/>
      <c r="AX131" s="785" t="s">
        <v>502</v>
      </c>
      <c r="AY131" s="786"/>
      <c r="AZ131" s="786"/>
      <c r="BA131" s="786"/>
      <c r="BB131" s="786"/>
      <c r="BC131" s="786"/>
      <c r="BD131" s="786"/>
      <c r="BE131" s="787"/>
      <c r="BF131" s="788" t="s">
        <v>475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504</v>
      </c>
      <c r="W132" s="798"/>
      <c r="X132" s="798"/>
      <c r="Y132" s="798"/>
      <c r="Z132" s="799"/>
      <c r="AA132" s="800">
        <v>2.6194424359999999</v>
      </c>
      <c r="AB132" s="801"/>
      <c r="AC132" s="801"/>
      <c r="AD132" s="801"/>
      <c r="AE132" s="802"/>
      <c r="AF132" s="803">
        <v>2.3611632409999999</v>
      </c>
      <c r="AG132" s="801"/>
      <c r="AH132" s="801"/>
      <c r="AI132" s="801"/>
      <c r="AJ132" s="802"/>
      <c r="AK132" s="803">
        <v>1.952642521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505</v>
      </c>
      <c r="W133" s="777"/>
      <c r="X133" s="777"/>
      <c r="Y133" s="777"/>
      <c r="Z133" s="778"/>
      <c r="AA133" s="779">
        <v>3.9</v>
      </c>
      <c r="AB133" s="780"/>
      <c r="AC133" s="780"/>
      <c r="AD133" s="780"/>
      <c r="AE133" s="781"/>
      <c r="AF133" s="779">
        <v>2.8</v>
      </c>
      <c r="AG133" s="780"/>
      <c r="AH133" s="780"/>
      <c r="AI133" s="780"/>
      <c r="AJ133" s="781"/>
      <c r="AK133" s="779">
        <v>2.2999999999999998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aGdp7XMUE9ic7qeBBOvo8oTIxpjvOkouTPRRNkXXw9MJuaapVri/Bjk9DRxoN1xEzVvsyu5T65W6p6FpxabTA==" saltValue="zFTvRHoQd2lIYUJpwVMp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vWHDCRSNIEF7cuk4U7dmV3MpNn8z23QhQE6JbmqxlqpdkUZKIf2gNjLKyM6H03JpLWC1OoSOGtQb3hOhzaNQ==" saltValue="j8daYMVL3e7iQCpJUhIa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196lzHP4y5+nroVEK3g6DVdZCsN3WjikBQx/+oKZw8sRyaOJN+zhqSCHI1uKqkMwt7sn06Wmm3AzAmXsp801w==" saltValue="L/g//bpmbWYmZAANcVOa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514</v>
      </c>
      <c r="AL9" s="1207"/>
      <c r="AM9" s="1207"/>
      <c r="AN9" s="1208"/>
      <c r="AO9" s="292">
        <v>1284780</v>
      </c>
      <c r="AP9" s="292">
        <v>77672</v>
      </c>
      <c r="AQ9" s="293">
        <v>79889</v>
      </c>
      <c r="AR9" s="294">
        <v>-2.8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515</v>
      </c>
      <c r="AL10" s="1207"/>
      <c r="AM10" s="1207"/>
      <c r="AN10" s="1208"/>
      <c r="AO10" s="295">
        <v>83267</v>
      </c>
      <c r="AP10" s="295">
        <v>5034</v>
      </c>
      <c r="AQ10" s="296">
        <v>8108</v>
      </c>
      <c r="AR10" s="297">
        <v>-37.9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516</v>
      </c>
      <c r="AL11" s="1207"/>
      <c r="AM11" s="1207"/>
      <c r="AN11" s="1208"/>
      <c r="AO11" s="295">
        <v>229327</v>
      </c>
      <c r="AP11" s="295">
        <v>13864</v>
      </c>
      <c r="AQ11" s="296">
        <v>12080</v>
      </c>
      <c r="AR11" s="297">
        <v>14.8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517</v>
      </c>
      <c r="AL12" s="1207"/>
      <c r="AM12" s="1207"/>
      <c r="AN12" s="1208"/>
      <c r="AO12" s="295" t="s">
        <v>518</v>
      </c>
      <c r="AP12" s="295" t="s">
        <v>518</v>
      </c>
      <c r="AQ12" s="296">
        <v>646</v>
      </c>
      <c r="AR12" s="297" t="s">
        <v>518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519</v>
      </c>
      <c r="AL13" s="1207"/>
      <c r="AM13" s="1207"/>
      <c r="AN13" s="1208"/>
      <c r="AO13" s="295" t="s">
        <v>518</v>
      </c>
      <c r="AP13" s="295" t="s">
        <v>518</v>
      </c>
      <c r="AQ13" s="296">
        <v>5</v>
      </c>
      <c r="AR13" s="297" t="s">
        <v>518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520</v>
      </c>
      <c r="AL14" s="1207"/>
      <c r="AM14" s="1207"/>
      <c r="AN14" s="1208"/>
      <c r="AO14" s="295">
        <v>64807</v>
      </c>
      <c r="AP14" s="295">
        <v>3918</v>
      </c>
      <c r="AQ14" s="296">
        <v>3864</v>
      </c>
      <c r="AR14" s="297">
        <v>1.4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521</v>
      </c>
      <c r="AL15" s="1207"/>
      <c r="AM15" s="1207"/>
      <c r="AN15" s="1208"/>
      <c r="AO15" s="295">
        <v>12198</v>
      </c>
      <c r="AP15" s="295">
        <v>737</v>
      </c>
      <c r="AQ15" s="296">
        <v>1710</v>
      </c>
      <c r="AR15" s="297">
        <v>-56.9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522</v>
      </c>
      <c r="AL16" s="1210"/>
      <c r="AM16" s="1210"/>
      <c r="AN16" s="1211"/>
      <c r="AO16" s="295">
        <v>-103873</v>
      </c>
      <c r="AP16" s="295">
        <v>-6280</v>
      </c>
      <c r="AQ16" s="296">
        <v>-7653</v>
      </c>
      <c r="AR16" s="297">
        <v>-17.899999999999999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1570506</v>
      </c>
      <c r="AP17" s="295">
        <v>94946</v>
      </c>
      <c r="AQ17" s="296">
        <v>98649</v>
      </c>
      <c r="AR17" s="297">
        <v>-3.8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527</v>
      </c>
      <c r="AL21" s="1204"/>
      <c r="AM21" s="1204"/>
      <c r="AN21" s="1205"/>
      <c r="AO21" s="307">
        <v>8.77</v>
      </c>
      <c r="AP21" s="308">
        <v>9.08</v>
      </c>
      <c r="AQ21" s="309">
        <v>-0.31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528</v>
      </c>
      <c r="AL22" s="1204"/>
      <c r="AM22" s="1204"/>
      <c r="AN22" s="1205"/>
      <c r="AO22" s="312">
        <v>96</v>
      </c>
      <c r="AP22" s="313">
        <v>97.3</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533</v>
      </c>
      <c r="AL32" s="1195"/>
      <c r="AM32" s="1195"/>
      <c r="AN32" s="1196"/>
      <c r="AO32" s="322">
        <v>371597</v>
      </c>
      <c r="AP32" s="322">
        <v>22465</v>
      </c>
      <c r="AQ32" s="323">
        <v>48423</v>
      </c>
      <c r="AR32" s="324">
        <v>-53.6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534</v>
      </c>
      <c r="AL33" s="1195"/>
      <c r="AM33" s="1195"/>
      <c r="AN33" s="1196"/>
      <c r="AO33" s="322" t="s">
        <v>518</v>
      </c>
      <c r="AP33" s="322" t="s">
        <v>518</v>
      </c>
      <c r="AQ33" s="323" t="s">
        <v>518</v>
      </c>
      <c r="AR33" s="324" t="s">
        <v>518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535</v>
      </c>
      <c r="AL34" s="1195"/>
      <c r="AM34" s="1195"/>
      <c r="AN34" s="1196"/>
      <c r="AO34" s="322" t="s">
        <v>518</v>
      </c>
      <c r="AP34" s="322" t="s">
        <v>518</v>
      </c>
      <c r="AQ34" s="323">
        <v>13</v>
      </c>
      <c r="AR34" s="324" t="s">
        <v>518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536</v>
      </c>
      <c r="AL35" s="1195"/>
      <c r="AM35" s="1195"/>
      <c r="AN35" s="1196"/>
      <c r="AO35" s="322">
        <v>26274</v>
      </c>
      <c r="AP35" s="322">
        <v>1588</v>
      </c>
      <c r="AQ35" s="323">
        <v>14651</v>
      </c>
      <c r="AR35" s="324">
        <v>-89.2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537</v>
      </c>
      <c r="AL36" s="1195"/>
      <c r="AM36" s="1195"/>
      <c r="AN36" s="1196"/>
      <c r="AO36" s="322">
        <v>21053</v>
      </c>
      <c r="AP36" s="322">
        <v>1273</v>
      </c>
      <c r="AQ36" s="323">
        <v>3601</v>
      </c>
      <c r="AR36" s="324">
        <v>-64.599999999999994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538</v>
      </c>
      <c r="AL37" s="1195"/>
      <c r="AM37" s="1195"/>
      <c r="AN37" s="1196"/>
      <c r="AO37" s="322">
        <v>70296</v>
      </c>
      <c r="AP37" s="322">
        <v>4250</v>
      </c>
      <c r="AQ37" s="323">
        <v>938</v>
      </c>
      <c r="AR37" s="324">
        <v>353.1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539</v>
      </c>
      <c r="AL38" s="1198"/>
      <c r="AM38" s="1198"/>
      <c r="AN38" s="1199"/>
      <c r="AO38" s="325" t="s">
        <v>518</v>
      </c>
      <c r="AP38" s="325" t="s">
        <v>518</v>
      </c>
      <c r="AQ38" s="326">
        <v>4</v>
      </c>
      <c r="AR38" s="314" t="s">
        <v>518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540</v>
      </c>
      <c r="AL39" s="1198"/>
      <c r="AM39" s="1198"/>
      <c r="AN39" s="1199"/>
      <c r="AO39" s="322">
        <v>-30072</v>
      </c>
      <c r="AP39" s="322">
        <v>-1818</v>
      </c>
      <c r="AQ39" s="323">
        <v>-3765</v>
      </c>
      <c r="AR39" s="324">
        <v>-51.7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541</v>
      </c>
      <c r="AL40" s="1195"/>
      <c r="AM40" s="1195"/>
      <c r="AN40" s="1196"/>
      <c r="AO40" s="322">
        <v>-395659</v>
      </c>
      <c r="AP40" s="322">
        <v>-23920</v>
      </c>
      <c r="AQ40" s="323">
        <v>-44033</v>
      </c>
      <c r="AR40" s="324">
        <v>-45.7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63489</v>
      </c>
      <c r="AP41" s="322">
        <v>3838</v>
      </c>
      <c r="AQ41" s="323">
        <v>19832</v>
      </c>
      <c r="AR41" s="324">
        <v>-80.599999999999994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509</v>
      </c>
      <c r="AN49" s="1189" t="s">
        <v>545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255333</v>
      </c>
      <c r="AN51" s="344">
        <v>14717</v>
      </c>
      <c r="AO51" s="345">
        <v>-5.0999999999999996</v>
      </c>
      <c r="AP51" s="346">
        <v>74444</v>
      </c>
      <c r="AQ51" s="347">
        <v>6.6</v>
      </c>
      <c r="AR51" s="348">
        <v>-11.7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166013</v>
      </c>
      <c r="AN52" s="352">
        <v>9568</v>
      </c>
      <c r="AO52" s="353">
        <v>-26.8</v>
      </c>
      <c r="AP52" s="354">
        <v>34175</v>
      </c>
      <c r="AQ52" s="355">
        <v>4.0999999999999996</v>
      </c>
      <c r="AR52" s="356">
        <v>-30.9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431501</v>
      </c>
      <c r="AN53" s="344">
        <v>25160</v>
      </c>
      <c r="AO53" s="345">
        <v>71</v>
      </c>
      <c r="AP53" s="346">
        <v>85205</v>
      </c>
      <c r="AQ53" s="347">
        <v>14.5</v>
      </c>
      <c r="AR53" s="348">
        <v>56.5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241947</v>
      </c>
      <c r="AN54" s="352">
        <v>14108</v>
      </c>
      <c r="AO54" s="353">
        <v>47.4</v>
      </c>
      <c r="AP54" s="354">
        <v>38847</v>
      </c>
      <c r="AQ54" s="355">
        <v>13.7</v>
      </c>
      <c r="AR54" s="356">
        <v>33.700000000000003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935610</v>
      </c>
      <c r="AN55" s="344">
        <v>55110</v>
      </c>
      <c r="AO55" s="345">
        <v>119</v>
      </c>
      <c r="AP55" s="346">
        <v>69469</v>
      </c>
      <c r="AQ55" s="347">
        <v>-18.5</v>
      </c>
      <c r="AR55" s="348">
        <v>137.5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386674</v>
      </c>
      <c r="AN56" s="352">
        <v>22776</v>
      </c>
      <c r="AO56" s="353">
        <v>61.4</v>
      </c>
      <c r="AP56" s="354">
        <v>38215</v>
      </c>
      <c r="AQ56" s="355">
        <v>-1.6</v>
      </c>
      <c r="AR56" s="356">
        <v>63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1038181</v>
      </c>
      <c r="AN57" s="344">
        <v>61914</v>
      </c>
      <c r="AO57" s="345">
        <v>12.3</v>
      </c>
      <c r="AP57" s="346">
        <v>67293</v>
      </c>
      <c r="AQ57" s="347">
        <v>-3.1</v>
      </c>
      <c r="AR57" s="348">
        <v>15.4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220182</v>
      </c>
      <c r="AN58" s="352">
        <v>13131</v>
      </c>
      <c r="AO58" s="353">
        <v>-42.3</v>
      </c>
      <c r="AP58" s="354">
        <v>35076</v>
      </c>
      <c r="AQ58" s="355">
        <v>-8.1999999999999993</v>
      </c>
      <c r="AR58" s="356">
        <v>-34.1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499518</v>
      </c>
      <c r="AN59" s="344">
        <v>30199</v>
      </c>
      <c r="AO59" s="345">
        <v>-51.2</v>
      </c>
      <c r="AP59" s="346">
        <v>67343</v>
      </c>
      <c r="AQ59" s="347">
        <v>0.1</v>
      </c>
      <c r="AR59" s="348">
        <v>-51.3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339739</v>
      </c>
      <c r="AN60" s="352">
        <v>20539</v>
      </c>
      <c r="AO60" s="353">
        <v>56.4</v>
      </c>
      <c r="AP60" s="354">
        <v>32865</v>
      </c>
      <c r="AQ60" s="355">
        <v>-6.3</v>
      </c>
      <c r="AR60" s="356">
        <v>62.7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632029</v>
      </c>
      <c r="AN61" s="359">
        <v>37420</v>
      </c>
      <c r="AO61" s="360">
        <v>29.2</v>
      </c>
      <c r="AP61" s="361">
        <v>72751</v>
      </c>
      <c r="AQ61" s="362">
        <v>-0.1</v>
      </c>
      <c r="AR61" s="348">
        <v>29.3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270911</v>
      </c>
      <c r="AN62" s="352">
        <v>16024</v>
      </c>
      <c r="AO62" s="353">
        <v>19.2</v>
      </c>
      <c r="AP62" s="354">
        <v>35836</v>
      </c>
      <c r="AQ62" s="355">
        <v>0.3</v>
      </c>
      <c r="AR62" s="356">
        <v>18.899999999999999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YPwh2LL5XHpT/m7u0Od/y1DPYn6kMj10CogVnNlUQW5GBfDTc3f2J7az1Dx3OdeTGHY72iem9uJMKNDq4kUA==" saltValue="9Ls4yMZI4ivTL583WmlD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9jTLIgIVQjdd9YBqyqHWX+BLNIN1vrudpL+XF1Tl3V2DgccpLj/OX00zN+WCy7AMIUJ9BbVIPw8Qg18rh2FZA==" saltValue="Z7LQ1iIx253uLOoI0JA3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aDoJ1EBfp3dFdCuvxiD5H41J1ZScM+6P23wQ4iaK6wfnVnjdAbCgy58HHdVR5bq0rKNu1woEI6Au2FpeUXayg==" saltValue="be3zj2//BwZmJbsIKhHq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12" t="s">
        <v>3</v>
      </c>
      <c r="D47" s="1212"/>
      <c r="E47" s="1213"/>
      <c r="F47" s="11">
        <v>30.13</v>
      </c>
      <c r="G47" s="12">
        <v>27.39</v>
      </c>
      <c r="H47" s="12">
        <v>22.43</v>
      </c>
      <c r="I47" s="12">
        <v>24.85</v>
      </c>
      <c r="J47" s="13">
        <v>26.54</v>
      </c>
    </row>
    <row r="48" spans="2:10" ht="57.75" customHeight="1" x14ac:dyDescent="0.15">
      <c r="B48" s="14"/>
      <c r="C48" s="1214" t="s">
        <v>4</v>
      </c>
      <c r="D48" s="1214"/>
      <c r="E48" s="1215"/>
      <c r="F48" s="15">
        <v>6.44</v>
      </c>
      <c r="G48" s="16">
        <v>7.66</v>
      </c>
      <c r="H48" s="16">
        <v>5.86</v>
      </c>
      <c r="I48" s="16">
        <v>4.7300000000000004</v>
      </c>
      <c r="J48" s="17">
        <v>7.54</v>
      </c>
    </row>
    <row r="49" spans="2:10" ht="57.75" customHeight="1" thickBot="1" x14ac:dyDescent="0.2">
      <c r="B49" s="18"/>
      <c r="C49" s="1216" t="s">
        <v>5</v>
      </c>
      <c r="D49" s="1216"/>
      <c r="E49" s="1217"/>
      <c r="F49" s="19">
        <v>4.53</v>
      </c>
      <c r="G49" s="20" t="s">
        <v>566</v>
      </c>
      <c r="H49" s="20" t="s">
        <v>567</v>
      </c>
      <c r="I49" s="20">
        <v>0.97</v>
      </c>
      <c r="J49" s="21">
        <v>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CV+0K31Kj1YlWfPidI4CimdxXMh2SvlhZY55BuyjB2vOHo1qLrVg2Zc9En4rY5ufga6Tg27bbT/FQ+AkdfnIA==" saltValue="+DHxbKrEd2qPsgNmzzQa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2019-10-23T06:06:47Z</cp:lastPrinted>
  <dcterms:created xsi:type="dcterms:W3CDTF">2019-02-14T01:52:18Z</dcterms:created>
  <dcterms:modified xsi:type="dcterms:W3CDTF">2019-10-31T07:18:43Z</dcterms:modified>
  <cp:category/>
</cp:coreProperties>
</file>