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c r="BY38" i="10"/>
  <c r="BE38" i="10"/>
  <c r="AM38" i="10"/>
  <c r="W38" i="10"/>
  <c r="E38" i="10"/>
  <c r="C38" i="10"/>
  <c r="DG37" i="10"/>
  <c r="CQ37" i="10"/>
  <c r="CO37" i="10" s="1"/>
  <c r="BY37" i="10"/>
  <c r="BE37" i="10"/>
  <c r="AM37" i="10"/>
  <c r="W37" i="10"/>
  <c r="E37" i="10"/>
  <c r="C37" i="10" s="1"/>
  <c r="DG36" i="10"/>
  <c r="CQ36" i="10"/>
  <c r="CO36" i="10"/>
  <c r="BY36" i="10"/>
  <c r="BE36" i="10"/>
  <c r="AM36" i="10"/>
  <c r="W36" i="10"/>
  <c r="E36" i="10"/>
  <c r="C36" i="10"/>
  <c r="DG35" i="10"/>
  <c r="CQ35" i="10"/>
  <c r="BY35" i="10"/>
  <c r="BG35" i="10"/>
  <c r="AM35" i="10"/>
  <c r="W35" i="10"/>
  <c r="E35" i="10"/>
  <c r="DG34" i="10"/>
  <c r="CQ34" i="10"/>
  <c r="BY34" i="10"/>
  <c r="BG34" i="10"/>
  <c r="AO34" i="10"/>
  <c r="W34" i="10"/>
  <c r="U34" i="10" s="1"/>
  <c r="U35" i="10" s="1"/>
  <c r="U36" i="10" s="1"/>
  <c r="E34" i="10"/>
  <c r="C34" i="10" s="1"/>
  <c r="C35" i="10" s="1"/>
  <c r="U37" i="10" l="1"/>
  <c r="U38" i="10" s="1"/>
  <c r="AM34" i="10" s="1"/>
  <c r="BE34" i="10" l="1"/>
  <c r="BE35"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<sst xmlns="http://schemas.openxmlformats.org/spreadsheetml/2006/main" count="1095" uniqueCount="611">
  <si>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</si>
  <si>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</si>
  <si>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</si>
  <si>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</si>
  <si>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</si>
  <si>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</si>
  <si>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</si>
  <si>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</si>
  <si>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</si>
  <si>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</si>
  <si>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</si>
  <si>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</si>
  <si>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</si>
  <si>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</si>
  <si>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</si>
  <si>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</si>
  <si>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</si>
  <si>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</si>
  <si>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</si>
  <si>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</si>
  <si>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</si>
  <si>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</si>
  <si>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</si>
  <si>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</si>
  <si>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</si>
  <si>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</si>
  <si>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</si>
  <si>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</si>
  <si>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</si>
  <si>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</si>
  <si>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</si>
  <si>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</si>
  <si>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</si>
  <si>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</si>
  <si>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</si>
  <si>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</si>
  <si>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</si>
  <si>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</si>
  <si>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</si>
  <si>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</si>
  <si>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</si>
  <si>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</si>
  <si>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</si>
  <si>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</si>
  <si>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</si>
  <si>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</si>
  <si>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</si>
  <si>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</si>
  <si>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</si>
  <si>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</si>
  <si>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</si>
  <si>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</si>
  <si>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</si>
  <si>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</si>
  <si>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</si>
  <si>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</si>
  <si>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</si>
  <si>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</si>
  <si>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</si>
  <si>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</si>
  <si>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</si>
  <si>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</si>
  <si>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</si>
  <si>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</si>
  <si>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</si>
  <si>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</si>
  <si>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</si>
  <si>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</si>
  <si>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</si>
  <si>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</si>
  <si>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</si>
  <si>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</si>
  <si>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</si>
  <si>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</si>
  <si>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</si>
  <si>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</si>
  <si>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</si>
  <si>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</si>
  <si>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</si>
  <si>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</si>
  <si>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</si>
  <si>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</si>
  <si>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</si>
  <si>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</si>
  <si>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</si>
  <si>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</si>
  <si>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</si>
  <si>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</si>
  <si>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</si>
  <si>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</si>
  <si>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</si>
  <si>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</si>
  <si>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</si>
  <si>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</si>
  <si>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</si>
  <si>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</si>
  <si>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</si>
  <si>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石岡市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</si>
  <si>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</si>
  <si>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</si>
  <si>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</si>
  <si>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</si>
  <si>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</si>
  <si>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</si>
  <si>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</si>
  <si>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</si>
  <si>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</si>
  <si>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</si>
  <si>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</si>
  <si>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</si>
  <si>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</si>
  <si>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</si>
  <si>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</si>
  <si>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</si>
  <si>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</si>
  <si>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</si>
  <si>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</si>
  <si>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</si>
  <si>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</si>
  <si>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</si>
  <si>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</si>
  <si>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</si>
  <si>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</si>
  <si>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</si>
  <si>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</si>
  <si>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</si>
  <si>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</si>
  <si>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</si>
  <si>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</si>
  <si>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</si>
  <si>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</si>
  <si>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</si>
  <si>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</si>
  <si>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</si>
  <si>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</si>
  <si>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</si>
  <si>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</si>
  <si>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</si>
  <si>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</si>
  <si>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</si>
  <si>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</si>
  <si>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</si>
  <si>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</si>
  <si>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</si>
  <si>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</si>
  <si>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</si>
  <si>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</si>
  <si>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</si>
  <si>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</si>
  <si>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</si>
  <si>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</si>
  <si>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</si>
  <si>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</si>
  <si>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</si>
  <si>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</si>
  <si>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</si>
  <si>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</si>
  <si>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</si>
  <si>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</si>
  <si>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</si>
  <si>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</si>
  <si>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</si>
  <si>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</si>
  <si>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</si>
  <si>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</si>
  <si>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</si>
  <si>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</si>
  <si>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</si>
  <si>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</si>
  <si>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</si>
  <si>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</si>
  <si>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</si>
  <si>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</si>
  <si>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</si>
  <si>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</si>
  <si>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</si>
  <si>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</si>
  <si>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</si>
  <si>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</si>
  <si>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</si>
  <si>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</si>
  <si>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</si>
  <si>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</si>
  <si>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</si>
  <si>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</si>
  <si>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</si>
  <si>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</si>
  <si>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</si>
  <si>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</si>
  <si>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</si>
  <si>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</si>
  <si>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</si>
  <si>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</si>
  <si>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</si>
  <si>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</si>
  <si>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</si>
  <si>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</si>
  <si>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</si>
  <si>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</si>
  <si>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</si>
  <si>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</si>
  <si>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</si>
  <si>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</si>
  <si>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</si>
  <si>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</si>
  <si>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</si>
  <si>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</si>
  <si>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</si>
  <si>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</si>
  <si>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茨城県石岡市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</si>
  <si>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</si>
  <si>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</si>
  <si>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</si>
  <si>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</si>
  <si>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</si>
  <si>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</si>
  <si>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</si>
  <si>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</si>
  <si>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</si>
  <si>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</si>
  <si>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</si>
  <si>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</si>
  <si>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</si>
  <si>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</si>
  <si>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</si>
  <si>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</si>
  <si>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</si>
  <si>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</si>
  <si>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</si>
  <si>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</si>
  <si>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</si>
  <si>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</si>
  <si>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</si>
  <si>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</si>
  <si>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</si>
  <si>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</si>
  <si>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</si>
  <si>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</si>
  <si>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</si>
  <si>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</si>
  <si>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</si>
  <si>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</si>
  <si>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</si>
  <si>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</si>
  <si>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</si>
  <si>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</si>
  <si>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</si>
  <si>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</si>
  <si>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</si>
  <si>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</si>
  <si>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</si>
  <si>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</si>
  <si>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</si>
  <si>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</si>
  <si>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</si>
  <si>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</si>
  <si>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</si>
  <si>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</si>
  <si>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</si>
  <si>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</si>
  <si>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</si>
  <si>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</si>
  <si>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</si>
  <si>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</si>
  <si>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</si>
  <si>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</si>
  <si>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</si>
  <si>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</si>
  <si>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</si>
  <si>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</si>
  <si>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</si>
  <si>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</si>
  <si>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</si>
  <si>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</si>
  <si>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</si>
  <si>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</si>
  <si>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</si>
  <si>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</si>
  <si>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</si>
  <si>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</si>
  <si>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</si>
  <si>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</si>
  <si>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</si>
  <si>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</si>
  <si>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</si>
  <si>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</si>
  <si>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</si>
  <si>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</si>
  <si>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</si>
  <si>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</si>
  <si>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</si>
  <si>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</si>
  <si>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</si>
  <si>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</si>
  <si>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</si>
  <si>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</si>
  <si>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</si>
  <si>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</si>
  <si>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</si>
  <si>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</si>
  <si>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</si>
  <si>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</si>
  <si>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</si>
  <si>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</si>
  <si>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</si>
  <si>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</si>
  <si>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</si>
  <si>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</si>
  <si>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</si>
  <si>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</si>
  <si>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</si>
  <si>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</si>
  <si>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</si>
  <si>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</si>
  <si>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</si>
  <si>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</si>
  <si>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</si>
  <si>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</si>
  <si>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</si>
  <si>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</si>
  <si>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</si>
  <si>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</si>
  <si>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</si>
  <si>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</si>
  <si>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</si>
  <si>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</si>
  <si>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</si>
  <si>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</si>
  <si>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</si>
  <si>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</si>
  <si>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</si>
  <si>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</si>
  <si>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</si>
  <si>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</si>
  <si>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</si>
  <si>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</si>
  <si>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</si>
  <si>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</si>
  <si>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</si>
  <si>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</si>
  <si>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</si>
  <si>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</si>
  <si>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</si>
  <si>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</si>
  <si>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</si>
  <si>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</si>
  <si>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</si>
  <si>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</si>
  <si>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</si>
  <si>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</si>
  <si>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</si>
  <si>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</si>
  <si>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</si>
  <si>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</si>
  <si>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</si>
  <si>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</si>
  <si>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</si>
  <si>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</si>
  <si>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茨城県石岡市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</si>
  <si>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</si>
  <si>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</si>
  <si>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</si>
  <si>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</si>
  <si>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</si>
  <si>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</si>
  <si>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</si>
  <si>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</si>
  <si>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</si>
  <si>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</si>
  <si>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</si>
  <si>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</si>
  <si>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</si>
  <si>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</si>
  <si>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</si>
  <si>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</si>
  <si>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</si>
  <si>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</si>
  <si>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</si>
  <si>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</si>
  <si>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</si>
  <si>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</si>
  <si>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</si>
  <si>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</si>
  <si>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</si>
  <si>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</si>
  <si>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</si>
  <si>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</si>
  <si>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</si>
  <si>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</si>
  <si>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</si>
  <si>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</si>
  <si>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</si>
  <si>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</si>
  <si>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</si>
  <si>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</si>
  <si>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</si>
  <si>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</si>
  <si>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</si>
  <si>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</si>
  <si>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</si>
  <si>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</si>
  <si>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</si>
  <si>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</si>
  <si>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</si>
  <si>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</si>
  <si>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</si>
  <si>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</si>
  <si>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</si>
  <si>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</si>
  <si>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</si>
  <si>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</si>
  <si>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</si>
  <si>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</si>
  <si>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</si>
  <si>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</si>
  <si>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</si>
  <si>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</si>
  <si>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</si>
  <si>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</si>
  <si>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</si>
  <si>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</si>
  <si>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</si>
  <si>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</si>
  <si>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</si>
  <si>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</si>
  <si>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</si>
  <si>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</si>
  <si>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</si>
  <si>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</si>
  <si>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</si>
  <si>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</si>
  <si>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</si>
  <si>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</si>
  <si>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</si>
  <si>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</si>
  <si>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</si>
  <si>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</si>
  <si>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</si>
  <si>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</si>
  <si>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</si>
  <si>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</si>
  <si>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</si>
  <si>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</si>
  <si>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</si>
  <si>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</si>
  <si>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</si>
  <si>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</si>
  <si>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</si>
  <si>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</si>
  <si>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</si>
  <si>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</si>
  <si>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</si>
  <si>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</si>
  <si>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</si>
  <si>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</si>
  <si>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</si>
  <si>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</si>
  <si>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</si>
  <si>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</si>
  <si>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</si>
  <si>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</si>
  <si>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</si>
  <si>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</si>
  <si>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</si>
  <si>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</si>
  <si>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</si>
  <si>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</si>
  <si>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介護サービス事業特別会計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</si>
  <si>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</si>
  <si>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</si>
  <si>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</si>
  <si>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</si>
  <si>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</si>
  <si>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</si>
  <si>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</si>
  <si>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</si>
  <si>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</si>
  <si>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</si>
  <si>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</si>
  <si>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</si>
  <si>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</si>
  <si>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</si>
  <si>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</si>
  <si>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</si>
  <si>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</si>
  <si>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</si>
  <si>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</si>
  <si>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</si>
  <si>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</si>
  <si>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</si>
  <si>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</si>
  <si>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</si>
  <si>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</si>
  <si>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</si>
  <si>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</si>
  <si>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</si>
  <si>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</si>
  <si>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</si>
  <si>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</si>
  <si>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</si>
  <si>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</si>
  <si>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</si>
  <si>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</si>
  <si>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</si>
  <si>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</si>
  <si>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</si>
  <si>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</si>
  <si>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</si>
  <si>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</si>
  <si>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</si>
  <si>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</si>
  <si>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</si>
  <si>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</si>
  <si>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</si>
  <si>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</si>
  <si>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</si>
  <si>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</si>
  <si>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</si>
  <si>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</si>
  <si>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</si>
  <si>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</si>
  <si>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</si>
  <si>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</si>
  <si>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</si>
  <si>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</si>
  <si>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</si>
  <si>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</si>
  <si>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</si>
  <si>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</si>
  <si>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</si>
  <si>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</si>
  <si>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</si>
  <si>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</si>
  <si>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</si>
  <si>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</si>
  <si>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</si>
  <si>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</si>
  <si>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</si>
  <si>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</si>
  <si>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</si>
  <si>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</si>
  <si>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</si>
  <si>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</si>
  <si>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</si>
  <si>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</si>
  <si>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</si>
  <si>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</si>
  <si>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</si>
  <si>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</si>
  <si>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</si>
  <si>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</si>
  <si>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</si>
  <si>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</si>
  <si>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</si>
  <si>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0.21</t>
  </si>
  <si>
    <t>一般会計</t>
  </si>
  <si>
    <t>水道事業会計</t>
  </si>
  <si>
    <t>介護保険特別会計</t>
  </si>
  <si>
    <t>国民健康保険特別会計</t>
  </si>
  <si>
    <t>霊園事業特別会計</t>
  </si>
  <si>
    <t>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</si>
  <si>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</si>
  <si>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</si>
  <si>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</si>
  <si>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</si>
  <si>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</si>
  <si>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</si>
  <si>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</si>
  <si>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</si>
  <si>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</si>
  <si>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4">
      <t>コウキョウシセツ</t>
    </rPh>
    <rPh sb="4" eb="8">
      <t>セイビキキン</t>
    </rPh>
    <phoneticPr fontId="2"/>
  </si>
  <si>
    <t>庁舎整備基金</t>
    <rPh sb="0" eb="2">
      <t>チョウシャ</t>
    </rPh>
    <rPh sb="2" eb="6">
      <t>セイビキキン</t>
    </rPh>
    <phoneticPr fontId="2"/>
  </si>
  <si>
    <t>地域福祉基金</t>
    <rPh sb="0" eb="4">
      <t>チイキフクシ</t>
    </rPh>
    <rPh sb="4" eb="6">
      <t>キキン</t>
    </rPh>
    <phoneticPr fontId="2"/>
  </si>
  <si>
    <t>ふるさとづくり基金</t>
    <rPh sb="7" eb="9">
      <t>キキン</t>
    </rPh>
    <phoneticPr fontId="2"/>
  </si>
  <si>
    <t>茨城県市町村総合事務組合（一般会計）</t>
    <rPh sb="0" eb="3">
      <t>イバラキケン</t>
    </rPh>
    <rPh sb="3" eb="6">
      <t>シチョウソン</t>
    </rPh>
    <rPh sb="6" eb="12">
      <t>ソウゴウジムクミアイ</t>
    </rPh>
    <rPh sb="13" eb="17">
      <t>イッパンカイケイ</t>
    </rPh>
    <phoneticPr fontId="2"/>
  </si>
  <si>
    <t>茨城県市町村総合事務組合（県民交通災害共済事業特別会計）</t>
    <rPh sb="0" eb="3">
      <t>イバラキケン</t>
    </rPh>
    <rPh sb="3" eb="6">
      <t>シチョウソン</t>
    </rPh>
    <rPh sb="6" eb="12">
      <t>ソウゴウジムクミアイ</t>
    </rPh>
    <rPh sb="13" eb="15">
      <t>ケンミン</t>
    </rPh>
    <rPh sb="15" eb="17">
      <t>コウツウ</t>
    </rPh>
    <rPh sb="17" eb="19">
      <t>サイガイ</t>
    </rPh>
    <rPh sb="19" eb="23">
      <t>キョウサイジギョウ</t>
    </rPh>
    <rPh sb="23" eb="27">
      <t>トクベツカイケイ</t>
    </rPh>
    <phoneticPr fontId="2"/>
  </si>
  <si>
    <t>茨城租税債権管理機構</t>
    <rPh sb="0" eb="6">
      <t>イバラキソゼイサイケン</t>
    </rPh>
    <rPh sb="6" eb="10">
      <t>カンリキコウ</t>
    </rPh>
    <phoneticPr fontId="2"/>
  </si>
  <si>
    <t>茨城県後期高齢者医療広域連合（一般会計）</t>
    <rPh sb="0" eb="3">
      <t>イバラキケン</t>
    </rPh>
    <rPh sb="3" eb="8">
      <t>コウキコウレイシャ</t>
    </rPh>
    <rPh sb="8" eb="14">
      <t>イリョウコウイキレンゴウ</t>
    </rPh>
    <rPh sb="15" eb="19">
      <t>イッパンカイケイ</t>
    </rPh>
    <phoneticPr fontId="2"/>
  </si>
  <si>
    <t>茨城県後期高齢者医療広域連合（後期高齢医療特別会計）</t>
    <rPh sb="0" eb="3">
      <t>イバラキケン</t>
    </rPh>
    <rPh sb="3" eb="8">
      <t>コウキコウレイシャ</t>
    </rPh>
    <rPh sb="8" eb="14">
      <t>イリョウコウイキレンゴウ</t>
    </rPh>
    <rPh sb="15" eb="21">
      <t>コウキコウレイイリョウ</t>
    </rPh>
    <rPh sb="21" eb="25">
      <t>トクベツカイケイ</t>
    </rPh>
    <phoneticPr fontId="2"/>
  </si>
  <si>
    <t>湖北水道企業団</t>
    <rPh sb="0" eb="4">
      <t>コホクスイドウ</t>
    </rPh>
    <rPh sb="4" eb="7">
      <t>キギョウダン</t>
    </rPh>
    <phoneticPr fontId="2"/>
  </si>
  <si>
    <t>湖北環境衛生組合</t>
    <rPh sb="0" eb="4">
      <t>コホクカンキョウ</t>
    </rPh>
    <rPh sb="4" eb="8">
      <t>エイセイクミアイ</t>
    </rPh>
    <phoneticPr fontId="2"/>
  </si>
  <si>
    <t>霞台厚生施設組合</t>
    <rPh sb="0" eb="1">
      <t>カスミ</t>
    </rPh>
    <rPh sb="1" eb="2">
      <t>ダイ</t>
    </rPh>
    <rPh sb="2" eb="6">
      <t>コウセイシセツ</t>
    </rPh>
    <rPh sb="6" eb="8">
      <t>クミアイ</t>
    </rPh>
    <phoneticPr fontId="2"/>
  </si>
  <si>
    <t>新治地方広域事務組合</t>
    <rPh sb="0" eb="4">
      <t>ニイハリチホウ</t>
    </rPh>
    <rPh sb="4" eb="6">
      <t>コウイキ</t>
    </rPh>
    <rPh sb="6" eb="10">
      <t>ジムクミアイ</t>
    </rPh>
    <phoneticPr fontId="2"/>
  </si>
  <si>
    <t>石岡地方斎場組合</t>
    <rPh sb="0" eb="2">
      <t>イシオカ</t>
    </rPh>
    <rPh sb="2" eb="4">
      <t>チホウ</t>
    </rPh>
    <rPh sb="4" eb="6">
      <t>サイジョウ</t>
    </rPh>
    <rPh sb="6" eb="8">
      <t>クミアイ</t>
    </rPh>
    <phoneticPr fontId="2"/>
  </si>
  <si>
    <t>石岡市産業文化事業団</t>
    <rPh sb="0" eb="3">
      <t>イシオカシ</t>
    </rPh>
    <rPh sb="3" eb="7">
      <t>サンギョウブンカ</t>
    </rPh>
    <rPh sb="7" eb="10">
      <t>ジギョウダン</t>
    </rPh>
    <phoneticPr fontId="2"/>
  </si>
  <si>
    <t>まち未来いしおか</t>
    <rPh sb="2" eb="4">
      <t>ミライ</t>
    </rPh>
    <phoneticPr fontId="2"/>
  </si>
  <si>
    <t>-</t>
    <phoneticPr fontId="2"/>
  </si>
  <si>
    <t>-</t>
    <phoneticPr fontId="2"/>
  </si>
  <si>
    <t>-</t>
    <phoneticPr fontId="2"/>
  </si>
  <si>
    <t>-</t>
    <phoneticPr fontId="2"/>
  </si>
  <si>
    <t>-</t>
    <phoneticPr fontId="2"/>
  </si>
  <si>
    <t>学校施設等整備基金</t>
    <rPh sb="0" eb="4">
      <t>ガッコウシセツ</t>
    </rPh>
    <rPh sb="4" eb="5">
      <t>トウ</t>
    </rPh>
    <rPh sb="5" eb="7">
      <t>セイビ</t>
    </rPh>
    <rPh sb="7" eb="9">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</si>
  <si>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</si>
  <si>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</si>
  <si>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</si>
  <si>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</si>
  <si>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</si>
  <si>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</si>
  <si>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</si>
  <si>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</si>
  <si>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</si>
  <si>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</si>
  <si>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</si>
  <si>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</si>
  <si>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</si>
  <si>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</si>
  <si>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</si>
  <si>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</si>
  <si>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</si>
  <si>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新庁舎建設事業等による地方債発行額の増加に伴い，地方債残高が増加し，将来負担比率が上昇している。一方で，依然として有形固定資産減価償却率は類似団体よりも高いが，平成29年度と比べ低下している。主な要因としては，新庁舎建設により，庁舎の有形固定資産減価償却率が47.4％から12.9％に低下したことなどが挙げられる。今後は公共施設等総合管理計画及び令和元年度中に策定を予定している各個別施設計画に基づき，老朽化対策に積極的に取り組んでいく。</t>
    <rPh sb="1" eb="4">
      <t>シンチョウシャ</t>
    </rPh>
    <rPh sb="4" eb="6">
      <t>ケンセツ</t>
    </rPh>
    <rPh sb="6" eb="8">
      <t>ジギョウ</t>
    </rPh>
    <rPh sb="8" eb="9">
      <t>トウ</t>
    </rPh>
    <rPh sb="12" eb="15">
      <t>チホウサイ</t>
    </rPh>
    <rPh sb="15" eb="18">
      <t>ハッコウガク</t>
    </rPh>
    <rPh sb="19" eb="21">
      <t>ゾウカ</t>
    </rPh>
    <rPh sb="22" eb="23">
      <t>トモナ</t>
    </rPh>
    <rPh sb="25" eb="28">
      <t>チホウサイ</t>
    </rPh>
    <rPh sb="28" eb="30">
      <t>ザンダカ</t>
    </rPh>
    <rPh sb="31" eb="33">
      <t>ゾウカ</t>
    </rPh>
    <rPh sb="35" eb="37">
      <t>ショウライ</t>
    </rPh>
    <rPh sb="37" eb="39">
      <t>フタン</t>
    </rPh>
    <rPh sb="39" eb="41">
      <t>ヒリツ</t>
    </rPh>
    <rPh sb="42" eb="44">
      <t>ジョウショウ</t>
    </rPh>
    <rPh sb="49" eb="51">
      <t>イッポウ</t>
    </rPh>
    <rPh sb="53" eb="55">
      <t>イゼン</t>
    </rPh>
    <rPh sb="58" eb="60">
      <t>ユウケイ</t>
    </rPh>
    <rPh sb="60" eb="62">
      <t>コテイ</t>
    </rPh>
    <rPh sb="62" eb="64">
      <t>シサン</t>
    </rPh>
    <rPh sb="64" eb="66">
      <t>ゲンカ</t>
    </rPh>
    <rPh sb="66" eb="68">
      <t>ショウキャク</t>
    </rPh>
    <rPh sb="68" eb="69">
      <t>リツ</t>
    </rPh>
    <rPh sb="70" eb="72">
      <t>ルイジ</t>
    </rPh>
    <rPh sb="72" eb="74">
      <t>ダンタイ</t>
    </rPh>
    <rPh sb="77" eb="78">
      <t>タカ</t>
    </rPh>
    <rPh sb="81" eb="83">
      <t>ヘイセイ</t>
    </rPh>
    <rPh sb="85" eb="87">
      <t>ネンド</t>
    </rPh>
    <rPh sb="88" eb="89">
      <t>クラ</t>
    </rPh>
    <rPh sb="90" eb="92">
      <t>テイカ</t>
    </rPh>
    <rPh sb="97" eb="98">
      <t>オモ</t>
    </rPh>
    <rPh sb="99" eb="101">
      <t>ヨウイン</t>
    </rPh>
    <rPh sb="106" eb="107">
      <t>シン</t>
    </rPh>
    <rPh sb="107" eb="109">
      <t>チョウシャ</t>
    </rPh>
    <rPh sb="109" eb="111">
      <t>ケンセツ</t>
    </rPh>
    <rPh sb="115" eb="117">
      <t>チョウシャ</t>
    </rPh>
    <rPh sb="118" eb="120">
      <t>ユウケイ</t>
    </rPh>
    <rPh sb="120" eb="122">
      <t>コテイ</t>
    </rPh>
    <rPh sb="122" eb="124">
      <t>シサン</t>
    </rPh>
    <rPh sb="124" eb="126">
      <t>ゲンカ</t>
    </rPh>
    <rPh sb="126" eb="128">
      <t>ショウキャク</t>
    </rPh>
    <rPh sb="128" eb="129">
      <t>リツ</t>
    </rPh>
    <rPh sb="143" eb="145">
      <t>テイカ</t>
    </rPh>
    <rPh sb="152" eb="153">
      <t>ア</t>
    </rPh>
    <rPh sb="158" eb="160">
      <t>コンゴ</t>
    </rPh>
    <rPh sb="174" eb="176">
      <t>レイワ</t>
    </rPh>
    <rPh sb="176" eb="178">
      <t>ガンネン</t>
    </rPh>
    <rPh sb="178" eb="179">
      <t>ド</t>
    </rPh>
    <rPh sb="179" eb="180">
      <t>チュウ</t>
    </rPh>
    <rPh sb="181" eb="183">
      <t>サクテイ</t>
    </rPh>
    <rPh sb="184" eb="186">
      <t>ヨテイ</t>
    </rPh>
    <rPh sb="202" eb="205">
      <t>ロウキュウカ</t>
    </rPh>
    <rPh sb="205" eb="207">
      <t>タイサク</t>
    </rPh>
    <rPh sb="208" eb="211">
      <t>セッキョクテキ</t>
    </rPh>
    <rPh sb="212" eb="213">
      <t>ト</t>
    </rPh>
    <rPh sb="214" eb="215">
      <t>ク</t>
    </rPh>
    <phoneticPr fontId="5"/>
  </si>
  <si>
    <r>
      <t>　</t>
    </r>
    <r>
      <rPr>
        <sz val="11"/>
        <rFont val="ＭＳ Ｐゴシック"/>
        <family val="3"/>
        <charset val="128"/>
      </rPr>
      <t>将来負担比率及び実質公債費比率ともに類似団体平均と比較すると上回っている。前年度と比較すると将来負担比率は，6.8ポイント上昇した。新庁舎建設事業に係る一般単独事業債発行額の増に伴う地方債残高の増加や新庁舎建設に伴う充当可能基金の減によるものである。一方で，実質公債費比率は，公営企業に要する経費の財源とする地方債の償還の財源に充てたと認められる繰入金の減少，標準税収入額等の増加により単年度比率で減少し，３ヶ年平均で前年度と比べ0.7ポイント低下した。今後も，将来の財政負担を見極めつつ，事業実施の適正化を図り，財政の健全化に努める。</t>
    </r>
    <rPh sb="3" eb="5">
      <t>フタン</t>
    </rPh>
    <rPh sb="5" eb="7">
      <t>ヒリツ</t>
    </rPh>
    <rPh sb="7" eb="8">
      <t>オヨ</t>
    </rPh>
    <rPh sb="9" eb="11">
      <t>ジッシツ</t>
    </rPh>
    <rPh sb="11" eb="14">
      <t>コウサイヒ</t>
    </rPh>
    <rPh sb="14" eb="16">
      <t>ヒリツ</t>
    </rPh>
    <rPh sb="19" eb="21">
      <t>ルイジ</t>
    </rPh>
    <rPh sb="21" eb="23">
      <t>ダンタイ</t>
    </rPh>
    <rPh sb="23" eb="25">
      <t>ヘイキン</t>
    </rPh>
    <rPh sb="26" eb="28">
      <t>ヒカク</t>
    </rPh>
    <rPh sb="31" eb="33">
      <t>ウワマワ</t>
    </rPh>
    <rPh sb="38" eb="41">
      <t>ゼンネンド</t>
    </rPh>
    <rPh sb="42" eb="44">
      <t>ヒカク</t>
    </rPh>
    <rPh sb="47" eb="53">
      <t>ショウライフタンヒリツ</t>
    </rPh>
    <rPh sb="62" eb="64">
      <t>ジョウショウ</t>
    </rPh>
    <rPh sb="67" eb="70">
      <t>シンチョウシャ</t>
    </rPh>
    <rPh sb="70" eb="72">
      <t>ケンセツ</t>
    </rPh>
    <rPh sb="72" eb="74">
      <t>ジギョウ</t>
    </rPh>
    <rPh sb="75" eb="76">
      <t>カカワ</t>
    </rPh>
    <rPh sb="77" eb="79">
      <t>イッパン</t>
    </rPh>
    <rPh sb="79" eb="81">
      <t>タンドク</t>
    </rPh>
    <rPh sb="81" eb="83">
      <t>ジギョウ</t>
    </rPh>
    <rPh sb="83" eb="84">
      <t>サイ</t>
    </rPh>
    <rPh sb="84" eb="86">
      <t>ハッコウ</t>
    </rPh>
    <rPh sb="86" eb="87">
      <t>ガク</t>
    </rPh>
    <rPh sb="88" eb="89">
      <t>ゾウ</t>
    </rPh>
    <rPh sb="90" eb="91">
      <t>トモナ</t>
    </rPh>
    <rPh sb="92" eb="95">
      <t>チホウサイ</t>
    </rPh>
    <rPh sb="95" eb="97">
      <t>ザンダカ</t>
    </rPh>
    <rPh sb="98" eb="99">
      <t>ゾウ</t>
    </rPh>
    <rPh sb="99" eb="100">
      <t>カ</t>
    </rPh>
    <rPh sb="101" eb="104">
      <t>シンチョウシャ</t>
    </rPh>
    <rPh sb="104" eb="106">
      <t>ケンセツ</t>
    </rPh>
    <rPh sb="107" eb="108">
      <t>トモナ</t>
    </rPh>
    <rPh sb="109" eb="111">
      <t>ジュウトウ</t>
    </rPh>
    <rPh sb="111" eb="113">
      <t>カノウ</t>
    </rPh>
    <rPh sb="113" eb="115">
      <t>キキン</t>
    </rPh>
    <rPh sb="116" eb="117">
      <t>ゲン</t>
    </rPh>
    <rPh sb="126" eb="128">
      <t>イッポウ</t>
    </rPh>
    <rPh sb="130" eb="132">
      <t>ジッシツ</t>
    </rPh>
    <rPh sb="132" eb="135">
      <t>コウサイヒ</t>
    </rPh>
    <rPh sb="135" eb="137">
      <t>ヒリツ</t>
    </rPh>
    <rPh sb="139" eb="141">
      <t>コウエイ</t>
    </rPh>
    <rPh sb="141" eb="143">
      <t>キギョウ</t>
    </rPh>
    <rPh sb="144" eb="145">
      <t>ヨウ</t>
    </rPh>
    <rPh sb="147" eb="149">
      <t>ケイヒ</t>
    </rPh>
    <rPh sb="150" eb="152">
      <t>ザイゲン</t>
    </rPh>
    <rPh sb="155" eb="158">
      <t>チホウサイ</t>
    </rPh>
    <rPh sb="159" eb="161">
      <t>ショウカン</t>
    </rPh>
    <rPh sb="162" eb="164">
      <t>ザイゲン</t>
    </rPh>
    <rPh sb="165" eb="166">
      <t>ア</t>
    </rPh>
    <rPh sb="169" eb="170">
      <t>ミト</t>
    </rPh>
    <rPh sb="174" eb="176">
      <t>クリイレ</t>
    </rPh>
    <rPh sb="176" eb="177">
      <t>キン</t>
    </rPh>
    <rPh sb="178" eb="180">
      <t>ゲンショウ</t>
    </rPh>
    <rPh sb="189" eb="191">
      <t>ゾウカ</t>
    </rPh>
    <rPh sb="194" eb="197">
      <t>タンネンド</t>
    </rPh>
    <rPh sb="197" eb="199">
      <t>ヒリツ</t>
    </rPh>
    <rPh sb="200" eb="202">
      <t>ゲンショウ</t>
    </rPh>
    <rPh sb="206" eb="207">
      <t>ネン</t>
    </rPh>
    <rPh sb="210" eb="213">
      <t>ゼンネンド</t>
    </rPh>
    <rPh sb="214" eb="215">
      <t>クラ</t>
    </rPh>
    <rPh sb="223" eb="225">
      <t>テイカ</t>
    </rPh>
    <rPh sb="228" eb="230">
      <t>コンゴ</t>
    </rPh>
    <rPh sb="232" eb="234">
      <t>ショウライ</t>
    </rPh>
    <rPh sb="235" eb="237">
      <t>ザイセイ</t>
    </rPh>
    <rPh sb="237" eb="239">
      <t>フタン</t>
    </rPh>
    <rPh sb="240" eb="242">
      <t>ミキワ</t>
    </rPh>
    <rPh sb="246" eb="248">
      <t>ジギョウ</t>
    </rPh>
    <rPh sb="248" eb="250">
      <t>ジッシ</t>
    </rPh>
    <rPh sb="251" eb="254">
      <t>テキセイカ</t>
    </rPh>
    <rPh sb="255" eb="256">
      <t>ハカ</t>
    </rPh>
    <rPh sb="258" eb="260">
      <t>ザイセイ</t>
    </rPh>
    <rPh sb="261" eb="264">
      <t>ケンゼンカ</t>
    </rPh>
    <rPh sb="265" eb="26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</si>
</sst>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2CE1-4527-9A4E-9CAA302C20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55529</c:v>
                </c:pt>
                <c:pt idx="1">
                  <c:v>71851</c:v>
                </c:pt>
                <c:pt idx="2">
                  <c:v>47096</c:v>
                </c:pt>
                <c:pt idx="3">
                  <c:v>44424</c:v>
                </c:pt>
                <c:pt idx="4">
                  <c:v>85142</c:v>
                </c:pt>
              </c:numCache>
            </c:numRef>
          </c:val>
          <c:smooth val="0"/>
          <c:extLst xmlns:c16r2="http://schemas.microsoft.com/office/drawing/2015/06/chart">
            <c:ext xmlns:c16="http://schemas.microsoft.com/office/drawing/2014/chart" uri="{C3380CC4-5D6E-409C-BE32-E72D297353CC}">
              <c16:uniqueId val="{00000001-2CE1-4527-9A4E-9CAA302C2082}"/>
            </c:ext>
          </c:extLst>
        </c:ser>
        <c:dLbls>
          <c:showLegendKey val="0"/>
          <c:showVal val="0"/>
          <c:showCatName val="0"/>
          <c:showSerName val="0"/>
          <c:showPercent val="0"/>
          <c:showBubbleSize val="0"/>
        </c:dLbls>
        <c:marker val="1"/>
        <c:smooth val="0"/>
        <c:axId val="135007920"/>
        <c:axId val="135011448"/>
      </c:lineChart>
      <c:catAx>
        <c:axId val="135007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11448"/>
        <c:crosses val="autoZero"/>
        <c:auto val="1"/>
        <c:lblAlgn val="ctr"/>
        <c:lblOffset val="100"/>
        <c:tickLblSkip val="1"/>
        <c:tickMarkSkip val="1"/>
        <c:noMultiLvlLbl val="0"/>
      </c:catAx>
      <c:valAx>
        <c:axId val="135011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07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4.8099999999999996</c:v>
                </c:pt>
                <c:pt idx="1">
                  <c:v>5.37</c:v>
                </c:pt>
                <c:pt idx="2">
                  <c:v>6.39</c:v>
                </c:pt>
                <c:pt idx="3">
                  <c:v>6.1</c:v>
                </c:pt>
                <c:pt idx="4">
                  <c:v>5.87</c:v>
                </c:pt>
              </c:numCache>
            </c:numRef>
          </c:val>
          <c:extLst xmlns:c16r2="http://schemas.microsoft.com/office/drawing/2015/06/chart">
            <c:ext xmlns:c16="http://schemas.microsoft.com/office/drawing/2014/chart" uri="{C3380CC4-5D6E-409C-BE32-E72D297353CC}">
              <c16:uniqueId val="{00000000-F64F-4388-BEF2-DE0BC0CB6B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16.809999999999999</c:v>
                </c:pt>
                <c:pt idx="1">
                  <c:v>16.63</c:v>
                </c:pt>
                <c:pt idx="2">
                  <c:v>16.89</c:v>
                </c:pt>
                <c:pt idx="3">
                  <c:v>16.95</c:v>
                </c:pt>
                <c:pt idx="4">
                  <c:v>16.899999999999999</c:v>
                </c:pt>
              </c:numCache>
            </c:numRef>
          </c:val>
          <c:extLst xmlns:c16r2="http://schemas.microsoft.com/office/drawing/2015/06/chart">
            <c:ext xmlns:c16="http://schemas.microsoft.com/office/drawing/2014/chart" uri="{C3380CC4-5D6E-409C-BE32-E72D297353CC}">
              <c16:uniqueId val="{00000001-F64F-4388-BEF2-DE0BC0CB6B1F}"/>
            </c:ext>
          </c:extLst>
        </c:ser>
        <c:dLbls>
          <c:showLegendKey val="0"/>
          <c:showVal val="0"/>
          <c:showCatName val="0"/>
          <c:showSerName val="0"/>
          <c:showPercent val="0"/>
          <c:showBubbleSize val="0"/>
        </c:dLbls>
        <c:gapWidth val="250"/>
        <c:overlap val="100"/>
        <c:axId val="135011056"/>
        <c:axId val="135009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0.78</c:v>
                </c:pt>
                <c:pt idx="1">
                  <c:v>0.76</c:v>
                </c:pt>
                <c:pt idx="2">
                  <c:v>0.95</c:v>
                </c:pt>
                <c:pt idx="3">
                  <c:v>1.24</c:v>
                </c:pt>
                <c:pt idx="4">
                  <c:v>-0.21</c:v>
                </c:pt>
              </c:numCache>
            </c:numRef>
          </c:val>
          <c:smooth val="0"/>
          <c:extLst xmlns:c16r2="http://schemas.microsoft.com/office/drawing/2015/06/chart">
            <c:ext xmlns:c16="http://schemas.microsoft.com/office/drawing/2014/chart" uri="{C3380CC4-5D6E-409C-BE32-E72D297353CC}">
              <c16:uniqueId val="{00000002-F64F-4388-BEF2-DE0BC0CB6B1F}"/>
            </c:ext>
          </c:extLst>
        </c:ser>
        <c:dLbls>
          <c:showLegendKey val="0"/>
          <c:showVal val="0"/>
          <c:showCatName val="0"/>
          <c:showSerName val="0"/>
          <c:showPercent val="0"/>
          <c:showBubbleSize val="0"/>
        </c:dLbls>
        <c:marker val="1"/>
        <c:smooth val="0"/>
        <c:axId val="135011056"/>
        <c:axId val="135009096"/>
      </c:lineChart>
      <c:catAx>
        <c:axId val="13501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009096"/>
        <c:crosses val="autoZero"/>
        <c:auto val="1"/>
        <c:lblAlgn val="ctr"/>
        <c:lblOffset val="100"/>
        <c:tickLblSkip val="1"/>
        <c:tickMarkSkip val="1"/>
        <c:noMultiLvlLbl val="0"/>
      </c:catAx>
      <c:valAx>
        <c:axId val="135009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1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2C7-4058-8DF6-D2FD5BD2B8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2C7-4058-8DF6-D2FD5BD2B88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72C7-4058-8DF6-D2FD5BD2B88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7.0000000000000007E-2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72C7-4058-8DF6-D2FD5BD2B88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0.04</c:v>
                </c:pt>
                <c:pt idx="4">
                  <c:v>#N/A</c:v>
                </c:pt>
                <c:pt idx="5">
                  <c:v>0.05</c:v>
                </c:pt>
                <c:pt idx="6">
                  <c:v>#N/A</c:v>
                </c:pt>
                <c:pt idx="7">
                  <c:v>7.0000000000000007E-2</c:v>
                </c:pt>
                <c:pt idx="8">
                  <c:v>#N/A</c:v>
                </c:pt>
                <c:pt idx="9">
                  <c:v>0.01</c:v>
                </c:pt>
              </c:numCache>
            </c:numRef>
          </c:val>
          <c:extLst xmlns:c16r2="http://schemas.microsoft.com/office/drawing/2015/06/chart">
            <c:ext xmlns:c16="http://schemas.microsoft.com/office/drawing/2014/chart" uri="{C3380CC4-5D6E-409C-BE32-E72D297353CC}">
              <c16:uniqueId val="{00000004-72C7-4058-8DF6-D2FD5BD2B889}"/>
            </c:ext>
          </c:extLst>
        </c:ser>
        <c:ser>
          <c:idx val="5"/>
          <c:order val="5"/>
          <c:tx>
            <c:strRef>
              <c:f>データシート!$A$32</c:f>
              <c:strCache>
                <c:ptCount val="1"/>
                <c:pt idx="0">
                  <c:v>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5-72C7-4058-8DF6-D2FD5BD2B88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1.45</c:v>
                </c:pt>
                <c:pt idx="2">
                  <c:v>#N/A</c:v>
                </c:pt>
                <c:pt idx="3">
                  <c:v>1.93</c:v>
                </c:pt>
                <c:pt idx="4">
                  <c:v>#N/A</c:v>
                </c:pt>
                <c:pt idx="5">
                  <c:v>2.11</c:v>
                </c:pt>
                <c:pt idx="6">
                  <c:v>#N/A</c:v>
                </c:pt>
                <c:pt idx="7">
                  <c:v>2.2799999999999998</c:v>
                </c:pt>
                <c:pt idx="8">
                  <c:v>#N/A</c:v>
                </c:pt>
                <c:pt idx="9">
                  <c:v>7.0000000000000007E-2</c:v>
                </c:pt>
              </c:numCache>
            </c:numRef>
          </c:val>
          <c:extLst xmlns:c16r2="http://schemas.microsoft.com/office/drawing/2015/06/chart">
            <c:ext xmlns:c16="http://schemas.microsoft.com/office/drawing/2014/chart" uri="{C3380CC4-5D6E-409C-BE32-E72D297353CC}">
              <c16:uniqueId val="{00000006-72C7-4058-8DF6-D2FD5BD2B88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0.31</c:v>
                </c:pt>
                <c:pt idx="2">
                  <c:v>#N/A</c:v>
                </c:pt>
                <c:pt idx="3">
                  <c:v>1.71</c:v>
                </c:pt>
                <c:pt idx="4">
                  <c:v>#N/A</c:v>
                </c:pt>
                <c:pt idx="5">
                  <c:v>1.96</c:v>
                </c:pt>
                <c:pt idx="6">
                  <c:v>#N/A</c:v>
                </c:pt>
                <c:pt idx="7">
                  <c:v>2.08</c:v>
                </c:pt>
                <c:pt idx="8">
                  <c:v>#N/A</c:v>
                </c:pt>
                <c:pt idx="9">
                  <c:v>1.45</c:v>
                </c:pt>
              </c:numCache>
            </c:numRef>
          </c:val>
          <c:extLst xmlns:c16r2="http://schemas.microsoft.com/office/drawing/2015/06/chart">
            <c:ext xmlns:c16="http://schemas.microsoft.com/office/drawing/2014/chart" uri="{C3380CC4-5D6E-409C-BE32-E72D297353CC}">
              <c16:uniqueId val="{00000007-72C7-4058-8DF6-D2FD5BD2B88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1.1299999999999999</c:v>
                </c:pt>
                <c:pt idx="2">
                  <c:v>#N/A</c:v>
                </c:pt>
                <c:pt idx="3">
                  <c:v>1.37</c:v>
                </c:pt>
                <c:pt idx="4">
                  <c:v>#N/A</c:v>
                </c:pt>
                <c:pt idx="5">
                  <c:v>1.82</c:v>
                </c:pt>
                <c:pt idx="6">
                  <c:v>#N/A</c:v>
                </c:pt>
                <c:pt idx="7">
                  <c:v>1.69</c:v>
                </c:pt>
                <c:pt idx="8">
                  <c:v>#N/A</c:v>
                </c:pt>
                <c:pt idx="9">
                  <c:v>2.68</c:v>
                </c:pt>
              </c:numCache>
            </c:numRef>
          </c:val>
          <c:extLst xmlns:c16r2="http://schemas.microsoft.com/office/drawing/2015/06/chart">
            <c:ext xmlns:c16="http://schemas.microsoft.com/office/drawing/2014/chart" uri="{C3380CC4-5D6E-409C-BE32-E72D297353CC}">
              <c16:uniqueId val="{00000008-72C7-4058-8DF6-D2FD5BD2B8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4.78</c:v>
                </c:pt>
                <c:pt idx="2">
                  <c:v>#N/A</c:v>
                </c:pt>
                <c:pt idx="3">
                  <c:v>5.34</c:v>
                </c:pt>
                <c:pt idx="4">
                  <c:v>#N/A</c:v>
                </c:pt>
                <c:pt idx="5">
                  <c:v>6.36</c:v>
                </c:pt>
                <c:pt idx="6">
                  <c:v>#N/A</c:v>
                </c:pt>
                <c:pt idx="7">
                  <c:v>6.08</c:v>
                </c:pt>
                <c:pt idx="8">
                  <c:v>#N/A</c:v>
                </c:pt>
                <c:pt idx="9">
                  <c:v>5.84</c:v>
                </c:pt>
              </c:numCache>
            </c:numRef>
          </c:val>
          <c:extLst xmlns:c16r2="http://schemas.microsoft.com/office/drawing/2015/06/chart">
            <c:ext xmlns:c16="http://schemas.microsoft.com/office/drawing/2014/chart" uri="{C3380CC4-5D6E-409C-BE32-E72D297353CC}">
              <c16:uniqueId val="{00000009-72C7-4058-8DF6-D2FD5BD2B889}"/>
            </c:ext>
          </c:extLst>
        </c:ser>
        <c:dLbls>
          <c:showLegendKey val="0"/>
          <c:showVal val="0"/>
          <c:showCatName val="0"/>
          <c:showSerName val="0"/>
          <c:showPercent val="0"/>
          <c:showBubbleSize val="0"/>
        </c:dLbls>
        <c:gapWidth val="150"/>
        <c:overlap val="100"/>
        <c:axId val="135010664"/>
        <c:axId val="135006744"/>
      </c:barChart>
      <c:catAx>
        <c:axId val="13501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06744"/>
        <c:crosses val="autoZero"/>
        <c:auto val="1"/>
        <c:lblAlgn val="ctr"/>
        <c:lblOffset val="100"/>
        <c:tickLblSkip val="1"/>
        <c:tickMarkSkip val="1"/>
        <c:noMultiLvlLbl val="0"/>
      </c:catAx>
      <c:valAx>
        <c:axId val="135006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10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3198</c:v>
                </c:pt>
                <c:pt idx="5">
                  <c:v>3039</c:v>
                </c:pt>
                <c:pt idx="8">
                  <c:v>2983</c:v>
                </c:pt>
                <c:pt idx="11">
                  <c:v>3020</c:v>
                </c:pt>
                <c:pt idx="14">
                  <c:v>2931</c:v>
                </c:pt>
              </c:numCache>
            </c:numRef>
          </c:val>
          <c:extLst xmlns:c16r2="http://schemas.microsoft.com/office/drawing/2015/06/chart">
            <c:ext xmlns:c16="http://schemas.microsoft.com/office/drawing/2014/chart" uri="{C3380CC4-5D6E-409C-BE32-E72D297353CC}">
              <c16:uniqueId val="{00000000-F1DA-4F93-9EFC-9DFE6F8746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1DA-4F93-9EFC-9DFE6F8746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161</c:v>
                </c:pt>
                <c:pt idx="3">
                  <c:v>145</c:v>
                </c:pt>
                <c:pt idx="6">
                  <c:v>128</c:v>
                </c:pt>
                <c:pt idx="9">
                  <c:v>113</c:v>
                </c:pt>
                <c:pt idx="12">
                  <c:v>69</c:v>
                </c:pt>
              </c:numCache>
            </c:numRef>
          </c:val>
          <c:extLst xmlns:c16r2="http://schemas.microsoft.com/office/drawing/2015/06/chart">
            <c:ext xmlns:c16="http://schemas.microsoft.com/office/drawing/2014/chart" uri="{C3380CC4-5D6E-409C-BE32-E72D297353CC}">
              <c16:uniqueId val="{00000002-F1DA-4F93-9EFC-9DFE6F8746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127</c:v>
                </c:pt>
                <c:pt idx="3">
                  <c:v>131</c:v>
                </c:pt>
                <c:pt idx="6">
                  <c:v>135</c:v>
                </c:pt>
                <c:pt idx="9">
                  <c:v>130</c:v>
                </c:pt>
                <c:pt idx="12">
                  <c:v>111</c:v>
                </c:pt>
              </c:numCache>
            </c:numRef>
          </c:val>
          <c:extLst xmlns:c16r2="http://schemas.microsoft.com/office/drawing/2015/06/chart">
            <c:ext xmlns:c16="http://schemas.microsoft.com/office/drawing/2014/chart" uri="{C3380CC4-5D6E-409C-BE32-E72D297353CC}">
              <c16:uniqueId val="{00000003-F1DA-4F93-9EFC-9DFE6F8746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1455</c:v>
                </c:pt>
                <c:pt idx="3">
                  <c:v>1445</c:v>
                </c:pt>
                <c:pt idx="6">
                  <c:v>1392</c:v>
                </c:pt>
                <c:pt idx="9">
                  <c:v>1470</c:v>
                </c:pt>
                <c:pt idx="12">
                  <c:v>1303</c:v>
                </c:pt>
              </c:numCache>
            </c:numRef>
          </c:val>
          <c:extLst xmlns:c16r2="http://schemas.microsoft.com/office/drawing/2015/06/chart">
            <c:ext xmlns:c16="http://schemas.microsoft.com/office/drawing/2014/chart" uri="{C3380CC4-5D6E-409C-BE32-E72D297353CC}">
              <c16:uniqueId val="{00000004-F1DA-4F93-9EFC-9DFE6F8746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20</c:v>
                </c:pt>
                <c:pt idx="3">
                  <c:v>23</c:v>
                </c:pt>
                <c:pt idx="6">
                  <c:v>20</c:v>
                </c:pt>
                <c:pt idx="9">
                  <c:v>13</c:v>
                </c:pt>
                <c:pt idx="12">
                  <c:v>10</c:v>
                </c:pt>
              </c:numCache>
            </c:numRef>
          </c:val>
          <c:extLst xmlns:c16r2="http://schemas.microsoft.com/office/drawing/2015/06/chart">
            <c:ext xmlns:c16="http://schemas.microsoft.com/office/drawing/2014/chart" uri="{C3380CC4-5D6E-409C-BE32-E72D297353CC}">
              <c16:uniqueId val="{00000005-F1DA-4F93-9EFC-9DFE6F8746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1DA-4F93-9EFC-9DFE6F8746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2842</c:v>
                </c:pt>
                <c:pt idx="3">
                  <c:v>2839</c:v>
                </c:pt>
                <c:pt idx="6">
                  <c:v>2711</c:v>
                </c:pt>
                <c:pt idx="9">
                  <c:v>2708</c:v>
                </c:pt>
                <c:pt idx="12">
                  <c:v>2652</c:v>
                </c:pt>
              </c:numCache>
            </c:numRef>
          </c:val>
          <c:extLst xmlns:c16r2="http://schemas.microsoft.com/office/drawing/2015/06/chart">
            <c:ext xmlns:c16="http://schemas.microsoft.com/office/drawing/2014/chart" uri="{C3380CC4-5D6E-409C-BE32-E72D297353CC}">
              <c16:uniqueId val="{00000007-F1DA-4F93-9EFC-9DFE6F874610}"/>
            </c:ext>
          </c:extLst>
        </c:ser>
        <c:dLbls>
          <c:showLegendKey val="0"/>
          <c:showVal val="0"/>
          <c:showCatName val="0"/>
          <c:showSerName val="0"/>
          <c:showPercent val="0"/>
          <c:showBubbleSize val="0"/>
        </c:dLbls>
        <c:gapWidth val="100"/>
        <c:overlap val="100"/>
        <c:axId val="135005568"/>
        <c:axId val="135007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1407</c:v>
                </c:pt>
                <c:pt idx="2">
                  <c:v>#N/A</c:v>
                </c:pt>
                <c:pt idx="3">
                  <c:v>#N/A</c:v>
                </c:pt>
                <c:pt idx="4">
                  <c:v>1544</c:v>
                </c:pt>
                <c:pt idx="5">
                  <c:v>#N/A</c:v>
                </c:pt>
                <c:pt idx="6">
                  <c:v>#N/A</c:v>
                </c:pt>
                <c:pt idx="7">
                  <c:v>1403</c:v>
                </c:pt>
                <c:pt idx="8">
                  <c:v>#N/A</c:v>
                </c:pt>
                <c:pt idx="9">
                  <c:v>#N/A</c:v>
                </c:pt>
                <c:pt idx="10">
                  <c:v>1414</c:v>
                </c:pt>
                <c:pt idx="11">
                  <c:v>#N/A</c:v>
                </c:pt>
                <c:pt idx="12">
                  <c:v>#N/A</c:v>
                </c:pt>
                <c:pt idx="13">
                  <c:v>1214</c:v>
                </c:pt>
                <c:pt idx="14">
                  <c:v>#N/A</c:v>
                </c:pt>
              </c:numCache>
            </c:numRef>
          </c:val>
          <c:smooth val="0"/>
          <c:extLst xmlns:c16r2="http://schemas.microsoft.com/office/drawing/2015/06/chart">
            <c:ext xmlns:c16="http://schemas.microsoft.com/office/drawing/2014/chart" uri="{C3380CC4-5D6E-409C-BE32-E72D297353CC}">
              <c16:uniqueId val="{00000008-F1DA-4F93-9EFC-9DFE6F874610}"/>
            </c:ext>
          </c:extLst>
        </c:ser>
        <c:dLbls>
          <c:showLegendKey val="0"/>
          <c:showVal val="0"/>
          <c:showCatName val="0"/>
          <c:showSerName val="0"/>
          <c:showPercent val="0"/>
          <c:showBubbleSize val="0"/>
        </c:dLbls>
        <c:marker val="1"/>
        <c:smooth val="0"/>
        <c:axId val="135005568"/>
        <c:axId val="135007136"/>
      </c:lineChart>
      <c:catAx>
        <c:axId val="1350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07136"/>
        <c:crosses val="autoZero"/>
        <c:auto val="1"/>
        <c:lblAlgn val="ctr"/>
        <c:lblOffset val="100"/>
        <c:tickLblSkip val="1"/>
        <c:tickMarkSkip val="1"/>
        <c:noMultiLvlLbl val="0"/>
      </c:catAx>
      <c:valAx>
        <c:axId val="13500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31183</c:v>
                </c:pt>
                <c:pt idx="5">
                  <c:v>31285</c:v>
                </c:pt>
                <c:pt idx="8">
                  <c:v>30413</c:v>
                </c:pt>
                <c:pt idx="11">
                  <c:v>30617</c:v>
                </c:pt>
                <c:pt idx="14">
                  <c:v>30562</c:v>
                </c:pt>
              </c:numCache>
            </c:numRef>
          </c:val>
          <c:extLst xmlns:c16r2="http://schemas.microsoft.com/office/drawing/2015/06/chart">
            <c:ext xmlns:c16="http://schemas.microsoft.com/office/drawing/2014/chart" uri="{C3380CC4-5D6E-409C-BE32-E72D297353CC}">
              <c16:uniqueId val="{00000000-4866-48C4-82E0-03C2512B83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4856</c:v>
                </c:pt>
                <c:pt idx="5">
                  <c:v>4990</c:v>
                </c:pt>
                <c:pt idx="8">
                  <c:v>5096</c:v>
                </c:pt>
                <c:pt idx="11">
                  <c:v>4786</c:v>
                </c:pt>
                <c:pt idx="14">
                  <c:v>4361</c:v>
                </c:pt>
              </c:numCache>
            </c:numRef>
          </c:val>
          <c:extLst xmlns:c16r2="http://schemas.microsoft.com/office/drawing/2015/06/chart">
            <c:ext xmlns:c16="http://schemas.microsoft.com/office/drawing/2014/chart" uri="{C3380CC4-5D6E-409C-BE32-E72D297353CC}">
              <c16:uniqueId val="{00000001-4866-48C4-82E0-03C2512B83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10470</c:v>
                </c:pt>
                <c:pt idx="5">
                  <c:v>9670</c:v>
                </c:pt>
                <c:pt idx="8">
                  <c:v>10882</c:v>
                </c:pt>
                <c:pt idx="11">
                  <c:v>11615</c:v>
                </c:pt>
                <c:pt idx="14">
                  <c:v>11020</c:v>
                </c:pt>
              </c:numCache>
            </c:numRef>
          </c:val>
          <c:extLst xmlns:c16r2="http://schemas.microsoft.com/office/drawing/2015/06/chart">
            <c:ext xmlns:c16="http://schemas.microsoft.com/office/drawing/2014/chart" uri="{C3380CC4-5D6E-409C-BE32-E72D297353CC}">
              <c16:uniqueId val="{00000002-4866-48C4-82E0-03C2512B83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866-48C4-82E0-03C2512B83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866-48C4-82E0-03C2512B83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11</c:v>
                </c:pt>
                <c:pt idx="9">
                  <c:v>0</c:v>
                </c:pt>
                <c:pt idx="12">
                  <c:v>0</c:v>
                </c:pt>
              </c:numCache>
            </c:numRef>
          </c:val>
          <c:extLst xmlns:c16r2="http://schemas.microsoft.com/office/drawing/2015/06/chart">
            <c:ext xmlns:c16="http://schemas.microsoft.com/office/drawing/2014/chart" uri="{C3380CC4-5D6E-409C-BE32-E72D297353CC}">
              <c16:uniqueId val="{00000005-4866-48C4-82E0-03C2512B83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5916</c:v>
                </c:pt>
                <c:pt idx="3">
                  <c:v>5515</c:v>
                </c:pt>
                <c:pt idx="6">
                  <c:v>5553</c:v>
                </c:pt>
                <c:pt idx="9">
                  <c:v>5501</c:v>
                </c:pt>
                <c:pt idx="12">
                  <c:v>5348</c:v>
                </c:pt>
              </c:numCache>
            </c:numRef>
          </c:val>
          <c:extLst xmlns:c16r2="http://schemas.microsoft.com/office/drawing/2015/06/chart">
            <c:ext xmlns:c16="http://schemas.microsoft.com/office/drawing/2014/chart" uri="{C3380CC4-5D6E-409C-BE32-E72D297353CC}">
              <c16:uniqueId val="{00000006-4866-48C4-82E0-03C2512B83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502</c:v>
                </c:pt>
                <c:pt idx="3">
                  <c:v>377</c:v>
                </c:pt>
                <c:pt idx="6">
                  <c:v>1349</c:v>
                </c:pt>
                <c:pt idx="9">
                  <c:v>1222</c:v>
                </c:pt>
                <c:pt idx="12">
                  <c:v>1111</c:v>
                </c:pt>
              </c:numCache>
            </c:numRef>
          </c:val>
          <c:extLst xmlns:c16r2="http://schemas.microsoft.com/office/drawing/2015/06/chart">
            <c:ext xmlns:c16="http://schemas.microsoft.com/office/drawing/2014/chart" uri="{C3380CC4-5D6E-409C-BE32-E72D297353CC}">
              <c16:uniqueId val="{00000007-4866-48C4-82E0-03C2512B83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17625</c:v>
                </c:pt>
                <c:pt idx="3">
                  <c:v>17237</c:v>
                </c:pt>
                <c:pt idx="6">
                  <c:v>16186</c:v>
                </c:pt>
                <c:pt idx="9">
                  <c:v>15703</c:v>
                </c:pt>
                <c:pt idx="12">
                  <c:v>14725</c:v>
                </c:pt>
              </c:numCache>
            </c:numRef>
          </c:val>
          <c:extLst xmlns:c16r2="http://schemas.microsoft.com/office/drawing/2015/06/chart">
            <c:ext xmlns:c16="http://schemas.microsoft.com/office/drawing/2014/chart" uri="{C3380CC4-5D6E-409C-BE32-E72D297353CC}">
              <c16:uniqueId val="{00000008-4866-48C4-82E0-03C2512B83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826</c:v>
                </c:pt>
                <c:pt idx="3">
                  <c:v>683</c:v>
                </c:pt>
                <c:pt idx="6">
                  <c:v>594</c:v>
                </c:pt>
                <c:pt idx="9">
                  <c:v>483</c:v>
                </c:pt>
                <c:pt idx="12">
                  <c:v>415</c:v>
                </c:pt>
              </c:numCache>
            </c:numRef>
          </c:val>
          <c:extLst xmlns:c16r2="http://schemas.microsoft.com/office/drawing/2015/06/chart">
            <c:ext xmlns:c16="http://schemas.microsoft.com/office/drawing/2014/chart" uri="{C3380CC4-5D6E-409C-BE32-E72D297353CC}">
              <c16:uniqueId val="{00000009-4866-48C4-82E0-03C2512B83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29297</c:v>
                </c:pt>
                <c:pt idx="3">
                  <c:v>29824</c:v>
                </c:pt>
                <c:pt idx="6">
                  <c:v>29927</c:v>
                </c:pt>
                <c:pt idx="9">
                  <c:v>28967</c:v>
                </c:pt>
                <c:pt idx="12">
                  <c:v>30267</c:v>
                </c:pt>
              </c:numCache>
            </c:numRef>
          </c:val>
          <c:extLst xmlns:c16r2="http://schemas.microsoft.com/office/drawing/2015/06/chart">
            <c:ext xmlns:c16="http://schemas.microsoft.com/office/drawing/2014/chart" uri="{C3380CC4-5D6E-409C-BE32-E72D297353CC}">
              <c16:uniqueId val="{0000000A-4866-48C4-82E0-03C2512B83FF}"/>
            </c:ext>
          </c:extLst>
        </c:ser>
        <c:dLbls>
          <c:showLegendKey val="0"/>
          <c:showVal val="0"/>
          <c:showCatName val="0"/>
          <c:showSerName val="0"/>
          <c:showPercent val="0"/>
          <c:showBubbleSize val="0"/>
        </c:dLbls>
        <c:gapWidth val="100"/>
        <c:overlap val="100"/>
        <c:axId val="467891048"/>
        <c:axId val="467891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7657</c:v>
                </c:pt>
                <c:pt idx="2">
                  <c:v>#N/A</c:v>
                </c:pt>
                <c:pt idx="3">
                  <c:v>#N/A</c:v>
                </c:pt>
                <c:pt idx="4">
                  <c:v>7690</c:v>
                </c:pt>
                <c:pt idx="5">
                  <c:v>#N/A</c:v>
                </c:pt>
                <c:pt idx="6">
                  <c:v>#N/A</c:v>
                </c:pt>
                <c:pt idx="7">
                  <c:v>7230</c:v>
                </c:pt>
                <c:pt idx="8">
                  <c:v>#N/A</c:v>
                </c:pt>
                <c:pt idx="9">
                  <c:v>#N/A</c:v>
                </c:pt>
                <c:pt idx="10">
                  <c:v>4858</c:v>
                </c:pt>
                <c:pt idx="11">
                  <c:v>#N/A</c:v>
                </c:pt>
                <c:pt idx="12">
                  <c:v>#N/A</c:v>
                </c:pt>
                <c:pt idx="13">
                  <c:v>5924</c:v>
                </c:pt>
                <c:pt idx="14">
                  <c:v>#N/A</c:v>
                </c:pt>
              </c:numCache>
            </c:numRef>
          </c:val>
          <c:smooth val="0"/>
          <c:extLst xmlns:c16r2="http://schemas.microsoft.com/office/drawing/2015/06/chart">
            <c:ext xmlns:c16="http://schemas.microsoft.com/office/drawing/2014/chart" uri="{C3380CC4-5D6E-409C-BE32-E72D297353CC}">
              <c16:uniqueId val="{0000000B-4866-48C4-82E0-03C2512B83FF}"/>
            </c:ext>
          </c:extLst>
        </c:ser>
        <c:dLbls>
          <c:showLegendKey val="0"/>
          <c:showVal val="0"/>
          <c:showCatName val="0"/>
          <c:showSerName val="0"/>
          <c:showPercent val="0"/>
          <c:showBubbleSize val="0"/>
        </c:dLbls>
        <c:marker val="1"/>
        <c:smooth val="0"/>
        <c:axId val="467891048"/>
        <c:axId val="467891440"/>
      </c:lineChart>
      <c:catAx>
        <c:axId val="467891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7891440"/>
        <c:crosses val="autoZero"/>
        <c:auto val="1"/>
        <c:lblAlgn val="ctr"/>
        <c:lblOffset val="100"/>
        <c:tickLblSkip val="1"/>
        <c:tickMarkSkip val="1"/>
        <c:noMultiLvlLbl val="0"/>
      </c:catAx>
      <c:valAx>
        <c:axId val="46789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891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3036</c:v>
                </c:pt>
                <c:pt idx="1">
                  <c:v>3037</c:v>
                </c:pt>
                <c:pt idx="2">
                  <c:v>3037</c:v>
                </c:pt>
              </c:numCache>
            </c:numRef>
          </c:val>
          <c:extLst xmlns:c16r2="http://schemas.microsoft.com/office/drawing/2015/06/chart">
            <c:ext xmlns:c16="http://schemas.microsoft.com/office/drawing/2014/chart" uri="{C3380CC4-5D6E-409C-BE32-E72D297353CC}">
              <c16:uniqueId val="{00000000-4136-4EE0-8B76-2F6B55221F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1094</c:v>
                </c:pt>
                <c:pt idx="1">
                  <c:v>971</c:v>
                </c:pt>
                <c:pt idx="2">
                  <c:v>971</c:v>
                </c:pt>
              </c:numCache>
            </c:numRef>
          </c:val>
          <c:extLst xmlns:c16r2="http://schemas.microsoft.com/office/drawing/2015/06/chart">
            <c:ext xmlns:c16="http://schemas.microsoft.com/office/drawing/2014/chart" uri="{C3380CC4-5D6E-409C-BE32-E72D297353CC}">
              <c16:uniqueId val="{00000001-4136-4EE0-8B76-2F6B55221F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6275</c:v>
                </c:pt>
                <c:pt idx="1">
                  <c:v>6957</c:v>
                </c:pt>
                <c:pt idx="2">
                  <c:v>5842</c:v>
                </c:pt>
              </c:numCache>
            </c:numRef>
          </c:val>
          <c:extLst xmlns:c16r2="http://schemas.microsoft.com/office/drawing/2015/06/chart">
            <c:ext xmlns:c16="http://schemas.microsoft.com/office/drawing/2014/chart" uri="{C3380CC4-5D6E-409C-BE32-E72D297353CC}">
              <c16:uniqueId val="{00000002-4136-4EE0-8B76-2F6B55221FE4}"/>
            </c:ext>
          </c:extLst>
        </c:ser>
        <c:dLbls>
          <c:showLegendKey val="0"/>
          <c:showVal val="0"/>
          <c:showCatName val="0"/>
          <c:showSerName val="0"/>
          <c:showPercent val="0"/>
          <c:showBubbleSize val="0"/>
        </c:dLbls>
        <c:gapWidth val="120"/>
        <c:overlap val="100"/>
        <c:axId val="467887912"/>
        <c:axId val="467889480"/>
      </c:barChart>
      <c:catAx>
        <c:axId val="46788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7889480"/>
        <c:crosses val="autoZero"/>
        <c:auto val="1"/>
        <c:lblAlgn val="ctr"/>
        <c:lblOffset val="100"/>
        <c:tickLblSkip val="1"/>
        <c:tickMarkSkip val="1"/>
        <c:noMultiLvlLbl val="0"/>
      </c:catAx>
      <c:valAx>
        <c:axId val="467889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7887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2E5-4A31-B373-085D87D48AC0}"/>
                </c:ext>
                <c:ext xmlns:c15="http://schemas.microsoft.com/office/drawing/2012/chart" uri="{CE6537A1-D6FC-4f65-9D91-7224C49458BB}">
                  <c15:dlblFieldTable>
                    <c15:dlblFTEntry>
                      <c15:txfldGUID>{19C18FA8-75EC-40CF-B1F1-19A9DCA177BE}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2E5-4A31-B373-085D87D48AC0}"/>
                </c:ext>
                <c:ext xmlns:c15="http://schemas.microsoft.com/office/drawing/2012/chart" uri="{CE6537A1-D6FC-4f65-9D91-7224C49458BB}">
                  <c15:dlblFieldTable>
                    <c15:dlblFTEntry>
                      <c15:txfldGUID>{2EA96E90-1764-476E-B764-E66200E23BB8}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2E5-4A31-B373-085D87D48AC0}"/>
                </c:ext>
                <c:ext xmlns:c15="http://schemas.microsoft.com/office/drawing/2012/chart" uri="{CE6537A1-D6FC-4f65-9D91-7224C49458BB}">
                  <c15:dlblFieldTable>
                    <c15:dlblFTEntry>
                      <c15:txfldGUID>{E337FF13-048B-44C3-8E33-233FE8DFD697}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2E5-4A31-B373-085D87D48AC0}"/>
                </c:ext>
                <c:ext xmlns:c15="http://schemas.microsoft.com/office/drawing/2012/chart" uri="{CE6537A1-D6FC-4f65-9D91-7224C49458BB}">
                  <c15:dlblFieldTable>
                    <c15:dlblFTEntry>
                      <c15:txfldGUID>{6F29D735-44B8-4556-A789-1C9E92ED3AD1}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2E5-4A31-B373-085D87D48AC0}"/>
                </c:ext>
                <c:ext xmlns:c15="http://schemas.microsoft.com/office/drawing/2012/chart" uri="{CE6537A1-D6FC-4f65-9D91-7224C49458BB}">
                  <c15:dlblFieldTable>
                    <c15:dlblFTEntry>
                      <c15:txfldGUID>{D0816DF3-E452-42AC-91FB-EF810A5A3E1F}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2E5-4A31-B373-085D87D48AC0}"/>
                </c:ext>
                <c:ext xmlns:c15="http://schemas.microsoft.com/office/drawing/2012/chart" uri="{CE6537A1-D6FC-4f65-9D91-7224C49458BB}">
                  <c15:layout/>
                  <c15:dlblFieldTable>
                    <c15:dlblFTEntry>
                      <c15:txfldGUID>{C25A82B9-A1A9-4F53-BE57-5921C8E700C6}</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2E5-4A31-B373-085D87D48AC0}"/>
                </c:ext>
                <c:ext xmlns:c15="http://schemas.microsoft.com/office/drawing/2012/chart" uri="{CE6537A1-D6FC-4f65-9D91-7224C49458BB}">
                  <c15:layout/>
                  <c15:dlblFieldTable>
                    <c15:dlblFTEntry>
                      <c15:txfldGUID>{ADC3763A-0486-4662-8219-776A73373A70}</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2E5-4A31-B373-085D87D48AC0}"/>
                </c:ext>
                <c:ext xmlns:c15="http://schemas.microsoft.com/office/drawing/2012/chart" uri="{CE6537A1-D6FC-4f65-9D91-7224C49458BB}">
                  <c15:layout/>
                  <c15:dlblFieldTable>
                    <c15:dlblFTEntry>
                      <c15:txfldGUID>{9844C007-ED38-4703-8093-C3B254C1935A}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2E5-4A31-B373-085D87D48AC0}"/>
                </c:ext>
                <c:ext xmlns:c15="http://schemas.microsoft.com/office/drawing/2012/chart" uri="{CE6537A1-D6FC-4f65-9D91-7224C49458BB}">
                  <c15:layout/>
                  <c15:dlblFieldTable>
                    <c15:dlblFTEntry>
                      <c15:txfldGUID>{FC0709F0-80A1-4559-9870-0DB1B0A66F13}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c:v>
                </c:pt>
                <c:pt idx="16">
                  <c:v>62.7</c:v>
                </c:pt>
                <c:pt idx="24">
                  <c:v>64.3</c:v>
                </c:pt>
                <c:pt idx="32">
                  <c:v>63.8</c:v>
                </c:pt>
              </c:numCache>
            </c:numRef>
          </c:xVal>
          <c:yVal>
            <c:numRef>
              <c:f>公会計指標分析・財政指標組合せ分析表!$BP$51:$DC$51</c:f>
              <c:numCache>
                <c:formatCode>#,##0.0;"▲ "#,##0.0</c:formatCode>
                <c:ptCount val="40"/>
                <c:pt idx="8">
                  <c:v>49.2</c:v>
                </c:pt>
                <c:pt idx="16">
                  <c:v>46.8</c:v>
                </c:pt>
                <c:pt idx="24">
                  <c:v>31.6</c:v>
                </c:pt>
                <c:pt idx="32">
                  <c:v>38.4</c:v>
                </c:pt>
              </c:numCache>
            </c:numRef>
          </c:yVal>
          <c:smooth val="0"/>
          <c:extLst xmlns:c16r2="http://schemas.microsoft.com/office/drawing/2015/06/chart">
            <c:ext xmlns:c16="http://schemas.microsoft.com/office/drawing/2014/chart" uri="{C3380CC4-5D6E-409C-BE32-E72D297353CC}">
              <c16:uniqueId val="{00000009-F2E5-4A31-B373-085D87D48A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2E5-4A31-B373-085D87D48AC0}"/>
                </c:ext>
                <c:ext xmlns:c15="http://schemas.microsoft.com/office/drawing/2012/chart" uri="{CE6537A1-D6FC-4f65-9D91-7224C49458BB}">
                  <c15:dlblFieldTable>
                    <c15:dlblFTEntry>
                      <c15:txfldGUID>{7D398254-A145-474B-A0FD-335135F626C9}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2E5-4A31-B373-085D87D48AC0}"/>
                </c:ext>
                <c:ext xmlns:c15="http://schemas.microsoft.com/office/drawing/2012/chart" uri="{CE6537A1-D6FC-4f65-9D91-7224C49458BB}">
                  <c15:dlblFieldTable>
                    <c15:dlblFTEntry>
                      <c15:txfldGUID>{AEDF8988-1156-422B-9F15-7294D7B1A0F4}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2E5-4A31-B373-085D87D48AC0}"/>
                </c:ext>
                <c:ext xmlns:c15="http://schemas.microsoft.com/office/drawing/2012/chart" uri="{CE6537A1-D6FC-4f65-9D91-7224C49458BB}">
                  <c15:dlblFieldTable>
                    <c15:dlblFTEntry>
                      <c15:txfldGUID>{755CD2D2-3C6D-44C4-8CED-8EE2F6C889C1}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2E5-4A31-B373-085D87D48AC0}"/>
                </c:ext>
                <c:ext xmlns:c15="http://schemas.microsoft.com/office/drawing/2012/chart" uri="{CE6537A1-D6FC-4f65-9D91-7224C49458BB}">
                  <c15:dlblFieldTable>
                    <c15:dlblFTEntry>
                      <c15:txfldGUID>{89E519C6-1B90-40FB-ABA3-B2133994615F}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2E5-4A31-B373-085D87D48AC0}"/>
                </c:ext>
                <c:ext xmlns:c15="http://schemas.microsoft.com/office/drawing/2012/chart" uri="{CE6537A1-D6FC-4f65-9D91-7224C49458BB}">
                  <c15:dlblFieldTable>
                    <c15:dlblFTEntry>
                      <c15:txfldGUID>{78BE823A-C1AA-47AE-8DDE-2185DFDDE24C}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2E5-4A31-B373-085D87D48AC0}"/>
                </c:ext>
                <c:ext xmlns:c15="http://schemas.microsoft.com/office/drawing/2012/chart" uri="{CE6537A1-D6FC-4f65-9D91-7224C49458BB}">
                  <c15:layout/>
                  <c15:dlblFieldTable>
                    <c15:dlblFTEntry>
                      <c15:txfldGUID>{AF495E1D-5FF0-4B1E-96E4-8A332BC7DA4C}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2E5-4A31-B373-085D87D48AC0}"/>
                </c:ext>
                <c:ext xmlns:c15="http://schemas.microsoft.com/office/drawing/2012/chart" uri="{CE6537A1-D6FC-4f65-9D91-7224C49458BB}">
                  <c15:layout/>
                  <c15:dlblFieldTable>
                    <c15:dlblFTEntry>
                      <c15:txfldGUID>{C3D66D22-0F97-4FD9-9862-5570AB914787}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2E5-4A31-B373-085D87D48AC0}"/>
                </c:ext>
                <c:ext xmlns:c15="http://schemas.microsoft.com/office/drawing/2012/chart" uri="{CE6537A1-D6FC-4f65-9D91-7224C49458BB}">
                  <c15:layout/>
                  <c15:dlblFieldTable>
                    <c15:dlblFTEntry>
                      <c15:txfldGUID>{4555F7F5-99C9-4E2B-BFFB-CECF00C3C950}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2E5-4A31-B373-085D87D48AC0}"/>
                </c:ext>
                <c:ext xmlns:c15="http://schemas.microsoft.com/office/drawing/2012/chart" uri="{CE6537A1-D6FC-4f65-9D91-7224C49458BB}">
                  <c15:layout/>
                  <c15:dlblFieldTable>
                    <c15:dlblFTEntry>
                      <c15:txfldGUID>{D20DB23A-283A-48A0-9C21-3E8E6699A7F8}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F2E5-4A31-B373-085D87D48AC0}"/>
            </c:ext>
          </c:extLst>
        </c:ser>
        <c:dLbls>
          <c:showLegendKey val="0"/>
          <c:showVal val="1"/>
          <c:showCatName val="0"/>
          <c:showSerName val="0"/>
          <c:showPercent val="0"/>
          <c:showBubbleSize val="0"/>
        </c:dLbls>
        <c:axId val="467885952"/>
        <c:axId val="467886736"/>
      </c:scatterChart>
      <c:valAx>
        <c:axId val="467885952"/>
        <c:scaling>
          <c:orientation val="minMax"/>
          <c:max val="65.099999999999994"/>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886736"/>
        <c:crosses val="autoZero"/>
        <c:crossBetween val="midCat"/>
      </c:valAx>
      <c:valAx>
        <c:axId val="467886736"/>
        <c:scaling>
          <c:orientation val="minMax"/>
          <c:max val="54"/>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88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FEA-4CA7-9B87-52E01521BC7E}"/>
                </c:ext>
                <c:ext xmlns:c15="http://schemas.microsoft.com/office/drawing/2012/chart" uri="{CE6537A1-D6FC-4f65-9D91-7224C49458BB}">
                  <c15:layout/>
                  <c15:dlblFieldTable>
                    <c15:dlblFTEntry>
                      <c15:txfldGUID>{1A6845B6-2A0B-40E9-B24D-DFF30EDDE202}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EA-4CA7-9B87-52E01521BC7E}"/>
                </c:ext>
                <c:ext xmlns:c15="http://schemas.microsoft.com/office/drawing/2012/chart" uri="{CE6537A1-D6FC-4f65-9D91-7224C49458BB}">
                  <c15:dlblFieldTable>
                    <c15:dlblFTEntry>
                      <c15:txfldGUID>{56DB942D-F8B9-4409-857C-74F3ECE8220C}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EA-4CA7-9B87-52E01521BC7E}"/>
                </c:ext>
                <c:ext xmlns:c15="http://schemas.microsoft.com/office/drawing/2012/chart" uri="{CE6537A1-D6FC-4f65-9D91-7224C49458BB}">
                  <c15:dlblFieldTable>
                    <c15:dlblFTEntry>
                      <c15:txfldGUID>{2503AD47-D082-48BD-A946-58B47D25AD56}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EA-4CA7-9B87-52E01521BC7E}"/>
                </c:ext>
                <c:ext xmlns:c15="http://schemas.microsoft.com/office/drawing/2012/chart" uri="{CE6537A1-D6FC-4f65-9D91-7224C49458BB}">
                  <c15:dlblFieldTable>
                    <c15:dlblFTEntry>
                      <c15:txfldGUID>{DF970649-6149-4819-BF91-81976E6C4634}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FEA-4CA7-9B87-52E01521BC7E}"/>
                </c:ext>
                <c:ext xmlns:c15="http://schemas.microsoft.com/office/drawing/2012/chart" uri="{CE6537A1-D6FC-4f65-9D91-7224C49458BB}">
                  <c15:dlblFieldTable>
                    <c15:dlblFTEntry>
                      <c15:txfldGUID>{C9E0ED07-A775-4919-A2B4-DC7FA49C87DF}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FEA-4CA7-9B87-52E01521BC7E}"/>
                </c:ext>
                <c:ext xmlns:c15="http://schemas.microsoft.com/office/drawing/2012/chart" uri="{CE6537A1-D6FC-4f65-9D91-7224C49458BB}">
                  <c15:layout/>
                  <c15:dlblFieldTable>
                    <c15:dlblFTEntry>
                      <c15:txfldGUID>{41DCB369-A3A9-4069-8381-EB254BCCB52E}</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FEA-4CA7-9B87-52E01521BC7E}"/>
                </c:ext>
                <c:ext xmlns:c15="http://schemas.microsoft.com/office/drawing/2012/chart" uri="{CE6537A1-D6FC-4f65-9D91-7224C49458BB}">
                  <c15:layout/>
                  <c15:dlblFieldTable>
                    <c15:dlblFTEntry>
                      <c15:txfldGUID>{0DA3A140-0883-4A04-B259-C83188627AC2}</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FEA-4CA7-9B87-52E01521BC7E}"/>
                </c:ext>
                <c:ext xmlns:c15="http://schemas.microsoft.com/office/drawing/2012/chart" uri="{CE6537A1-D6FC-4f65-9D91-7224C49458BB}">
                  <c15:layout/>
                  <c15:dlblFieldTable>
                    <c15:dlblFTEntry>
                      <c15:txfldGUID>{E7AFD638-E107-4E13-BA9A-F2B671DC0BA3}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FEA-4CA7-9B87-52E01521BC7E}"/>
                </c:ext>
                <c:ext xmlns:c15="http://schemas.microsoft.com/office/drawing/2012/chart" uri="{CE6537A1-D6FC-4f65-9D91-7224C49458BB}">
                  <c15:layout/>
                  <c15:dlblFieldTable>
                    <c15:dlblFTEntry>
                      <c15:txfldGUID>{18C15EBB-A5AD-4CEE-888D-EDF5A5F9033E}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9.4</c:v>
                </c:pt>
                <c:pt idx="16">
                  <c:v>9.4</c:v>
                </c:pt>
                <c:pt idx="24">
                  <c:v>9.4</c:v>
                </c:pt>
                <c:pt idx="32">
                  <c:v>8.6999999999999993</c:v>
                </c:pt>
              </c:numCache>
            </c:numRef>
          </c:xVal>
          <c:yVal>
            <c:numRef>
              <c:f>公会計指標分析・財政指標組合せ分析表!$BP$73:$DC$73</c:f>
              <c:numCache>
                <c:formatCode>#,##0.0;"▲ "#,##0.0</c:formatCode>
                <c:ptCount val="40"/>
                <c:pt idx="0">
                  <c:v>50.4</c:v>
                </c:pt>
                <c:pt idx="8">
                  <c:v>49.2</c:v>
                </c:pt>
                <c:pt idx="16">
                  <c:v>46.8</c:v>
                </c:pt>
                <c:pt idx="24">
                  <c:v>31.6</c:v>
                </c:pt>
                <c:pt idx="32">
                  <c:v>38.4</c:v>
                </c:pt>
              </c:numCache>
            </c:numRef>
          </c:yVal>
          <c:smooth val="0"/>
          <c:extLst xmlns:c16r2="http://schemas.microsoft.com/office/drawing/2015/06/chart">
            <c:ext xmlns:c16="http://schemas.microsoft.com/office/drawing/2014/chart" uri="{C3380CC4-5D6E-409C-BE32-E72D297353CC}">
              <c16:uniqueId val="{00000009-4FEA-4CA7-9B87-52E01521BC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FEA-4CA7-9B87-52E01521BC7E}"/>
                </c:ext>
                <c:ext xmlns:c15="http://schemas.microsoft.com/office/drawing/2012/chart" uri="{CE6537A1-D6FC-4f65-9D91-7224C49458BB}">
                  <c15:layout/>
                  <c15:dlblFieldTable>
                    <c15:dlblFTEntry>
                      <c15:txfldGUID>{633C3229-00B5-43D0-842D-F4855C1FF334}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FEA-4CA7-9B87-52E01521BC7E}"/>
                </c:ext>
                <c:ext xmlns:c15="http://schemas.microsoft.com/office/drawing/2012/chart" uri="{CE6537A1-D6FC-4f65-9D91-7224C49458BB}">
                  <c15:dlblFieldTable>
                    <c15:dlblFTEntry>
                      <c15:txfldGUID>{97E486C3-85AF-4C55-8221-4EA606BE97A3}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FEA-4CA7-9B87-52E01521BC7E}"/>
                </c:ext>
                <c:ext xmlns:c15="http://schemas.microsoft.com/office/drawing/2012/chart" uri="{CE6537A1-D6FC-4f65-9D91-7224C49458BB}">
                  <c15:dlblFieldTable>
                    <c15:dlblFTEntry>
                      <c15:txfldGUID>{872866E4-5669-4E36-96C4-69F0C8142BEC}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FEA-4CA7-9B87-52E01521BC7E}"/>
                </c:ext>
                <c:ext xmlns:c15="http://schemas.microsoft.com/office/drawing/2012/chart" uri="{CE6537A1-D6FC-4f65-9D91-7224C49458BB}">
                  <c15:dlblFieldTable>
                    <c15:dlblFTEntry>
                      <c15:txfldGUID>{620398AC-336E-4664-893E-B3E79718F20A}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FEA-4CA7-9B87-52E01521BC7E}"/>
                </c:ext>
                <c:ext xmlns:c15="http://schemas.microsoft.com/office/drawing/2012/chart" uri="{CE6537A1-D6FC-4f65-9D91-7224C49458BB}">
                  <c15:dlblFieldTable>
                    <c15:dlblFTEntry>
                      <c15:txfldGUID>{C20A5D2E-8AD0-4941-88EC-04CE2964ED3D}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FEA-4CA7-9B87-52E01521BC7E}"/>
                </c:ext>
                <c:ext xmlns:c15="http://schemas.microsoft.com/office/drawing/2012/chart" uri="{CE6537A1-D6FC-4f65-9D91-7224C49458BB}">
                  <c15:layout/>
                  <c15:dlblFieldTable>
                    <c15:dlblFTEntry>
                      <c15:txfldGUID>{3B6FE705-042D-45C4-8B7B-60968D0779E6}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FEA-4CA7-9B87-52E01521BC7E}"/>
                </c:ext>
                <c:ext xmlns:c15="http://schemas.microsoft.com/office/drawing/2012/chart" uri="{CE6537A1-D6FC-4f65-9D91-7224C49458BB}">
                  <c15:layout/>
                  <c15:dlblFieldTable>
                    <c15:dlblFTEntry>
                      <c15:txfldGUID>{2E0966E0-73C5-42C3-98D5-65A4AD44090F}</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FEA-4CA7-9B87-52E01521BC7E}"/>
                </c:ext>
                <c:ext xmlns:c15="http://schemas.microsoft.com/office/drawing/2012/chart" uri="{CE6537A1-D6FC-4f65-9D91-7224C49458BB}">
                  <c15:layout/>
                  <c15:dlblFieldTable>
                    <c15:dlblFTEntry>
                      <c15:txfldGUID>{D19D5154-DE92-42D8-9F15-54F880B5ADE1}</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FEA-4CA7-9B87-52E01521BC7E}"/>
                </c:ext>
                <c:ext xmlns:c15="http://schemas.microsoft.com/office/drawing/2012/chart" uri="{CE6537A1-D6FC-4f65-9D91-7224C49458BB}">
                  <c15:layout/>
                  <c15:dlblFieldTable>
                    <c15:dlblFTEntry>
                      <c15:txfldGUID>{2693EE7C-302A-4B34-B7B4-2EB13949DC06}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4FEA-4CA7-9B87-52E01521BC7E}"/>
            </c:ext>
          </c:extLst>
        </c:ser>
        <c:dLbls>
          <c:showLegendKey val="0"/>
          <c:showVal val="1"/>
          <c:showCatName val="0"/>
          <c:showSerName val="0"/>
          <c:showPercent val="0"/>
          <c:showBubbleSize val="0"/>
        </c:dLbls>
        <c:axId val="467888696"/>
        <c:axId val="467887520"/>
      </c:scatterChart>
      <c:valAx>
        <c:axId val="467888696"/>
        <c:scaling>
          <c:orientation val="minMax"/>
          <c:max val="10.19999999999999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887520"/>
        <c:crosses val="autoZero"/>
        <c:crossBetween val="midCat"/>
      </c:valAx>
      <c:valAx>
        <c:axId val="467887520"/>
        <c:scaling>
          <c:orientation val="minMax"/>
          <c:max val="55"/>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888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については，前年と比較して減となっているが，新庁舎建設などの大規模事業の償還が開始することや，今後，上曽トンネル整備などの合併特例債等を活用した大規模事業や公共施設の長寿命化事業が行われる予定であり，元利償還金は増加していく見込みであるため，事業実施の適正化及び市債発行の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将来負担額について，新庁舎建設事業に伴い地方債を新規発行したことにより一般会計等に係る地方債の現在高が増となった一方，公営企業債の地方債現在高の減に伴い公営企業債等繰入見込額は減となったが，将来負担額は前年と比較すると</a:t>
          </a:r>
          <a:r>
            <a:rPr kumimoji="1" lang="en-US" altLang="ja-JP" sz="1300" baseline="0">
              <a:latin typeface="ＭＳ ゴシック" pitchFamily="49" charset="-128"/>
              <a:ea typeface="ＭＳ ゴシック" pitchFamily="49" charset="-128"/>
            </a:rPr>
            <a:t>10</a:t>
          </a:r>
          <a:r>
            <a:rPr kumimoji="1" lang="ja-JP" altLang="en-US" sz="1300" baseline="0">
              <a:latin typeface="ＭＳ ゴシック" pitchFamily="49" charset="-128"/>
              <a:ea typeface="ＭＳ ゴシック" pitchFamily="49" charset="-128"/>
            </a:rPr>
            <a:t>百万円の増となった。</a:t>
          </a:r>
        </a:p>
        <a:p>
          <a:r>
            <a:rPr kumimoji="1" lang="ja-JP" altLang="en-US" sz="1300" baseline="0">
              <a:latin typeface="ＭＳ ゴシック" pitchFamily="49" charset="-128"/>
              <a:ea typeface="ＭＳ ゴシック" pitchFamily="49" charset="-128"/>
            </a:rPr>
            <a:t>　充当可能財源等について，新庁舎建設事業の財源として庁舎整備基金を取り崩したこと等により，前年と比較すると</a:t>
          </a:r>
          <a:r>
            <a:rPr kumimoji="1" lang="en-US" altLang="ja-JP" sz="1300" baseline="0">
              <a:latin typeface="ＭＳ ゴシック" pitchFamily="49" charset="-128"/>
              <a:ea typeface="ＭＳ ゴシック" pitchFamily="49" charset="-128"/>
            </a:rPr>
            <a:t>1,075</a:t>
          </a:r>
          <a:r>
            <a:rPr kumimoji="1" lang="ja-JP" altLang="en-US" sz="1300" baseline="0">
              <a:latin typeface="ＭＳ ゴシック" pitchFamily="49" charset="-128"/>
              <a:ea typeface="ＭＳ ゴシック" pitchFamily="49" charset="-128"/>
            </a:rPr>
            <a:t>百万円の減となった。</a:t>
          </a:r>
        </a:p>
        <a:p>
          <a:r>
            <a:rPr kumimoji="1" lang="ja-JP" altLang="en-US" sz="1300" baseline="0">
              <a:latin typeface="ＭＳ ゴシック" pitchFamily="49" charset="-128"/>
              <a:ea typeface="ＭＳ ゴシック" pitchFamily="49" charset="-128"/>
            </a:rPr>
            <a:t>　将来負担比率の分子が，前年と比較すると</a:t>
          </a:r>
          <a:r>
            <a:rPr kumimoji="1" lang="en-US" altLang="ja-JP" sz="1300" baseline="0">
              <a:latin typeface="ＭＳ ゴシック" pitchFamily="49" charset="-128"/>
              <a:ea typeface="ＭＳ ゴシック" pitchFamily="49" charset="-128"/>
            </a:rPr>
            <a:t>1,066</a:t>
          </a:r>
          <a:r>
            <a:rPr kumimoji="1" lang="ja-JP" altLang="en-US" sz="1300" baseline="0">
              <a:latin typeface="ＭＳ ゴシック" pitchFamily="49" charset="-128"/>
              <a:ea typeface="ＭＳ ゴシック" pitchFamily="49" charset="-128"/>
            </a:rPr>
            <a:t>百万円の増となったため，前年度から比率は</a:t>
          </a:r>
          <a:r>
            <a:rPr kumimoji="1" lang="en-US" altLang="ja-JP" sz="1300" baseline="0">
              <a:latin typeface="ＭＳ ゴシック" pitchFamily="49" charset="-128"/>
              <a:ea typeface="ＭＳ ゴシック" pitchFamily="49" charset="-128"/>
            </a:rPr>
            <a:t>6.8</a:t>
          </a:r>
          <a:r>
            <a:rPr kumimoji="1" lang="ja-JP" altLang="en-US" sz="1300" baseline="0">
              <a:latin typeface="ＭＳ ゴシック" pitchFamily="49" charset="-128"/>
              <a:ea typeface="ＭＳ ゴシック" pitchFamily="49" charset="-128"/>
            </a:rPr>
            <a:t>ポイント上昇した。</a:t>
          </a:r>
        </a:p>
        <a:p>
          <a:r>
            <a:rPr kumimoji="1" lang="ja-JP" altLang="en-US" sz="1300" baseline="0">
              <a:latin typeface="ＭＳ ゴシック" pitchFamily="49" charset="-128"/>
              <a:ea typeface="ＭＳ ゴシック" pitchFamily="49" charset="-128"/>
            </a:rPr>
            <a:t>　今後も合併特例債等の大規模事業により地方債の現在高は増加する見込みであること，個別施設計画に基づく公共施設の老朽化等に伴う施設改修により充当可能基金が減少する見込みから比率の上昇が見込まれるため，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茨城県石岡市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・個別施設計画に基づく公共施設の老朽化等に伴う施設改修に対応するため「公共施設整備基金」に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億円積み立てたこと及び小中学校統合再編計画に基づく学校施設の統合に伴う大規模改修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に対応するため「学校施設等整備基金」に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億円積み立てた一方，新庁舎建設事業に伴い「庁舎整備基金」を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・財政状況を見ながら，今後予定されている大規模事業に充当する基金への積み立てを行っていく。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：公用又は公共用に供する施設の整備に要する経費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：庁舎の整備に要する経費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・学校施設等整備基金：学校施設等の整備に要する経費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：個別施設計画に基づく公共施設の老朽化等に伴う施設改修に対応するため，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：新庁舎建設事業の財源として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万円を充当したためによる減少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・学校施設等整備基金：小中学校統合再編計画に基づく学校施設の統合に伴う大規模改修に対応するため，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：個別施設計画に基づく公共施設の老朽化等に伴う施設改修が見込まれるため，収支状況を見ながら積み立てを行っていく。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・学校施設等整備基金：小中学校統合再編計画に基づく学校施設の統合に伴う大規模改修が見込まれるため，収支状況を見ながら積み立てを行っていく。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％を目安としているため現状の残高を維持していく。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・合併特例債等の大規模事業が進行中であり令和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年度に地方債償還のピークを迎えるため，財政状況を見ながら必要に応じて積み立てを行っていく。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75,264
74,257
215.53
33,597,565
32,250,748
1,054,226
17,973,090
30,267,354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年度決算では，類似団体平均より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ポイント高い水準にあり，施設の老朽化の程度が高くなっている。平成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年度と比べると新庁舎建設による新規取得資産の増により，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ポイント減少となっている。平成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月に公共施設等総合管理計画を策定し，今後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年間で延床面積を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％削減するという目標を掲げた。令和元年度中に個別施設計画の策定を行い，計画に基づき，施設の集約化・複合化・老朽化対策等を適切に進めていく。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101388</xdr:rowOff>
    </xdr:from>
    <xdr:to>
      <xdr:col>23</xdr:col>
      <xdr:colOff>136525</xdr:colOff>
      <xdr:row>30</xdr:row>
      <xdr:rowOff>31538</xdr:rowOff>
    </xdr:to>
    <xdr:sp macro="" textlink="">
      <xdr:nvSpPr>
        <xdr:cNvPr id="79" name="楕円 78"/>
        <xdr:cNvSpPr/>
      </xdr:nvSpPr>
      <xdr:spPr>
        <a:xfrm>
          <a:off x="47117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124265</xdr:rowOff>
    </xdr:from>
    <xdr:ext cx="405111" cy="259045"/>
    <xdr:sp macro="" textlink="">
      <xdr:nvSpPr>
        <xdr:cNvPr id="80" name="有形固定資産減価償却率該当値テキスト"/>
        <xdr:cNvSpPr txBox="1"/>
      </xdr:nvSpPr>
      <xdr:spPr>
        <a:xfrm>
          <a:off x="4813300"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83397</xdr:rowOff>
    </xdr:from>
    <xdr:to>
      <xdr:col>19</xdr:col>
      <xdr:colOff>187325</xdr:colOff>
      <xdr:row>30</xdr:row>
      <xdr:rowOff>13547</xdr:rowOff>
    </xdr:to>
    <xdr:sp macro="" textlink="">
      <xdr:nvSpPr>
        <xdr:cNvPr id="81" name="楕円 80"/>
        <xdr:cNvSpPr/>
      </xdr:nvSpPr>
      <xdr:spPr>
        <a:xfrm>
          <a:off x="4000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134197</xdr:rowOff>
    </xdr:from>
    <xdr:to>
      <xdr:col>23</xdr:col>
      <xdr:colOff>85725</xdr:colOff>
      <xdr:row>29</xdr:row>
      <xdr:rowOff>152188</xdr:rowOff>
    </xdr:to>
    <xdr:cxnSp macro="">
      <xdr:nvCxnSpPr>
        <xdr:cNvPr id="82" name="直線コネクタ 81"/>
        <xdr:cNvCxnSpPr/>
      </xdr:nvCxnSpPr>
      <xdr:spPr>
        <a:xfrm>
          <a:off x="4051300" y="5877772"/>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83" name="楕円 82"/>
        <xdr:cNvSpPr/>
      </xdr:nvSpPr>
      <xdr:spPr>
        <a:xfrm>
          <a:off x="3238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134197</xdr:rowOff>
    </xdr:from>
    <xdr:to>
      <xdr:col>19</xdr:col>
      <xdr:colOff>136525</xdr:colOff>
      <xdr:row>30</xdr:row>
      <xdr:rowOff>20320</xdr:rowOff>
    </xdr:to>
    <xdr:cxnSp macro="">
      <xdr:nvCxnSpPr>
        <xdr:cNvPr id="84" name="直線コネクタ 83"/>
        <xdr:cNvCxnSpPr/>
      </xdr:nvCxnSpPr>
      <xdr:spPr>
        <a:xfrm flipV="1">
          <a:off x="3289300" y="587777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30692</xdr:rowOff>
    </xdr:from>
    <xdr:to>
      <xdr:col>11</xdr:col>
      <xdr:colOff>187325</xdr:colOff>
      <xdr:row>30</xdr:row>
      <xdr:rowOff>132292</xdr:rowOff>
    </xdr:to>
    <xdr:sp macro="" textlink="">
      <xdr:nvSpPr>
        <xdr:cNvPr id="85" name="楕円 84"/>
        <xdr:cNvSpPr/>
      </xdr:nvSpPr>
      <xdr:spPr>
        <a:xfrm>
          <a:off x="2476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20320</xdr:rowOff>
    </xdr:from>
    <xdr:to>
      <xdr:col>15</xdr:col>
      <xdr:colOff>136525</xdr:colOff>
      <xdr:row>30</xdr:row>
      <xdr:rowOff>81492</xdr:rowOff>
    </xdr:to>
    <xdr:cxnSp macro="">
      <xdr:nvCxnSpPr>
        <xdr:cNvPr id="86" name="直線コネクタ 85"/>
        <xdr:cNvCxnSpPr/>
      </xdr:nvCxnSpPr>
      <xdr:spPr>
        <a:xfrm flipV="1">
          <a:off x="2527300" y="593534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7"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8"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89" name="n_3aveValue有形固定資産減価償却率"/>
        <xdr:cNvSpPr txBox="1"/>
      </xdr:nvSpPr>
      <xdr:spPr>
        <a:xfrm>
          <a:off x="2324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30074</xdr:rowOff>
    </xdr:from>
    <xdr:ext cx="405111" cy="259045"/>
    <xdr:sp macro="" textlink="">
      <xdr:nvSpPr>
        <xdr:cNvPr id="90" name="n_1mainValue有形固定資産減価償却率"/>
        <xdr:cNvSpPr txBox="1"/>
      </xdr:nvSpPr>
      <xdr:spPr>
        <a:xfrm>
          <a:off x="38360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91" name="n_2mainValue有形固定資産減価償却率"/>
        <xdr:cNvSpPr txBox="1"/>
      </xdr:nvSpPr>
      <xdr:spPr>
        <a:xfrm>
          <a:off x="3086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148819</xdr:rowOff>
    </xdr:from>
    <xdr:ext cx="405111" cy="259045"/>
    <xdr:sp macro="" textlink="">
      <xdr:nvSpPr>
        <xdr:cNvPr id="92" name="n_3mainValue有形固定資産減価償却率"/>
        <xdr:cNvSpPr txBox="1"/>
      </xdr:nvSpPr>
      <xdr:spPr>
        <a:xfrm>
          <a:off x="2324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年度において類似団体平均を上回っている。また，平成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ポイント上昇している。上昇の主な要因としては，新庁舎建設事業に係る地方債発行（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億円）等による地方債残高の増加が考えられる。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146248</xdr:rowOff>
    </xdr:from>
    <xdr:to>
      <xdr:col>76</xdr:col>
      <xdr:colOff>73025</xdr:colOff>
      <xdr:row>30</xdr:row>
      <xdr:rowOff>76398</xdr:rowOff>
    </xdr:to>
    <xdr:sp macro="" textlink="">
      <xdr:nvSpPr>
        <xdr:cNvPr id="134" name="楕円 133"/>
        <xdr:cNvSpPr/>
      </xdr:nvSpPr>
      <xdr:spPr>
        <a:xfrm>
          <a:off x="14744700" y="58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169125</xdr:rowOff>
    </xdr:from>
    <xdr:ext cx="469744" cy="259045"/>
    <xdr:sp macro="" textlink="">
      <xdr:nvSpPr>
        <xdr:cNvPr id="135" name="債務償還比率該当値テキスト"/>
        <xdr:cNvSpPr txBox="1"/>
      </xdr:nvSpPr>
      <xdr:spPr>
        <a:xfrm>
          <a:off x="14846300" y="57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51562</xdr:rowOff>
    </xdr:from>
    <xdr:to>
      <xdr:col>72</xdr:col>
      <xdr:colOff>123825</xdr:colOff>
      <xdr:row>30</xdr:row>
      <xdr:rowOff>153162</xdr:rowOff>
    </xdr:to>
    <xdr:sp macro="" textlink="">
      <xdr:nvSpPr>
        <xdr:cNvPr id="136" name="楕円 135"/>
        <xdr:cNvSpPr/>
      </xdr:nvSpPr>
      <xdr:spPr>
        <a:xfrm>
          <a:off x="14033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25598</xdr:rowOff>
    </xdr:from>
    <xdr:to>
      <xdr:col>76</xdr:col>
      <xdr:colOff>22225</xdr:colOff>
      <xdr:row>30</xdr:row>
      <xdr:rowOff>102362</xdr:rowOff>
    </xdr:to>
    <xdr:cxnSp macro="">
      <xdr:nvCxnSpPr>
        <xdr:cNvPr id="137" name="直線コネクタ 136"/>
        <xdr:cNvCxnSpPr/>
      </xdr:nvCxnSpPr>
      <xdr:spPr>
        <a:xfrm flipV="1">
          <a:off x="14084300" y="5940623"/>
          <a:ext cx="7112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8"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144289</xdr:rowOff>
    </xdr:from>
    <xdr:ext cx="469744" cy="259045"/>
    <xdr:sp macro="" textlink="">
      <xdr:nvSpPr>
        <xdr:cNvPr id="139" name="n_1mainValue債務償還比率"/>
        <xdr:cNvSpPr txBox="1"/>
      </xdr:nvSpPr>
      <xdr:spPr>
        <a:xfrm>
          <a:off x="13836727" y="60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75,264
74,257
215.53
33,597,565
32,250,748
1,054,226
17,973,090
30,267,354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137795</xdr:rowOff>
    </xdr:from>
    <xdr:to>
      <xdr:col>24</xdr:col>
      <xdr:colOff>114300</xdr:colOff>
      <xdr:row>37</xdr:row>
      <xdr:rowOff>67945</xdr:rowOff>
    </xdr:to>
    <xdr:sp macro="" textlink="">
      <xdr:nvSpPr>
        <xdr:cNvPr id="71" name="楕円 70"/>
        <xdr:cNvSpPr/>
      </xdr:nvSpPr>
      <xdr:spPr>
        <a:xfrm>
          <a:off x="4584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160672</xdr:rowOff>
    </xdr:from>
    <xdr:ext cx="405111" cy="259045"/>
    <xdr:sp macro="" textlink="">
      <xdr:nvSpPr>
        <xdr:cNvPr id="72" name="【道路】&#10;有形固定資産減価償却率該当値テキスト"/>
        <xdr:cNvSpPr txBox="1"/>
      </xdr:nvSpPr>
      <xdr:spPr>
        <a:xfrm>
          <a:off x="467360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3" name="楕円 72"/>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17145</xdr:rowOff>
    </xdr:from>
    <xdr:to>
      <xdr:col>24</xdr:col>
      <xdr:colOff>63500</xdr:colOff>
      <xdr:row>37</xdr:row>
      <xdr:rowOff>49530</xdr:rowOff>
    </xdr:to>
    <xdr:cxnSp macro="">
      <xdr:nvCxnSpPr>
        <xdr:cNvPr id="74" name="直線コネクタ 73"/>
        <xdr:cNvCxnSpPr/>
      </xdr:nvCxnSpPr>
      <xdr:spPr>
        <a:xfrm flipV="1">
          <a:off x="3797300" y="63607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5" name="楕円 74"/>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85725</xdr:rowOff>
    </xdr:to>
    <xdr:cxnSp macro="">
      <xdr:nvCxnSpPr>
        <xdr:cNvPr id="76" name="直線コネクタ 75"/>
        <xdr:cNvCxnSpPr/>
      </xdr:nvCxnSpPr>
      <xdr:spPr>
        <a:xfrm flipV="1">
          <a:off x="2908300" y="639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78740</xdr:rowOff>
    </xdr:from>
    <xdr:to>
      <xdr:col>10</xdr:col>
      <xdr:colOff>165100</xdr:colOff>
      <xdr:row>38</xdr:row>
      <xdr:rowOff>8890</xdr:rowOff>
    </xdr:to>
    <xdr:sp macro="" textlink="">
      <xdr:nvSpPr>
        <xdr:cNvPr id="77" name="楕円 76"/>
        <xdr:cNvSpPr/>
      </xdr:nvSpPr>
      <xdr:spPr>
        <a:xfrm>
          <a:off x="1968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85725</xdr:rowOff>
    </xdr:from>
    <xdr:to>
      <xdr:col>15</xdr:col>
      <xdr:colOff>50800</xdr:colOff>
      <xdr:row>37</xdr:row>
      <xdr:rowOff>129540</xdr:rowOff>
    </xdr:to>
    <xdr:cxnSp macro="">
      <xdr:nvCxnSpPr>
        <xdr:cNvPr id="78" name="直線コネクタ 77"/>
        <xdr:cNvCxnSpPr/>
      </xdr:nvCxnSpPr>
      <xdr:spPr>
        <a:xfrm flipV="1">
          <a:off x="2019300" y="64293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9"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2" name="n_1mainValue【道路】&#10;有形固定資産減価償却率"/>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83" name="n_2mainValue【道路】&#10;有形固定資産減価償却率"/>
        <xdr:cNvSpPr txBox="1"/>
      </xdr:nvSpPr>
      <xdr:spPr>
        <a:xfrm>
          <a:off x="2705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4" name="n_3main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5"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19293</xdr:rowOff>
    </xdr:from>
    <xdr:to>
      <xdr:col>55</xdr:col>
      <xdr:colOff>50800</xdr:colOff>
      <xdr:row>37</xdr:row>
      <xdr:rowOff>120893</xdr:rowOff>
    </xdr:to>
    <xdr:sp macro="" textlink="">
      <xdr:nvSpPr>
        <xdr:cNvPr id="125" name="楕円 124"/>
        <xdr:cNvSpPr/>
      </xdr:nvSpPr>
      <xdr:spPr>
        <a:xfrm>
          <a:off x="10426700" y="63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42170</xdr:rowOff>
    </xdr:from>
    <xdr:ext cx="534377" cy="259045"/>
    <xdr:sp macro="" textlink="">
      <xdr:nvSpPr>
        <xdr:cNvPr id="126" name="【道路】&#10;一人当たり延長該当値テキスト"/>
        <xdr:cNvSpPr txBox="1"/>
      </xdr:nvSpPr>
      <xdr:spPr>
        <a:xfrm>
          <a:off x="10515600" y="62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28992</xdr:rowOff>
    </xdr:from>
    <xdr:to>
      <xdr:col>50</xdr:col>
      <xdr:colOff>165100</xdr:colOff>
      <xdr:row>37</xdr:row>
      <xdr:rowOff>130592</xdr:rowOff>
    </xdr:to>
    <xdr:sp macro="" textlink="">
      <xdr:nvSpPr>
        <xdr:cNvPr id="127" name="楕円 126"/>
        <xdr:cNvSpPr/>
      </xdr:nvSpPr>
      <xdr:spPr>
        <a:xfrm>
          <a:off x="9588500" y="637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70093</xdr:rowOff>
    </xdr:from>
    <xdr:to>
      <xdr:col>55</xdr:col>
      <xdr:colOff>0</xdr:colOff>
      <xdr:row>37</xdr:row>
      <xdr:rowOff>79792</xdr:rowOff>
    </xdr:to>
    <xdr:cxnSp macro="">
      <xdr:nvCxnSpPr>
        <xdr:cNvPr id="128" name="直線コネクタ 127"/>
        <xdr:cNvCxnSpPr/>
      </xdr:nvCxnSpPr>
      <xdr:spPr>
        <a:xfrm flipV="1">
          <a:off x="9639300" y="6413743"/>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38202</xdr:rowOff>
    </xdr:from>
    <xdr:to>
      <xdr:col>46</xdr:col>
      <xdr:colOff>38100</xdr:colOff>
      <xdr:row>37</xdr:row>
      <xdr:rowOff>139802</xdr:rowOff>
    </xdr:to>
    <xdr:sp macro="" textlink="">
      <xdr:nvSpPr>
        <xdr:cNvPr id="129" name="楕円 128"/>
        <xdr:cNvSpPr/>
      </xdr:nvSpPr>
      <xdr:spPr>
        <a:xfrm>
          <a:off x="8699500" y="63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79792</xdr:rowOff>
    </xdr:from>
    <xdr:to>
      <xdr:col>50</xdr:col>
      <xdr:colOff>114300</xdr:colOff>
      <xdr:row>37</xdr:row>
      <xdr:rowOff>89002</xdr:rowOff>
    </xdr:to>
    <xdr:cxnSp macro="">
      <xdr:nvCxnSpPr>
        <xdr:cNvPr id="130" name="直線コネクタ 129"/>
        <xdr:cNvCxnSpPr/>
      </xdr:nvCxnSpPr>
      <xdr:spPr>
        <a:xfrm flipV="1">
          <a:off x="8750300" y="6423442"/>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70891</xdr:rowOff>
    </xdr:from>
    <xdr:to>
      <xdr:col>41</xdr:col>
      <xdr:colOff>101600</xdr:colOff>
      <xdr:row>38</xdr:row>
      <xdr:rowOff>1042</xdr:rowOff>
    </xdr:to>
    <xdr:sp macro="" textlink="">
      <xdr:nvSpPr>
        <xdr:cNvPr id="131" name="楕円 130"/>
        <xdr:cNvSpPr/>
      </xdr:nvSpPr>
      <xdr:spPr>
        <a:xfrm>
          <a:off x="7810500" y="6414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89002</xdr:rowOff>
    </xdr:from>
    <xdr:to>
      <xdr:col>45</xdr:col>
      <xdr:colOff>177800</xdr:colOff>
      <xdr:row>37</xdr:row>
      <xdr:rowOff>121691</xdr:rowOff>
    </xdr:to>
    <xdr:cxnSp macro="">
      <xdr:nvCxnSpPr>
        <xdr:cNvPr id="132" name="直線コネクタ 131"/>
        <xdr:cNvCxnSpPr/>
      </xdr:nvCxnSpPr>
      <xdr:spPr>
        <a:xfrm flipV="1">
          <a:off x="7861300" y="6432652"/>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33"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34" name="n_2aveValue【道路】&#10;一人当たり延長"/>
        <xdr:cNvSpPr txBox="1"/>
      </xdr:nvSpPr>
      <xdr:spPr>
        <a:xfrm>
          <a:off x="8483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35" name="n_3aveValue【道路】&#10;一人当たり延長"/>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147119</xdr:rowOff>
    </xdr:from>
    <xdr:ext cx="534377" cy="259045"/>
    <xdr:sp macro="" textlink="">
      <xdr:nvSpPr>
        <xdr:cNvPr id="136" name="n_1mainValue【道路】&#10;一人当たり延長"/>
        <xdr:cNvSpPr txBox="1"/>
      </xdr:nvSpPr>
      <xdr:spPr>
        <a:xfrm>
          <a:off x="9359411" y="614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156329</xdr:rowOff>
    </xdr:from>
    <xdr:ext cx="534377" cy="259045"/>
    <xdr:sp macro="" textlink="">
      <xdr:nvSpPr>
        <xdr:cNvPr id="137" name="n_2mainValue【道路】&#10;一人当たり延長"/>
        <xdr:cNvSpPr txBox="1"/>
      </xdr:nvSpPr>
      <xdr:spPr>
        <a:xfrm>
          <a:off x="8483111" y="61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17568</xdr:rowOff>
    </xdr:from>
    <xdr:ext cx="534377" cy="259045"/>
    <xdr:sp macro="" textlink="">
      <xdr:nvSpPr>
        <xdr:cNvPr id="138" name="n_3mainValue【道路】&#10;一人当たり延長"/>
        <xdr:cNvSpPr txBox="1"/>
      </xdr:nvSpPr>
      <xdr:spPr>
        <a:xfrm>
          <a:off x="7594111" y="61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楕円 178"/>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80" name="【橋りょう・トンネル】&#10;有形固定資産減価償却率該当値テキスト"/>
        <xdr:cNvSpPr txBox="1"/>
      </xdr:nvSpPr>
      <xdr:spPr>
        <a:xfrm>
          <a:off x="4673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14515</xdr:rowOff>
    </xdr:from>
    <xdr:to>
      <xdr:col>20</xdr:col>
      <xdr:colOff>38100</xdr:colOff>
      <xdr:row>62</xdr:row>
      <xdr:rowOff>116115</xdr:rowOff>
    </xdr:to>
    <xdr:sp macro="" textlink="">
      <xdr:nvSpPr>
        <xdr:cNvPr id="181" name="楕円 180"/>
        <xdr:cNvSpPr/>
      </xdr:nvSpPr>
      <xdr:spPr>
        <a:xfrm>
          <a:off x="3746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65315</xdr:rowOff>
    </xdr:to>
    <xdr:cxnSp macro="">
      <xdr:nvCxnSpPr>
        <xdr:cNvPr id="182" name="直線コネクタ 181"/>
        <xdr:cNvCxnSpPr/>
      </xdr:nvCxnSpPr>
      <xdr:spPr>
        <a:xfrm flipV="1">
          <a:off x="3797300" y="10687050"/>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11249</xdr:rowOff>
    </xdr:from>
    <xdr:to>
      <xdr:col>15</xdr:col>
      <xdr:colOff>101600</xdr:colOff>
      <xdr:row>62</xdr:row>
      <xdr:rowOff>112849</xdr:rowOff>
    </xdr:to>
    <xdr:sp macro="" textlink="">
      <xdr:nvSpPr>
        <xdr:cNvPr id="183" name="楕円 182"/>
        <xdr:cNvSpPr/>
      </xdr:nvSpPr>
      <xdr:spPr>
        <a:xfrm>
          <a:off x="2857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62049</xdr:rowOff>
    </xdr:from>
    <xdr:to>
      <xdr:col>19</xdr:col>
      <xdr:colOff>177800</xdr:colOff>
      <xdr:row>62</xdr:row>
      <xdr:rowOff>65315</xdr:rowOff>
    </xdr:to>
    <xdr:cxnSp macro="">
      <xdr:nvCxnSpPr>
        <xdr:cNvPr id="184" name="直線コネクタ 183"/>
        <xdr:cNvCxnSpPr/>
      </xdr:nvCxnSpPr>
      <xdr:spPr>
        <a:xfrm>
          <a:off x="2908300" y="106919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25944</xdr:rowOff>
    </xdr:from>
    <xdr:to>
      <xdr:col>10</xdr:col>
      <xdr:colOff>165100</xdr:colOff>
      <xdr:row>59</xdr:row>
      <xdr:rowOff>127544</xdr:rowOff>
    </xdr:to>
    <xdr:sp macro="" textlink="">
      <xdr:nvSpPr>
        <xdr:cNvPr id="185" name="楕円 184"/>
        <xdr:cNvSpPr/>
      </xdr:nvSpPr>
      <xdr:spPr>
        <a:xfrm>
          <a:off x="1968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76744</xdr:rowOff>
    </xdr:from>
    <xdr:to>
      <xdr:col>15</xdr:col>
      <xdr:colOff>50800</xdr:colOff>
      <xdr:row>62</xdr:row>
      <xdr:rowOff>62049</xdr:rowOff>
    </xdr:to>
    <xdr:cxnSp macro="">
      <xdr:nvCxnSpPr>
        <xdr:cNvPr id="186" name="直線コネクタ 185"/>
        <xdr:cNvCxnSpPr/>
      </xdr:nvCxnSpPr>
      <xdr:spPr>
        <a:xfrm>
          <a:off x="2019300" y="10192294"/>
          <a:ext cx="889000" cy="49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107242</xdr:rowOff>
    </xdr:from>
    <xdr:ext cx="405111" cy="259045"/>
    <xdr:sp macro="" textlink="">
      <xdr:nvSpPr>
        <xdr:cNvPr id="190" name="n_1mainValue【橋りょう・トンネル】&#10;有形固定資産減価償却率"/>
        <xdr:cNvSpPr txBox="1"/>
      </xdr:nvSpPr>
      <xdr:spPr>
        <a:xfrm>
          <a:off x="35820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103976</xdr:rowOff>
    </xdr:from>
    <xdr:ext cx="405111" cy="259045"/>
    <xdr:sp macro="" textlink="">
      <xdr:nvSpPr>
        <xdr:cNvPr id="191" name="n_2mainValue【橋りょう・トンネル】&#10;有形固定資産減価償却率"/>
        <xdr:cNvSpPr txBox="1"/>
      </xdr:nvSpPr>
      <xdr:spPr>
        <a:xfrm>
          <a:off x="2705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118671</xdr:rowOff>
    </xdr:from>
    <xdr:ext cx="405111" cy="259045"/>
    <xdr:sp macro="" textlink="">
      <xdr:nvSpPr>
        <xdr:cNvPr id="192" name="n_3mainValue【橋りょう・トンネル】&#10;有形固定資産減価償却率"/>
        <xdr:cNvSpPr txBox="1"/>
      </xdr:nvSpPr>
      <xdr:spPr>
        <a:xfrm>
          <a:off x="1816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23948</xdr:rowOff>
    </xdr:from>
    <xdr:to>
      <xdr:col>55</xdr:col>
      <xdr:colOff>50800</xdr:colOff>
      <xdr:row>64</xdr:row>
      <xdr:rowOff>125548</xdr:rowOff>
    </xdr:to>
    <xdr:sp macro="" textlink="">
      <xdr:nvSpPr>
        <xdr:cNvPr id="231" name="楕円 230"/>
        <xdr:cNvSpPr/>
      </xdr:nvSpPr>
      <xdr:spPr>
        <a:xfrm>
          <a:off x="10426700" y="109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110325</xdr:rowOff>
    </xdr:from>
    <xdr:ext cx="469744" cy="259045"/>
    <xdr:sp macro="" textlink="">
      <xdr:nvSpPr>
        <xdr:cNvPr id="232" name="【橋りょう・トンネル】&#10;一人当たり有形固定資産（償却資産）額該当値テキスト"/>
        <xdr:cNvSpPr txBox="1"/>
      </xdr:nvSpPr>
      <xdr:spPr>
        <a:xfrm>
          <a:off x="10515600" y="1091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24025</xdr:rowOff>
    </xdr:from>
    <xdr:to>
      <xdr:col>50</xdr:col>
      <xdr:colOff>165100</xdr:colOff>
      <xdr:row>64</xdr:row>
      <xdr:rowOff>125625</xdr:rowOff>
    </xdr:to>
    <xdr:sp macro="" textlink="">
      <xdr:nvSpPr>
        <xdr:cNvPr id="233" name="楕円 232"/>
        <xdr:cNvSpPr/>
      </xdr:nvSpPr>
      <xdr:spPr>
        <a:xfrm>
          <a:off x="9588500" y="109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74748</xdr:rowOff>
    </xdr:from>
    <xdr:to>
      <xdr:col>55</xdr:col>
      <xdr:colOff>0</xdr:colOff>
      <xdr:row>64</xdr:row>
      <xdr:rowOff>74825</xdr:rowOff>
    </xdr:to>
    <xdr:cxnSp macro="">
      <xdr:nvCxnSpPr>
        <xdr:cNvPr id="234" name="直線コネクタ 233"/>
        <xdr:cNvCxnSpPr/>
      </xdr:nvCxnSpPr>
      <xdr:spPr>
        <a:xfrm flipV="1">
          <a:off x="9639300" y="11047548"/>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24133</xdr:rowOff>
    </xdr:from>
    <xdr:to>
      <xdr:col>46</xdr:col>
      <xdr:colOff>38100</xdr:colOff>
      <xdr:row>64</xdr:row>
      <xdr:rowOff>125733</xdr:rowOff>
    </xdr:to>
    <xdr:sp macro="" textlink="">
      <xdr:nvSpPr>
        <xdr:cNvPr id="235" name="楕円 234"/>
        <xdr:cNvSpPr/>
      </xdr:nvSpPr>
      <xdr:spPr>
        <a:xfrm>
          <a:off x="8699500" y="109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74825</xdr:rowOff>
    </xdr:from>
    <xdr:to>
      <xdr:col>50</xdr:col>
      <xdr:colOff>114300</xdr:colOff>
      <xdr:row>64</xdr:row>
      <xdr:rowOff>74933</xdr:rowOff>
    </xdr:to>
    <xdr:cxnSp macro="">
      <xdr:nvCxnSpPr>
        <xdr:cNvPr id="236" name="直線コネクタ 235"/>
        <xdr:cNvCxnSpPr/>
      </xdr:nvCxnSpPr>
      <xdr:spPr>
        <a:xfrm flipV="1">
          <a:off x="8750300" y="11047625"/>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24598</xdr:rowOff>
    </xdr:from>
    <xdr:to>
      <xdr:col>41</xdr:col>
      <xdr:colOff>101600</xdr:colOff>
      <xdr:row>64</xdr:row>
      <xdr:rowOff>126198</xdr:rowOff>
    </xdr:to>
    <xdr:sp macro="" textlink="">
      <xdr:nvSpPr>
        <xdr:cNvPr id="237" name="楕円 236"/>
        <xdr:cNvSpPr/>
      </xdr:nvSpPr>
      <xdr:spPr>
        <a:xfrm>
          <a:off x="7810500" y="109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74933</xdr:rowOff>
    </xdr:from>
    <xdr:to>
      <xdr:col>45</xdr:col>
      <xdr:colOff>177800</xdr:colOff>
      <xdr:row>64</xdr:row>
      <xdr:rowOff>75398</xdr:rowOff>
    </xdr:to>
    <xdr:cxnSp macro="">
      <xdr:nvCxnSpPr>
        <xdr:cNvPr id="238" name="直線コネクタ 237"/>
        <xdr:cNvCxnSpPr/>
      </xdr:nvCxnSpPr>
      <xdr:spPr>
        <a:xfrm flipV="1">
          <a:off x="7861300" y="11047733"/>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116752</xdr:rowOff>
    </xdr:from>
    <xdr:ext cx="469744" cy="259045"/>
    <xdr:sp macro="" textlink="">
      <xdr:nvSpPr>
        <xdr:cNvPr id="242" name="n_1mainValue【橋りょう・トンネル】&#10;一人当たり有形固定資産（償却資産）額"/>
        <xdr:cNvSpPr txBox="1"/>
      </xdr:nvSpPr>
      <xdr:spPr>
        <a:xfrm>
          <a:off x="9391728" y="1108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116860</xdr:rowOff>
    </xdr:from>
    <xdr:ext cx="469744" cy="259045"/>
    <xdr:sp macro="" textlink="">
      <xdr:nvSpPr>
        <xdr:cNvPr id="243" name="n_2mainValue【橋りょう・トンネル】&#10;一人当たり有形固定資産（償却資産）額"/>
        <xdr:cNvSpPr txBox="1"/>
      </xdr:nvSpPr>
      <xdr:spPr>
        <a:xfrm>
          <a:off x="8515428" y="1108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117325</xdr:rowOff>
    </xdr:from>
    <xdr:ext cx="469744" cy="259045"/>
    <xdr:sp macro="" textlink="">
      <xdr:nvSpPr>
        <xdr:cNvPr id="244" name="n_3mainValue【橋りょう・トンネル】&#10;一人当たり有形固定資産（償却資産）額"/>
        <xdr:cNvSpPr txBox="1"/>
      </xdr:nvSpPr>
      <xdr:spPr>
        <a:xfrm>
          <a:off x="7626428" y="110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72"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82" name="楕円 281"/>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83" name="【公営住宅】&#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133604</xdr:rowOff>
    </xdr:from>
    <xdr:to>
      <xdr:col>20</xdr:col>
      <xdr:colOff>38100</xdr:colOff>
      <xdr:row>83</xdr:row>
      <xdr:rowOff>63754</xdr:rowOff>
    </xdr:to>
    <xdr:sp macro="" textlink="">
      <xdr:nvSpPr>
        <xdr:cNvPr id="284" name="楕円 283"/>
        <xdr:cNvSpPr/>
      </xdr:nvSpPr>
      <xdr:spPr>
        <a:xfrm>
          <a:off x="3746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12954</xdr:rowOff>
    </xdr:to>
    <xdr:cxnSp macro="">
      <xdr:nvCxnSpPr>
        <xdr:cNvPr id="285" name="直線コネクタ 284"/>
        <xdr:cNvCxnSpPr/>
      </xdr:nvCxnSpPr>
      <xdr:spPr>
        <a:xfrm flipV="1">
          <a:off x="3797300" y="141998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xdr:rowOff>
    </xdr:from>
    <xdr:to>
      <xdr:col>15</xdr:col>
      <xdr:colOff>101600</xdr:colOff>
      <xdr:row>83</xdr:row>
      <xdr:rowOff>104902</xdr:rowOff>
    </xdr:to>
    <xdr:sp macro="" textlink="">
      <xdr:nvSpPr>
        <xdr:cNvPr id="286" name="楕円 285"/>
        <xdr:cNvSpPr/>
      </xdr:nvSpPr>
      <xdr:spPr>
        <a:xfrm>
          <a:off x="2857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12954</xdr:rowOff>
    </xdr:from>
    <xdr:to>
      <xdr:col>19</xdr:col>
      <xdr:colOff>177800</xdr:colOff>
      <xdr:row>83</xdr:row>
      <xdr:rowOff>54102</xdr:rowOff>
    </xdr:to>
    <xdr:cxnSp macro="">
      <xdr:nvCxnSpPr>
        <xdr:cNvPr id="287" name="直線コネクタ 286"/>
        <xdr:cNvCxnSpPr/>
      </xdr:nvCxnSpPr>
      <xdr:spPr>
        <a:xfrm flipV="1">
          <a:off x="2908300" y="14243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88" name="楕円 287"/>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54102</xdr:rowOff>
    </xdr:from>
    <xdr:to>
      <xdr:col>15</xdr:col>
      <xdr:colOff>50800</xdr:colOff>
      <xdr:row>83</xdr:row>
      <xdr:rowOff>95250</xdr:rowOff>
    </xdr:to>
    <xdr:cxnSp macro="">
      <xdr:nvCxnSpPr>
        <xdr:cNvPr id="289" name="直線コネクタ 288"/>
        <xdr:cNvCxnSpPr/>
      </xdr:nvCxnSpPr>
      <xdr:spPr>
        <a:xfrm flipV="1">
          <a:off x="2019300" y="14284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90"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91"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92"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54881</xdr:rowOff>
    </xdr:from>
    <xdr:ext cx="405111" cy="259045"/>
    <xdr:sp macro="" textlink="">
      <xdr:nvSpPr>
        <xdr:cNvPr id="293" name="n_1mainValue【公営住宅】&#10;有形固定資産減価償却率"/>
        <xdr:cNvSpPr txBox="1"/>
      </xdr:nvSpPr>
      <xdr:spPr>
        <a:xfrm>
          <a:off x="35820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96029</xdr:rowOff>
    </xdr:from>
    <xdr:ext cx="405111" cy="259045"/>
    <xdr:sp macro="" textlink="">
      <xdr:nvSpPr>
        <xdr:cNvPr id="294" name="n_2mainValue【公営住宅】&#10;有形固定資産減価償却率"/>
        <xdr:cNvSpPr txBox="1"/>
      </xdr:nvSpPr>
      <xdr:spPr>
        <a:xfrm>
          <a:off x="2705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295" name="n_3mainValue【公営住宅】&#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4"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34" name="楕円 333"/>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35" name="【公営住宅】&#10;一人当たり面積該当値テキスト"/>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28448</xdr:rowOff>
    </xdr:from>
    <xdr:to>
      <xdr:col>50</xdr:col>
      <xdr:colOff>165100</xdr:colOff>
      <xdr:row>84</xdr:row>
      <xdr:rowOff>130048</xdr:rowOff>
    </xdr:to>
    <xdr:sp macro="" textlink="">
      <xdr:nvSpPr>
        <xdr:cNvPr id="336" name="楕円 335"/>
        <xdr:cNvSpPr/>
      </xdr:nvSpPr>
      <xdr:spPr>
        <a:xfrm>
          <a:off x="9588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79248</xdr:rowOff>
    </xdr:to>
    <xdr:cxnSp macro="">
      <xdr:nvCxnSpPr>
        <xdr:cNvPr id="337" name="直線コネクタ 336"/>
        <xdr:cNvCxnSpPr/>
      </xdr:nvCxnSpPr>
      <xdr:spPr>
        <a:xfrm flipV="1">
          <a:off x="9639300" y="1447800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31496</xdr:rowOff>
    </xdr:from>
    <xdr:to>
      <xdr:col>46</xdr:col>
      <xdr:colOff>38100</xdr:colOff>
      <xdr:row>84</xdr:row>
      <xdr:rowOff>133096</xdr:rowOff>
    </xdr:to>
    <xdr:sp macro="" textlink="">
      <xdr:nvSpPr>
        <xdr:cNvPr id="338" name="楕円 337"/>
        <xdr:cNvSpPr/>
      </xdr:nvSpPr>
      <xdr:spPr>
        <a:xfrm>
          <a:off x="8699500" y="144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79248</xdr:rowOff>
    </xdr:from>
    <xdr:to>
      <xdr:col>50</xdr:col>
      <xdr:colOff>114300</xdr:colOff>
      <xdr:row>84</xdr:row>
      <xdr:rowOff>82296</xdr:rowOff>
    </xdr:to>
    <xdr:cxnSp macro="">
      <xdr:nvCxnSpPr>
        <xdr:cNvPr id="339" name="直線コネクタ 338"/>
        <xdr:cNvCxnSpPr/>
      </xdr:nvCxnSpPr>
      <xdr:spPr>
        <a:xfrm flipV="1">
          <a:off x="8750300" y="1448104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29972</xdr:rowOff>
    </xdr:from>
    <xdr:to>
      <xdr:col>41</xdr:col>
      <xdr:colOff>101600</xdr:colOff>
      <xdr:row>84</xdr:row>
      <xdr:rowOff>131572</xdr:rowOff>
    </xdr:to>
    <xdr:sp macro="" textlink="">
      <xdr:nvSpPr>
        <xdr:cNvPr id="340" name="楕円 339"/>
        <xdr:cNvSpPr/>
      </xdr:nvSpPr>
      <xdr:spPr>
        <a:xfrm>
          <a:off x="781050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80772</xdr:rowOff>
    </xdr:from>
    <xdr:to>
      <xdr:col>45</xdr:col>
      <xdr:colOff>177800</xdr:colOff>
      <xdr:row>84</xdr:row>
      <xdr:rowOff>82296</xdr:rowOff>
    </xdr:to>
    <xdr:cxnSp macro="">
      <xdr:nvCxnSpPr>
        <xdr:cNvPr id="341" name="直線コネクタ 340"/>
        <xdr:cNvCxnSpPr/>
      </xdr:nvCxnSpPr>
      <xdr:spPr>
        <a:xfrm>
          <a:off x="7861300" y="144825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2"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3"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44"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121175</xdr:rowOff>
    </xdr:from>
    <xdr:ext cx="469744" cy="259045"/>
    <xdr:sp macro="" textlink="">
      <xdr:nvSpPr>
        <xdr:cNvPr id="345" name="n_1mainValue【公営住宅】&#10;一人当たり面積"/>
        <xdr:cNvSpPr txBox="1"/>
      </xdr:nvSpPr>
      <xdr:spPr>
        <a:xfrm>
          <a:off x="93917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124223</xdr:rowOff>
    </xdr:from>
    <xdr:ext cx="469744" cy="259045"/>
    <xdr:sp macro="" textlink="">
      <xdr:nvSpPr>
        <xdr:cNvPr id="346" name="n_2mainValue【公営住宅】&#10;一人当たり面積"/>
        <xdr:cNvSpPr txBox="1"/>
      </xdr:nvSpPr>
      <xdr:spPr>
        <a:xfrm>
          <a:off x="8515427"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122699</xdr:rowOff>
    </xdr:from>
    <xdr:ext cx="469744" cy="259045"/>
    <xdr:sp macro="" textlink="">
      <xdr:nvSpPr>
        <xdr:cNvPr id="347" name="n_3mainValue【公営住宅】&#10;一人当たり面積"/>
        <xdr:cNvSpPr txBox="1"/>
      </xdr:nvSpPr>
      <xdr:spPr>
        <a:xfrm>
          <a:off x="7626427"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88" name="直線コネクタ 387"/>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89"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0" name="直線コネクタ 389"/>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1"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2" name="直線コネクタ 391"/>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93"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94" name="フローチャート: 判断 39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95" name="フローチャート: 判断 39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96" name="フローチャート: 判断 395"/>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7" name="フローチャート: 判断 396"/>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27305</xdr:rowOff>
    </xdr:from>
    <xdr:to>
      <xdr:col>85</xdr:col>
      <xdr:colOff>177800</xdr:colOff>
      <xdr:row>36</xdr:row>
      <xdr:rowOff>128905</xdr:rowOff>
    </xdr:to>
    <xdr:sp macro="" textlink="">
      <xdr:nvSpPr>
        <xdr:cNvPr id="403" name="楕円 402"/>
        <xdr:cNvSpPr/>
      </xdr:nvSpPr>
      <xdr:spPr>
        <a:xfrm>
          <a:off x="16268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50182</xdr:rowOff>
    </xdr:from>
    <xdr:ext cx="405111" cy="259045"/>
    <xdr:sp macro="" textlink="">
      <xdr:nvSpPr>
        <xdr:cNvPr id="404" name="【認定こども園・幼稚園・保育所】&#10;有形固定資産減価償却率該当値テキスト"/>
        <xdr:cNvSpPr txBox="1"/>
      </xdr:nvSpPr>
      <xdr:spPr>
        <a:xfrm>
          <a:off x="16357600"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05" name="楕円 404"/>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78105</xdr:rowOff>
    </xdr:from>
    <xdr:to>
      <xdr:col>85</xdr:col>
      <xdr:colOff>127000</xdr:colOff>
      <xdr:row>36</xdr:row>
      <xdr:rowOff>144780</xdr:rowOff>
    </xdr:to>
    <xdr:cxnSp macro="">
      <xdr:nvCxnSpPr>
        <xdr:cNvPr id="406" name="直線コネクタ 405"/>
        <xdr:cNvCxnSpPr/>
      </xdr:nvCxnSpPr>
      <xdr:spPr>
        <a:xfrm flipV="1">
          <a:off x="15481300" y="625030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07" name="楕円 406"/>
        <xdr:cNvSpPr/>
      </xdr:nvSpPr>
      <xdr:spPr>
        <a:xfrm>
          <a:off x="14541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40005</xdr:rowOff>
    </xdr:to>
    <xdr:cxnSp macro="">
      <xdr:nvCxnSpPr>
        <xdr:cNvPr id="408" name="直線コネクタ 407"/>
        <xdr:cNvCxnSpPr/>
      </xdr:nvCxnSpPr>
      <xdr:spPr>
        <a:xfrm flipV="1">
          <a:off x="14592300" y="63169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55880</xdr:rowOff>
    </xdr:from>
    <xdr:to>
      <xdr:col>72</xdr:col>
      <xdr:colOff>38100</xdr:colOff>
      <xdr:row>37</xdr:row>
      <xdr:rowOff>157480</xdr:rowOff>
    </xdr:to>
    <xdr:sp macro="" textlink="">
      <xdr:nvSpPr>
        <xdr:cNvPr id="409" name="楕円 408"/>
        <xdr:cNvSpPr/>
      </xdr:nvSpPr>
      <xdr:spPr>
        <a:xfrm>
          <a:off x="13652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40005</xdr:rowOff>
    </xdr:from>
    <xdr:to>
      <xdr:col>76</xdr:col>
      <xdr:colOff>114300</xdr:colOff>
      <xdr:row>37</xdr:row>
      <xdr:rowOff>106680</xdr:rowOff>
    </xdr:to>
    <xdr:cxnSp macro="">
      <xdr:nvCxnSpPr>
        <xdr:cNvPr id="410" name="直線コネクタ 409"/>
        <xdr:cNvCxnSpPr/>
      </xdr:nvCxnSpPr>
      <xdr:spPr>
        <a:xfrm flipV="1">
          <a:off x="13703300" y="63836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1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1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13"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414" name="n_1mainValue【認定こども園・幼稚園・保育所】&#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15" name="n_2main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2557</xdr:rowOff>
    </xdr:from>
    <xdr:ext cx="405111" cy="259045"/>
    <xdr:sp macro="" textlink="">
      <xdr:nvSpPr>
        <xdr:cNvPr id="416" name="n_3mainValue【認定こども園・幼稚園・保育所】&#10;有形固定資産減価償却率"/>
        <xdr:cNvSpPr txBox="1"/>
      </xdr:nvSpPr>
      <xdr:spPr>
        <a:xfrm>
          <a:off x="13500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42" name="直線コネクタ 441"/>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43"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44" name="直線コネクタ 443"/>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45"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46" name="直線コネクタ 445"/>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447"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48" name="フローチャート: 判断 447"/>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49" name="フローチャート: 判断 448"/>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50" name="フローチャート: 判断 449"/>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51" name="フローチャート: 判断 450"/>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40096</xdr:rowOff>
    </xdr:from>
    <xdr:to>
      <xdr:col>116</xdr:col>
      <xdr:colOff>114300</xdr:colOff>
      <xdr:row>41</xdr:row>
      <xdr:rowOff>141696</xdr:rowOff>
    </xdr:to>
    <xdr:sp macro="" textlink="">
      <xdr:nvSpPr>
        <xdr:cNvPr id="457" name="楕円 456"/>
        <xdr:cNvSpPr/>
      </xdr:nvSpPr>
      <xdr:spPr>
        <a:xfrm>
          <a:off x="22110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18523</xdr:rowOff>
    </xdr:from>
    <xdr:ext cx="469744" cy="259045"/>
    <xdr:sp macro="" textlink="">
      <xdr:nvSpPr>
        <xdr:cNvPr id="458" name="【認定こども園・幼稚園・保育所】&#10;一人当たり面積該当値テキスト"/>
        <xdr:cNvSpPr txBox="1"/>
      </xdr:nvSpPr>
      <xdr:spPr>
        <a:xfrm>
          <a:off x="22199600"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40096</xdr:rowOff>
    </xdr:from>
    <xdr:to>
      <xdr:col>112</xdr:col>
      <xdr:colOff>38100</xdr:colOff>
      <xdr:row>41</xdr:row>
      <xdr:rowOff>141696</xdr:rowOff>
    </xdr:to>
    <xdr:sp macro="" textlink="">
      <xdr:nvSpPr>
        <xdr:cNvPr id="459" name="楕円 458"/>
        <xdr:cNvSpPr/>
      </xdr:nvSpPr>
      <xdr:spPr>
        <a:xfrm>
          <a:off x="21272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90896</xdr:rowOff>
    </xdr:from>
    <xdr:to>
      <xdr:col>116</xdr:col>
      <xdr:colOff>63500</xdr:colOff>
      <xdr:row>41</xdr:row>
      <xdr:rowOff>90896</xdr:rowOff>
    </xdr:to>
    <xdr:cxnSp macro="">
      <xdr:nvCxnSpPr>
        <xdr:cNvPr id="460" name="直線コネクタ 459"/>
        <xdr:cNvCxnSpPr/>
      </xdr:nvCxnSpPr>
      <xdr:spPr>
        <a:xfrm>
          <a:off x="21323300" y="71203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43362</xdr:rowOff>
    </xdr:from>
    <xdr:to>
      <xdr:col>107</xdr:col>
      <xdr:colOff>101600</xdr:colOff>
      <xdr:row>41</xdr:row>
      <xdr:rowOff>144962</xdr:rowOff>
    </xdr:to>
    <xdr:sp macro="" textlink="">
      <xdr:nvSpPr>
        <xdr:cNvPr id="461" name="楕円 460"/>
        <xdr:cNvSpPr/>
      </xdr:nvSpPr>
      <xdr:spPr>
        <a:xfrm>
          <a:off x="20383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90896</xdr:rowOff>
    </xdr:from>
    <xdr:to>
      <xdr:col>111</xdr:col>
      <xdr:colOff>177800</xdr:colOff>
      <xdr:row>41</xdr:row>
      <xdr:rowOff>94162</xdr:rowOff>
    </xdr:to>
    <xdr:cxnSp macro="">
      <xdr:nvCxnSpPr>
        <xdr:cNvPr id="462" name="直線コネクタ 461"/>
        <xdr:cNvCxnSpPr/>
      </xdr:nvCxnSpPr>
      <xdr:spPr>
        <a:xfrm flipV="1">
          <a:off x="20434300" y="712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43362</xdr:rowOff>
    </xdr:from>
    <xdr:to>
      <xdr:col>102</xdr:col>
      <xdr:colOff>165100</xdr:colOff>
      <xdr:row>41</xdr:row>
      <xdr:rowOff>144962</xdr:rowOff>
    </xdr:to>
    <xdr:sp macro="" textlink="">
      <xdr:nvSpPr>
        <xdr:cNvPr id="463" name="楕円 462"/>
        <xdr:cNvSpPr/>
      </xdr:nvSpPr>
      <xdr:spPr>
        <a:xfrm>
          <a:off x="19494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94162</xdr:rowOff>
    </xdr:from>
    <xdr:to>
      <xdr:col>107</xdr:col>
      <xdr:colOff>50800</xdr:colOff>
      <xdr:row>41</xdr:row>
      <xdr:rowOff>94162</xdr:rowOff>
    </xdr:to>
    <xdr:cxnSp macro="">
      <xdr:nvCxnSpPr>
        <xdr:cNvPr id="464" name="直線コネクタ 463"/>
        <xdr:cNvCxnSpPr/>
      </xdr:nvCxnSpPr>
      <xdr:spPr>
        <a:xfrm>
          <a:off x="19545300" y="712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65"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66"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67"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132823</xdr:rowOff>
    </xdr:from>
    <xdr:ext cx="469744" cy="259045"/>
    <xdr:sp macro="" textlink="">
      <xdr:nvSpPr>
        <xdr:cNvPr id="468" name="n_1mainValue【認定こども園・幼稚園・保育所】&#10;一人当たり面積"/>
        <xdr:cNvSpPr txBox="1"/>
      </xdr:nvSpPr>
      <xdr:spPr>
        <a:xfrm>
          <a:off x="210757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136089</xdr:rowOff>
    </xdr:from>
    <xdr:ext cx="469744" cy="259045"/>
    <xdr:sp macro="" textlink="">
      <xdr:nvSpPr>
        <xdr:cNvPr id="469" name="n_2mainValue【認定こども園・幼稚園・保育所】&#10;一人当たり面積"/>
        <xdr:cNvSpPr txBox="1"/>
      </xdr:nvSpPr>
      <xdr:spPr>
        <a:xfrm>
          <a:off x="20199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136089</xdr:rowOff>
    </xdr:from>
    <xdr:ext cx="469744" cy="259045"/>
    <xdr:sp macro="" textlink="">
      <xdr:nvSpPr>
        <xdr:cNvPr id="470" name="n_3mainValue【認定こども園・幼稚園・保育所】&#10;一人当たり面積"/>
        <xdr:cNvSpPr txBox="1"/>
      </xdr:nvSpPr>
      <xdr:spPr>
        <a:xfrm>
          <a:off x="19310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1" name="テキスト ボックス 4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2" name="直線コネクタ 48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3" name="テキスト ボックス 48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93" name="直線コネクタ 492"/>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94"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95" name="直線コネクタ 494"/>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96"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97" name="直線コネクタ 496"/>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98"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99" name="フローチャート: 判断 498"/>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00" name="フローチャート: 判断 499"/>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01" name="フローチャート: 判断 500"/>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2" name="フローチャート: 判断 501"/>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58928</xdr:rowOff>
    </xdr:from>
    <xdr:to>
      <xdr:col>85</xdr:col>
      <xdr:colOff>177800</xdr:colOff>
      <xdr:row>57</xdr:row>
      <xdr:rowOff>160528</xdr:rowOff>
    </xdr:to>
    <xdr:sp macro="" textlink="">
      <xdr:nvSpPr>
        <xdr:cNvPr id="508" name="楕円 507"/>
        <xdr:cNvSpPr/>
      </xdr:nvSpPr>
      <xdr:spPr>
        <a:xfrm>
          <a:off x="162687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81805</xdr:rowOff>
    </xdr:from>
    <xdr:ext cx="405111" cy="259045"/>
    <xdr:sp macro="" textlink="">
      <xdr:nvSpPr>
        <xdr:cNvPr id="509" name="【学校施設】&#10;有形固定資産減価償却率該当値テキスト"/>
        <xdr:cNvSpPr txBox="1"/>
      </xdr:nvSpPr>
      <xdr:spPr>
        <a:xfrm>
          <a:off x="16357600" y="968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90932</xdr:rowOff>
    </xdr:from>
    <xdr:to>
      <xdr:col>81</xdr:col>
      <xdr:colOff>101600</xdr:colOff>
      <xdr:row>58</xdr:row>
      <xdr:rowOff>21082</xdr:rowOff>
    </xdr:to>
    <xdr:sp macro="" textlink="">
      <xdr:nvSpPr>
        <xdr:cNvPr id="510" name="楕円 509"/>
        <xdr:cNvSpPr/>
      </xdr:nvSpPr>
      <xdr:spPr>
        <a:xfrm>
          <a:off x="154305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109728</xdr:rowOff>
    </xdr:from>
    <xdr:to>
      <xdr:col>85</xdr:col>
      <xdr:colOff>127000</xdr:colOff>
      <xdr:row>57</xdr:row>
      <xdr:rowOff>141732</xdr:rowOff>
    </xdr:to>
    <xdr:cxnSp macro="">
      <xdr:nvCxnSpPr>
        <xdr:cNvPr id="511" name="直線コネクタ 510"/>
        <xdr:cNvCxnSpPr/>
      </xdr:nvCxnSpPr>
      <xdr:spPr>
        <a:xfrm flipV="1">
          <a:off x="15481300" y="988237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127508</xdr:rowOff>
    </xdr:from>
    <xdr:to>
      <xdr:col>76</xdr:col>
      <xdr:colOff>165100</xdr:colOff>
      <xdr:row>58</xdr:row>
      <xdr:rowOff>57658</xdr:rowOff>
    </xdr:to>
    <xdr:sp macro="" textlink="">
      <xdr:nvSpPr>
        <xdr:cNvPr id="512" name="楕円 511"/>
        <xdr:cNvSpPr/>
      </xdr:nvSpPr>
      <xdr:spPr>
        <a:xfrm>
          <a:off x="14541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141732</xdr:rowOff>
    </xdr:from>
    <xdr:to>
      <xdr:col>81</xdr:col>
      <xdr:colOff>50800</xdr:colOff>
      <xdr:row>58</xdr:row>
      <xdr:rowOff>6858</xdr:rowOff>
    </xdr:to>
    <xdr:cxnSp macro="">
      <xdr:nvCxnSpPr>
        <xdr:cNvPr id="513" name="直線コネクタ 512"/>
        <xdr:cNvCxnSpPr/>
      </xdr:nvCxnSpPr>
      <xdr:spPr>
        <a:xfrm flipV="1">
          <a:off x="14592300" y="99143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xdr:rowOff>
    </xdr:from>
    <xdr:to>
      <xdr:col>72</xdr:col>
      <xdr:colOff>38100</xdr:colOff>
      <xdr:row>58</xdr:row>
      <xdr:rowOff>112522</xdr:rowOff>
    </xdr:to>
    <xdr:sp macro="" textlink="">
      <xdr:nvSpPr>
        <xdr:cNvPr id="514" name="楕円 513"/>
        <xdr:cNvSpPr/>
      </xdr:nvSpPr>
      <xdr:spPr>
        <a:xfrm>
          <a:off x="13652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xdr:rowOff>
    </xdr:from>
    <xdr:to>
      <xdr:col>76</xdr:col>
      <xdr:colOff>114300</xdr:colOff>
      <xdr:row>58</xdr:row>
      <xdr:rowOff>61722</xdr:rowOff>
    </xdr:to>
    <xdr:cxnSp macro="">
      <xdr:nvCxnSpPr>
        <xdr:cNvPr id="515" name="直線コネクタ 514"/>
        <xdr:cNvCxnSpPr/>
      </xdr:nvCxnSpPr>
      <xdr:spPr>
        <a:xfrm flipV="1">
          <a:off x="13703300" y="995095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516"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517"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18"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37609</xdr:rowOff>
    </xdr:from>
    <xdr:ext cx="405111" cy="259045"/>
    <xdr:sp macro="" textlink="">
      <xdr:nvSpPr>
        <xdr:cNvPr id="519" name="n_1mainValue【学校施設】&#10;有形固定資産減価償却率"/>
        <xdr:cNvSpPr txBox="1"/>
      </xdr:nvSpPr>
      <xdr:spPr>
        <a:xfrm>
          <a:off x="15266044" y="963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74185</xdr:rowOff>
    </xdr:from>
    <xdr:ext cx="405111" cy="259045"/>
    <xdr:sp macro="" textlink="">
      <xdr:nvSpPr>
        <xdr:cNvPr id="520" name="n_2mainValue【学校施設】&#10;有形固定資産減価償却率"/>
        <xdr:cNvSpPr txBox="1"/>
      </xdr:nvSpPr>
      <xdr:spPr>
        <a:xfrm>
          <a:off x="1438974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129049</xdr:rowOff>
    </xdr:from>
    <xdr:ext cx="405111" cy="259045"/>
    <xdr:sp macro="" textlink="">
      <xdr:nvSpPr>
        <xdr:cNvPr id="521" name="n_3mainValue【学校施設】&#10;有形固定資産減価償却率"/>
        <xdr:cNvSpPr txBox="1"/>
      </xdr:nvSpPr>
      <xdr:spPr>
        <a:xfrm>
          <a:off x="13500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45" name="直線コネクタ 544"/>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46"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47" name="直線コネクタ 546"/>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48"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49" name="直線コネクタ 548"/>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50"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51" name="フローチャート: 判断 550"/>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52" name="フローチャート: 判断 551"/>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53" name="フローチャート: 判断 552"/>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54" name="フローチャート: 判断 553"/>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46355</xdr:rowOff>
    </xdr:from>
    <xdr:to>
      <xdr:col>116</xdr:col>
      <xdr:colOff>114300</xdr:colOff>
      <xdr:row>60</xdr:row>
      <xdr:rowOff>147955</xdr:rowOff>
    </xdr:to>
    <xdr:sp macro="" textlink="">
      <xdr:nvSpPr>
        <xdr:cNvPr id="560" name="楕円 559"/>
        <xdr:cNvSpPr/>
      </xdr:nvSpPr>
      <xdr:spPr>
        <a:xfrm>
          <a:off x="22110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24782</xdr:rowOff>
    </xdr:from>
    <xdr:ext cx="469744" cy="259045"/>
    <xdr:sp macro="" textlink="">
      <xdr:nvSpPr>
        <xdr:cNvPr id="561" name="【学校施設】&#10;一人当たり面積該当値テキスト"/>
        <xdr:cNvSpPr txBox="1"/>
      </xdr:nvSpPr>
      <xdr:spPr>
        <a:xfrm>
          <a:off x="22199600" y="103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53213</xdr:rowOff>
    </xdr:from>
    <xdr:to>
      <xdr:col>112</xdr:col>
      <xdr:colOff>38100</xdr:colOff>
      <xdr:row>60</xdr:row>
      <xdr:rowOff>154813</xdr:rowOff>
    </xdr:to>
    <xdr:sp macro="" textlink="">
      <xdr:nvSpPr>
        <xdr:cNvPr id="562" name="楕円 561"/>
        <xdr:cNvSpPr/>
      </xdr:nvSpPr>
      <xdr:spPr>
        <a:xfrm>
          <a:off x="21272500" y="103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97155</xdr:rowOff>
    </xdr:from>
    <xdr:to>
      <xdr:col>116</xdr:col>
      <xdr:colOff>63500</xdr:colOff>
      <xdr:row>60</xdr:row>
      <xdr:rowOff>104013</xdr:rowOff>
    </xdr:to>
    <xdr:cxnSp macro="">
      <xdr:nvCxnSpPr>
        <xdr:cNvPr id="563" name="直線コネクタ 562"/>
        <xdr:cNvCxnSpPr/>
      </xdr:nvCxnSpPr>
      <xdr:spPr>
        <a:xfrm flipV="1">
          <a:off x="21323300" y="1038415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27686</xdr:rowOff>
    </xdr:from>
    <xdr:to>
      <xdr:col>107</xdr:col>
      <xdr:colOff>101600</xdr:colOff>
      <xdr:row>60</xdr:row>
      <xdr:rowOff>129286</xdr:rowOff>
    </xdr:to>
    <xdr:sp macro="" textlink="">
      <xdr:nvSpPr>
        <xdr:cNvPr id="564" name="楕円 563"/>
        <xdr:cNvSpPr/>
      </xdr:nvSpPr>
      <xdr:spPr>
        <a:xfrm>
          <a:off x="203835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78486</xdr:rowOff>
    </xdr:from>
    <xdr:to>
      <xdr:col>111</xdr:col>
      <xdr:colOff>177800</xdr:colOff>
      <xdr:row>60</xdr:row>
      <xdr:rowOff>104013</xdr:rowOff>
    </xdr:to>
    <xdr:cxnSp macro="">
      <xdr:nvCxnSpPr>
        <xdr:cNvPr id="565" name="直線コネクタ 564"/>
        <xdr:cNvCxnSpPr/>
      </xdr:nvCxnSpPr>
      <xdr:spPr>
        <a:xfrm>
          <a:off x="20434300" y="1036548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33782</xdr:rowOff>
    </xdr:from>
    <xdr:to>
      <xdr:col>102</xdr:col>
      <xdr:colOff>165100</xdr:colOff>
      <xdr:row>60</xdr:row>
      <xdr:rowOff>135382</xdr:rowOff>
    </xdr:to>
    <xdr:sp macro="" textlink="">
      <xdr:nvSpPr>
        <xdr:cNvPr id="566" name="楕円 565"/>
        <xdr:cNvSpPr/>
      </xdr:nvSpPr>
      <xdr:spPr>
        <a:xfrm>
          <a:off x="19494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78486</xdr:rowOff>
    </xdr:from>
    <xdr:to>
      <xdr:col>107</xdr:col>
      <xdr:colOff>50800</xdr:colOff>
      <xdr:row>60</xdr:row>
      <xdr:rowOff>84582</xdr:rowOff>
    </xdr:to>
    <xdr:cxnSp macro="">
      <xdr:nvCxnSpPr>
        <xdr:cNvPr id="567" name="直線コネクタ 566"/>
        <xdr:cNvCxnSpPr/>
      </xdr:nvCxnSpPr>
      <xdr:spPr>
        <a:xfrm flipV="1">
          <a:off x="19545300" y="103654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68"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69"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570"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145940</xdr:rowOff>
    </xdr:from>
    <xdr:ext cx="469744" cy="259045"/>
    <xdr:sp macro="" textlink="">
      <xdr:nvSpPr>
        <xdr:cNvPr id="571" name="n_1mainValue【学校施設】&#10;一人当たり面積"/>
        <xdr:cNvSpPr txBox="1"/>
      </xdr:nvSpPr>
      <xdr:spPr>
        <a:xfrm>
          <a:off x="21075727" y="1043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120413</xdr:rowOff>
    </xdr:from>
    <xdr:ext cx="469744" cy="259045"/>
    <xdr:sp macro="" textlink="">
      <xdr:nvSpPr>
        <xdr:cNvPr id="572" name="n_2mainValue【学校施設】&#10;一人当たり面積"/>
        <xdr:cNvSpPr txBox="1"/>
      </xdr:nvSpPr>
      <xdr:spPr>
        <a:xfrm>
          <a:off x="20199427" y="10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151909</xdr:rowOff>
    </xdr:from>
    <xdr:ext cx="469744" cy="259045"/>
    <xdr:sp macro="" textlink="">
      <xdr:nvSpPr>
        <xdr:cNvPr id="573" name="n_3mainValue【学校施設】&#10;一人当たり面積"/>
        <xdr:cNvSpPr txBox="1"/>
      </xdr:nvSpPr>
      <xdr:spPr>
        <a:xfrm>
          <a:off x="19310427"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98" name="直線コネクタ 59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9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00" name="直線コネクタ 59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2" name="直線コネクタ 60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03"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04" name="フローチャート: 判断 603"/>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05" name="フローチャート: 判断 60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06" name="フローチャート: 判断 60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07" name="フローチャート: 判断 606"/>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128270</xdr:rowOff>
    </xdr:from>
    <xdr:to>
      <xdr:col>85</xdr:col>
      <xdr:colOff>177800</xdr:colOff>
      <xdr:row>80</xdr:row>
      <xdr:rowOff>58420</xdr:rowOff>
    </xdr:to>
    <xdr:sp macro="" textlink="">
      <xdr:nvSpPr>
        <xdr:cNvPr id="613" name="楕円 612"/>
        <xdr:cNvSpPr/>
      </xdr:nvSpPr>
      <xdr:spPr>
        <a:xfrm>
          <a:off x="162687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151147</xdr:rowOff>
    </xdr:from>
    <xdr:ext cx="405111" cy="259045"/>
    <xdr:sp macro="" textlink="">
      <xdr:nvSpPr>
        <xdr:cNvPr id="614" name="【児童館】&#10;有形固定資産減価償却率該当値テキスト"/>
        <xdr:cNvSpPr txBox="1"/>
      </xdr:nvSpPr>
      <xdr:spPr>
        <a:xfrm>
          <a:off x="16357600"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160655</xdr:rowOff>
    </xdr:from>
    <xdr:to>
      <xdr:col>81</xdr:col>
      <xdr:colOff>101600</xdr:colOff>
      <xdr:row>80</xdr:row>
      <xdr:rowOff>90805</xdr:rowOff>
    </xdr:to>
    <xdr:sp macro="" textlink="">
      <xdr:nvSpPr>
        <xdr:cNvPr id="615" name="楕円 614"/>
        <xdr:cNvSpPr/>
      </xdr:nvSpPr>
      <xdr:spPr>
        <a:xfrm>
          <a:off x="15430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7620</xdr:rowOff>
    </xdr:from>
    <xdr:to>
      <xdr:col>85</xdr:col>
      <xdr:colOff>127000</xdr:colOff>
      <xdr:row>80</xdr:row>
      <xdr:rowOff>40005</xdr:rowOff>
    </xdr:to>
    <xdr:cxnSp macro="">
      <xdr:nvCxnSpPr>
        <xdr:cNvPr id="616" name="直線コネクタ 615"/>
        <xdr:cNvCxnSpPr/>
      </xdr:nvCxnSpPr>
      <xdr:spPr>
        <a:xfrm flipV="1">
          <a:off x="15481300" y="137236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21589</xdr:rowOff>
    </xdr:from>
    <xdr:to>
      <xdr:col>76</xdr:col>
      <xdr:colOff>165100</xdr:colOff>
      <xdr:row>80</xdr:row>
      <xdr:rowOff>123189</xdr:rowOff>
    </xdr:to>
    <xdr:sp macro="" textlink="">
      <xdr:nvSpPr>
        <xdr:cNvPr id="617" name="楕円 616"/>
        <xdr:cNvSpPr/>
      </xdr:nvSpPr>
      <xdr:spPr>
        <a:xfrm>
          <a:off x="14541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40005</xdr:rowOff>
    </xdr:from>
    <xdr:to>
      <xdr:col>81</xdr:col>
      <xdr:colOff>50800</xdr:colOff>
      <xdr:row>80</xdr:row>
      <xdr:rowOff>72389</xdr:rowOff>
    </xdr:to>
    <xdr:cxnSp macro="">
      <xdr:nvCxnSpPr>
        <xdr:cNvPr id="618" name="直線コネクタ 617"/>
        <xdr:cNvCxnSpPr/>
      </xdr:nvCxnSpPr>
      <xdr:spPr>
        <a:xfrm flipV="1">
          <a:off x="14592300" y="137560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46355</xdr:rowOff>
    </xdr:from>
    <xdr:to>
      <xdr:col>72</xdr:col>
      <xdr:colOff>38100</xdr:colOff>
      <xdr:row>80</xdr:row>
      <xdr:rowOff>147955</xdr:rowOff>
    </xdr:to>
    <xdr:sp macro="" textlink="">
      <xdr:nvSpPr>
        <xdr:cNvPr id="619" name="楕円 618"/>
        <xdr:cNvSpPr/>
      </xdr:nvSpPr>
      <xdr:spPr>
        <a:xfrm>
          <a:off x="13652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80</xdr:row>
      <xdr:rowOff>97155</xdr:rowOff>
    </xdr:to>
    <xdr:cxnSp macro="">
      <xdr:nvCxnSpPr>
        <xdr:cNvPr id="620" name="直線コネクタ 619"/>
        <xdr:cNvCxnSpPr/>
      </xdr:nvCxnSpPr>
      <xdr:spPr>
        <a:xfrm flipV="1">
          <a:off x="13703300" y="137883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621"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22"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623"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107332</xdr:rowOff>
    </xdr:from>
    <xdr:ext cx="405111" cy="259045"/>
    <xdr:sp macro="" textlink="">
      <xdr:nvSpPr>
        <xdr:cNvPr id="624" name="n_1mainValue【児童館】&#10;有形固定資産減価償却率"/>
        <xdr:cNvSpPr txBox="1"/>
      </xdr:nvSpPr>
      <xdr:spPr>
        <a:xfrm>
          <a:off x="15266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139716</xdr:rowOff>
    </xdr:from>
    <xdr:ext cx="405111" cy="259045"/>
    <xdr:sp macro="" textlink="">
      <xdr:nvSpPr>
        <xdr:cNvPr id="625" name="n_2mainValue【児童館】&#10;有形固定資産減価償却率"/>
        <xdr:cNvSpPr txBox="1"/>
      </xdr:nvSpPr>
      <xdr:spPr>
        <a:xfrm>
          <a:off x="14389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164482</xdr:rowOff>
    </xdr:from>
    <xdr:ext cx="405111" cy="259045"/>
    <xdr:sp macro="" textlink="">
      <xdr:nvSpPr>
        <xdr:cNvPr id="626" name="n_3mainValue【児童館】&#10;有形固定資産減価償却率"/>
        <xdr:cNvSpPr txBox="1"/>
      </xdr:nvSpPr>
      <xdr:spPr>
        <a:xfrm>
          <a:off x="13500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48" name="直線コネクタ 647"/>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49"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0" name="直線コネクタ 64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1"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2" name="直線コネクタ 65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53"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54" name="フローチャート: 判断 65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55" name="フローチャート: 判断 654"/>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56" name="フローチャート: 判断 655"/>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57" name="フローチャート: 判断 656"/>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63" name="楕円 662"/>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64"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65" name="楕円 664"/>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666" name="直線コネクタ 665"/>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67" name="楕円 666"/>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68" name="直線コネクタ 667"/>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69" name="楕円 668"/>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670" name="直線コネクタ 669"/>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71"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72"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73"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74"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75"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76"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9" name="テキスト ボックス 6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01" name="直線コネクタ 700"/>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02"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03" name="直線コネクタ 702"/>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04"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05" name="直線コネクタ 704"/>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06"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07" name="フローチャート: 判断 706"/>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08" name="フローチャート: 判断 707"/>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9" name="フローチャート: 判断 708"/>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10" name="フローチャート: 判断 709"/>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156845</xdr:rowOff>
    </xdr:from>
    <xdr:to>
      <xdr:col>85</xdr:col>
      <xdr:colOff>177800</xdr:colOff>
      <xdr:row>103</xdr:row>
      <xdr:rowOff>86995</xdr:rowOff>
    </xdr:to>
    <xdr:sp macro="" textlink="">
      <xdr:nvSpPr>
        <xdr:cNvPr id="716" name="楕円 715"/>
        <xdr:cNvSpPr/>
      </xdr:nvSpPr>
      <xdr:spPr>
        <a:xfrm>
          <a:off x="16268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8272</xdr:rowOff>
    </xdr:from>
    <xdr:ext cx="405111" cy="259045"/>
    <xdr:sp macro="" textlink="">
      <xdr:nvSpPr>
        <xdr:cNvPr id="717" name="【公民館】&#10;有形固定資産減価償却率該当値テキスト"/>
        <xdr:cNvSpPr txBox="1"/>
      </xdr:nvSpPr>
      <xdr:spPr>
        <a:xfrm>
          <a:off x="16357600"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29211</xdr:rowOff>
    </xdr:from>
    <xdr:to>
      <xdr:col>81</xdr:col>
      <xdr:colOff>101600</xdr:colOff>
      <xdr:row>103</xdr:row>
      <xdr:rowOff>130811</xdr:rowOff>
    </xdr:to>
    <xdr:sp macro="" textlink="">
      <xdr:nvSpPr>
        <xdr:cNvPr id="718" name="楕円 717"/>
        <xdr:cNvSpPr/>
      </xdr:nvSpPr>
      <xdr:spPr>
        <a:xfrm>
          <a:off x="15430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36195</xdr:rowOff>
    </xdr:from>
    <xdr:to>
      <xdr:col>85</xdr:col>
      <xdr:colOff>127000</xdr:colOff>
      <xdr:row>103</xdr:row>
      <xdr:rowOff>80011</xdr:rowOff>
    </xdr:to>
    <xdr:cxnSp macro="">
      <xdr:nvCxnSpPr>
        <xdr:cNvPr id="719" name="直線コネクタ 718"/>
        <xdr:cNvCxnSpPr/>
      </xdr:nvCxnSpPr>
      <xdr:spPr>
        <a:xfrm flipV="1">
          <a:off x="15481300" y="176955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720" name="楕円 719"/>
        <xdr:cNvSpPr/>
      </xdr:nvSpPr>
      <xdr:spPr>
        <a:xfrm>
          <a:off x="14541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36195</xdr:rowOff>
    </xdr:from>
    <xdr:to>
      <xdr:col>81</xdr:col>
      <xdr:colOff>50800</xdr:colOff>
      <xdr:row>103</xdr:row>
      <xdr:rowOff>80011</xdr:rowOff>
    </xdr:to>
    <xdr:cxnSp macro="">
      <xdr:nvCxnSpPr>
        <xdr:cNvPr id="721" name="直線コネクタ 720"/>
        <xdr:cNvCxnSpPr/>
      </xdr:nvCxnSpPr>
      <xdr:spPr>
        <a:xfrm>
          <a:off x="14592300" y="176955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23495</xdr:rowOff>
    </xdr:from>
    <xdr:to>
      <xdr:col>72</xdr:col>
      <xdr:colOff>38100</xdr:colOff>
      <xdr:row>103</xdr:row>
      <xdr:rowOff>125095</xdr:rowOff>
    </xdr:to>
    <xdr:sp macro="" textlink="">
      <xdr:nvSpPr>
        <xdr:cNvPr id="722" name="楕円 721"/>
        <xdr:cNvSpPr/>
      </xdr:nvSpPr>
      <xdr:spPr>
        <a:xfrm>
          <a:off x="13652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36195</xdr:rowOff>
    </xdr:from>
    <xdr:to>
      <xdr:col>76</xdr:col>
      <xdr:colOff>114300</xdr:colOff>
      <xdr:row>103</xdr:row>
      <xdr:rowOff>74295</xdr:rowOff>
    </xdr:to>
    <xdr:cxnSp macro="">
      <xdr:nvCxnSpPr>
        <xdr:cNvPr id="723" name="直線コネクタ 722"/>
        <xdr:cNvCxnSpPr/>
      </xdr:nvCxnSpPr>
      <xdr:spPr>
        <a:xfrm flipV="1">
          <a:off x="13703300" y="17695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724"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25"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726"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147338</xdr:rowOff>
    </xdr:from>
    <xdr:ext cx="405111" cy="259045"/>
    <xdr:sp macro="" textlink="">
      <xdr:nvSpPr>
        <xdr:cNvPr id="727" name="n_1main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103522</xdr:rowOff>
    </xdr:from>
    <xdr:ext cx="405111" cy="259045"/>
    <xdr:sp macro="" textlink="">
      <xdr:nvSpPr>
        <xdr:cNvPr id="728" name="n_2mainValue【公民館】&#10;有形固定資産減価償却率"/>
        <xdr:cNvSpPr txBox="1"/>
      </xdr:nvSpPr>
      <xdr:spPr>
        <a:xfrm>
          <a:off x="14389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141622</xdr:rowOff>
    </xdr:from>
    <xdr:ext cx="405111" cy="259045"/>
    <xdr:sp macro="" textlink="">
      <xdr:nvSpPr>
        <xdr:cNvPr id="729" name="n_3mainValue【公民館】&#10;有形固定資産減価償却率"/>
        <xdr:cNvSpPr txBox="1"/>
      </xdr:nvSpPr>
      <xdr:spPr>
        <a:xfrm>
          <a:off x="13500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51" name="直線コネクタ 75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53" name="直線コネクタ 75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5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55" name="直線コネクタ 75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756"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57" name="フローチャート: 判断 75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58" name="フローチャート: 判断 75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59" name="フローチャート: 判断 75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60" name="フローチャート: 判断 75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153415</xdr:rowOff>
    </xdr:from>
    <xdr:to>
      <xdr:col>116</xdr:col>
      <xdr:colOff>114300</xdr:colOff>
      <xdr:row>106</xdr:row>
      <xdr:rowOff>83565</xdr:rowOff>
    </xdr:to>
    <xdr:sp macro="" textlink="">
      <xdr:nvSpPr>
        <xdr:cNvPr id="766" name="楕円 765"/>
        <xdr:cNvSpPr/>
      </xdr:nvSpPr>
      <xdr:spPr>
        <a:xfrm>
          <a:off x="221107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4842</xdr:rowOff>
    </xdr:from>
    <xdr:ext cx="469744" cy="259045"/>
    <xdr:sp macro="" textlink="">
      <xdr:nvSpPr>
        <xdr:cNvPr id="767" name="【公民館】&#10;一人当たり面積該当値テキスト"/>
        <xdr:cNvSpPr txBox="1"/>
      </xdr:nvSpPr>
      <xdr:spPr>
        <a:xfrm>
          <a:off x="22199600" y="1800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169418</xdr:rowOff>
    </xdr:from>
    <xdr:to>
      <xdr:col>112</xdr:col>
      <xdr:colOff>38100</xdr:colOff>
      <xdr:row>106</xdr:row>
      <xdr:rowOff>99568</xdr:rowOff>
    </xdr:to>
    <xdr:sp macro="" textlink="">
      <xdr:nvSpPr>
        <xdr:cNvPr id="768" name="楕円 767"/>
        <xdr:cNvSpPr/>
      </xdr:nvSpPr>
      <xdr:spPr>
        <a:xfrm>
          <a:off x="21272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32765</xdr:rowOff>
    </xdr:from>
    <xdr:to>
      <xdr:col>116</xdr:col>
      <xdr:colOff>63500</xdr:colOff>
      <xdr:row>106</xdr:row>
      <xdr:rowOff>48768</xdr:rowOff>
    </xdr:to>
    <xdr:cxnSp macro="">
      <xdr:nvCxnSpPr>
        <xdr:cNvPr id="769" name="直線コネクタ 768"/>
        <xdr:cNvCxnSpPr/>
      </xdr:nvCxnSpPr>
      <xdr:spPr>
        <a:xfrm flipV="1">
          <a:off x="21323300" y="18206465"/>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xdr:rowOff>
    </xdr:from>
    <xdr:to>
      <xdr:col>107</xdr:col>
      <xdr:colOff>101600</xdr:colOff>
      <xdr:row>106</xdr:row>
      <xdr:rowOff>101854</xdr:rowOff>
    </xdr:to>
    <xdr:sp macro="" textlink="">
      <xdr:nvSpPr>
        <xdr:cNvPr id="770" name="楕円 769"/>
        <xdr:cNvSpPr/>
      </xdr:nvSpPr>
      <xdr:spPr>
        <a:xfrm>
          <a:off x="20383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48768</xdr:rowOff>
    </xdr:from>
    <xdr:to>
      <xdr:col>111</xdr:col>
      <xdr:colOff>177800</xdr:colOff>
      <xdr:row>106</xdr:row>
      <xdr:rowOff>51054</xdr:rowOff>
    </xdr:to>
    <xdr:cxnSp macro="">
      <xdr:nvCxnSpPr>
        <xdr:cNvPr id="771" name="直線コネクタ 770"/>
        <xdr:cNvCxnSpPr/>
      </xdr:nvCxnSpPr>
      <xdr:spPr>
        <a:xfrm flipV="1">
          <a:off x="20434300" y="182224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xdr:rowOff>
    </xdr:from>
    <xdr:to>
      <xdr:col>102</xdr:col>
      <xdr:colOff>165100</xdr:colOff>
      <xdr:row>106</xdr:row>
      <xdr:rowOff>110998</xdr:rowOff>
    </xdr:to>
    <xdr:sp macro="" textlink="">
      <xdr:nvSpPr>
        <xdr:cNvPr id="772" name="楕円 771"/>
        <xdr:cNvSpPr/>
      </xdr:nvSpPr>
      <xdr:spPr>
        <a:xfrm>
          <a:off x="19494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51054</xdr:rowOff>
    </xdr:from>
    <xdr:to>
      <xdr:col>107</xdr:col>
      <xdr:colOff>50800</xdr:colOff>
      <xdr:row>106</xdr:row>
      <xdr:rowOff>60198</xdr:rowOff>
    </xdr:to>
    <xdr:cxnSp macro="">
      <xdr:nvCxnSpPr>
        <xdr:cNvPr id="773" name="直線コネクタ 772"/>
        <xdr:cNvCxnSpPr/>
      </xdr:nvCxnSpPr>
      <xdr:spPr>
        <a:xfrm flipV="1">
          <a:off x="19545300" y="182247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774"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75"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776" name="n_3ave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116095</xdr:rowOff>
    </xdr:from>
    <xdr:ext cx="469744" cy="259045"/>
    <xdr:sp macro="" textlink="">
      <xdr:nvSpPr>
        <xdr:cNvPr id="777" name="n_1mainValue【公民館】&#10;一人当たり面積"/>
        <xdr:cNvSpPr txBox="1"/>
      </xdr:nvSpPr>
      <xdr:spPr>
        <a:xfrm>
          <a:off x="210757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118381</xdr:rowOff>
    </xdr:from>
    <xdr:ext cx="469744" cy="259045"/>
    <xdr:sp macro="" textlink="">
      <xdr:nvSpPr>
        <xdr:cNvPr id="778" name="n_2mainValue【公民館】&#10;一人当たり面積"/>
        <xdr:cNvSpPr txBox="1"/>
      </xdr:nvSpPr>
      <xdr:spPr>
        <a:xfrm>
          <a:off x="20199427" y="179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127525</xdr:rowOff>
    </xdr:from>
    <xdr:ext cx="469744" cy="259045"/>
    <xdr:sp macro="" textlink="">
      <xdr:nvSpPr>
        <xdr:cNvPr id="779" name="n_3mainValue【公民館】&#10;一人当たり面積"/>
        <xdr:cNvSpPr txBox="1"/>
      </xdr:nvSpPr>
      <xdr:spPr>
        <a:xfrm>
          <a:off x="19310427" y="17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類似団体と比較して特に有形固定資産減価償却率が高くなっている施設は，児童館，認定こども園・幼稚園・保育所であり，特に低くなっている施設は，橋りょう・トンネルである。児童館については，平成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年度決算の有形固定資産減価償却率が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79.6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ポイント上回っている。児童館は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年に建設されており，耐用年数である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年を経過しているため老朽化が進行している。今後は，個別施設計画に基づき，施設の再配置を検討していく。また，認定こども園・幼稚園・保育所については，平成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年度決算の有形固定資産減価償却率が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71.9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ポイント上回っている。一部保育所については，昭和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建設され，老朽化が進行している。今後は，令和元年度中に個別施設計画を策定し，長寿命化を進め，老朽化の進んだ施設については，統合を視野に入れ施設の再配置を検討していく。橋りょう・トンネル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年度決算の有形固定資産減価償却率が</a:t>
          </a:r>
          <a:r>
            <a:rPr kumimoji="0"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これは，橋りょうの長寿命化改修工事を行ったことによるものである。今後は，策定を予定している石岡市橋梁長寿命化修繕計画に基づき，改修を行っていく。また，道路一人当たりの延長については，類似団体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ｍ長くなっている。これは，可住地面積が広く，延長が長くなっているためである。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75,264
74,257
215.53
33,597,565
32,250,748
1,054,226
17,973,090
30,267,354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43361</xdr:rowOff>
    </xdr:from>
    <xdr:to>
      <xdr:col>24</xdr:col>
      <xdr:colOff>114300</xdr:colOff>
      <xdr:row>36</xdr:row>
      <xdr:rowOff>144961</xdr:rowOff>
    </xdr:to>
    <xdr:sp macro="" textlink="">
      <xdr:nvSpPr>
        <xdr:cNvPr id="72" name="楕円 71"/>
        <xdr:cNvSpPr/>
      </xdr:nvSpPr>
      <xdr:spPr>
        <a:xfrm>
          <a:off x="4584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66238</xdr:rowOff>
    </xdr:from>
    <xdr:ext cx="405111" cy="259045"/>
    <xdr:sp macro="" textlink="">
      <xdr:nvSpPr>
        <xdr:cNvPr id="73" name="【図書館】&#10;有形固定資産減価償却率該当値テキスト"/>
        <xdr:cNvSpPr txBox="1"/>
      </xdr:nvSpPr>
      <xdr:spPr>
        <a:xfrm>
          <a:off x="4673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80917</xdr:rowOff>
    </xdr:from>
    <xdr:to>
      <xdr:col>20</xdr:col>
      <xdr:colOff>38100</xdr:colOff>
      <xdr:row>37</xdr:row>
      <xdr:rowOff>11067</xdr:rowOff>
    </xdr:to>
    <xdr:sp macro="" textlink="">
      <xdr:nvSpPr>
        <xdr:cNvPr id="74" name="楕円 73"/>
        <xdr:cNvSpPr/>
      </xdr:nvSpPr>
      <xdr:spPr>
        <a:xfrm>
          <a:off x="3746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94161</xdr:rowOff>
    </xdr:from>
    <xdr:to>
      <xdr:col>24</xdr:col>
      <xdr:colOff>63500</xdr:colOff>
      <xdr:row>36</xdr:row>
      <xdr:rowOff>131717</xdr:rowOff>
    </xdr:to>
    <xdr:cxnSp macro="">
      <xdr:nvCxnSpPr>
        <xdr:cNvPr id="75" name="直線コネクタ 74"/>
        <xdr:cNvCxnSpPr/>
      </xdr:nvCxnSpPr>
      <xdr:spPr>
        <a:xfrm flipV="1">
          <a:off x="3797300" y="626636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6" name="楕円 75"/>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131717</xdr:rowOff>
    </xdr:from>
    <xdr:to>
      <xdr:col>19</xdr:col>
      <xdr:colOff>177800</xdr:colOff>
      <xdr:row>36</xdr:row>
      <xdr:rowOff>167640</xdr:rowOff>
    </xdr:to>
    <xdr:cxnSp macro="">
      <xdr:nvCxnSpPr>
        <xdr:cNvPr id="77" name="直線コネクタ 76"/>
        <xdr:cNvCxnSpPr/>
      </xdr:nvCxnSpPr>
      <xdr:spPr>
        <a:xfrm flipV="1">
          <a:off x="2908300" y="63039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74386</xdr:rowOff>
    </xdr:from>
    <xdr:to>
      <xdr:col>10</xdr:col>
      <xdr:colOff>165100</xdr:colOff>
      <xdr:row>36</xdr:row>
      <xdr:rowOff>4536</xdr:rowOff>
    </xdr:to>
    <xdr:sp macro="" textlink="">
      <xdr:nvSpPr>
        <xdr:cNvPr id="78" name="楕円 77"/>
        <xdr:cNvSpPr/>
      </xdr:nvSpPr>
      <xdr:spPr>
        <a:xfrm>
          <a:off x="1968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125186</xdr:rowOff>
    </xdr:from>
    <xdr:to>
      <xdr:col>15</xdr:col>
      <xdr:colOff>50800</xdr:colOff>
      <xdr:row>36</xdr:row>
      <xdr:rowOff>167640</xdr:rowOff>
    </xdr:to>
    <xdr:cxnSp macro="">
      <xdr:nvCxnSpPr>
        <xdr:cNvPr id="79" name="直線コネクタ 78"/>
        <xdr:cNvCxnSpPr/>
      </xdr:nvCxnSpPr>
      <xdr:spPr>
        <a:xfrm>
          <a:off x="2019300" y="6125936"/>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27594</xdr:rowOff>
    </xdr:from>
    <xdr:ext cx="405111" cy="259045"/>
    <xdr:sp macro="" textlink="">
      <xdr:nvSpPr>
        <xdr:cNvPr id="83" name="n_1mainValue【図書館】&#10;有形固定資産減価償却率"/>
        <xdr:cNvSpPr txBox="1"/>
      </xdr:nvSpPr>
      <xdr:spPr>
        <a:xfrm>
          <a:off x="35820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4" name="n_2mainValue【図書館】&#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21063</xdr:rowOff>
    </xdr:from>
    <xdr:ext cx="405111" cy="259045"/>
    <xdr:sp macro="" textlink="">
      <xdr:nvSpPr>
        <xdr:cNvPr id="85" name="n_3mainValue【図書館】&#10;有形固定資産減価償却率"/>
        <xdr:cNvSpPr txBox="1"/>
      </xdr:nvSpPr>
      <xdr:spPr>
        <a:xfrm>
          <a:off x="1816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4" name="楕円 123"/>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25"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63500</xdr:rowOff>
    </xdr:from>
    <xdr:to>
      <xdr:col>50</xdr:col>
      <xdr:colOff>165100</xdr:colOff>
      <xdr:row>39</xdr:row>
      <xdr:rowOff>165100</xdr:rowOff>
    </xdr:to>
    <xdr:sp macro="" textlink="">
      <xdr:nvSpPr>
        <xdr:cNvPr id="126" name="楕円 125"/>
        <xdr:cNvSpPr/>
      </xdr:nvSpPr>
      <xdr:spPr>
        <a:xfrm>
          <a:off x="9588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114300</xdr:rowOff>
    </xdr:to>
    <xdr:cxnSp macro="">
      <xdr:nvCxnSpPr>
        <xdr:cNvPr id="127" name="直線コネクタ 126"/>
        <xdr:cNvCxnSpPr/>
      </xdr:nvCxnSpPr>
      <xdr:spPr>
        <a:xfrm flipV="1">
          <a:off x="9639300" y="6781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8" name="楕円 127"/>
        <xdr:cNvSpPr/>
      </xdr:nvSpPr>
      <xdr:spPr>
        <a:xfrm>
          <a:off x="8699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114300</xdr:rowOff>
    </xdr:from>
    <xdr:to>
      <xdr:col>50</xdr:col>
      <xdr:colOff>114300</xdr:colOff>
      <xdr:row>39</xdr:row>
      <xdr:rowOff>114300</xdr:rowOff>
    </xdr:to>
    <xdr:cxnSp macro="">
      <xdr:nvCxnSpPr>
        <xdr:cNvPr id="129" name="直線コネクタ 128"/>
        <xdr:cNvCxnSpPr/>
      </xdr:nvCxnSpPr>
      <xdr:spPr>
        <a:xfrm>
          <a:off x="8750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0" name="楕円 129"/>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114300</xdr:rowOff>
    </xdr:from>
    <xdr:to>
      <xdr:col>45</xdr:col>
      <xdr:colOff>177800</xdr:colOff>
      <xdr:row>40</xdr:row>
      <xdr:rowOff>0</xdr:rowOff>
    </xdr:to>
    <xdr:cxnSp macro="">
      <xdr:nvCxnSpPr>
        <xdr:cNvPr id="131" name="直線コネクタ 130"/>
        <xdr:cNvCxnSpPr/>
      </xdr:nvCxnSpPr>
      <xdr:spPr>
        <a:xfrm flipV="1">
          <a:off x="7861300" y="6800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156227</xdr:rowOff>
    </xdr:from>
    <xdr:ext cx="469744" cy="259045"/>
    <xdr:sp macro="" textlink="">
      <xdr:nvSpPr>
        <xdr:cNvPr id="135" name="n_1main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36" name="n_2main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37" name="n_3mainValue【図書館】&#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77" name="楕円 176"/>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178" name="【体育館・プール】&#10;有形固定資産減価償却率該当値テキスト"/>
        <xdr:cNvSpPr txBox="1"/>
      </xdr:nvSpPr>
      <xdr:spPr>
        <a:xfrm>
          <a:off x="4673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xdr:rowOff>
    </xdr:from>
    <xdr:to>
      <xdr:col>20</xdr:col>
      <xdr:colOff>38100</xdr:colOff>
      <xdr:row>58</xdr:row>
      <xdr:rowOff>117475</xdr:rowOff>
    </xdr:to>
    <xdr:sp macro="" textlink="">
      <xdr:nvSpPr>
        <xdr:cNvPr id="179" name="楕円 178"/>
        <xdr:cNvSpPr/>
      </xdr:nvSpPr>
      <xdr:spPr>
        <a:xfrm>
          <a:off x="3746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41910</xdr:rowOff>
    </xdr:from>
    <xdr:to>
      <xdr:col>24</xdr:col>
      <xdr:colOff>63500</xdr:colOff>
      <xdr:row>58</xdr:row>
      <xdr:rowOff>66675</xdr:rowOff>
    </xdr:to>
    <xdr:cxnSp macro="">
      <xdr:nvCxnSpPr>
        <xdr:cNvPr id="180" name="直線コネクタ 179"/>
        <xdr:cNvCxnSpPr/>
      </xdr:nvCxnSpPr>
      <xdr:spPr>
        <a:xfrm flipV="1">
          <a:off x="3797300" y="99860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65405</xdr:rowOff>
    </xdr:from>
    <xdr:to>
      <xdr:col>15</xdr:col>
      <xdr:colOff>101600</xdr:colOff>
      <xdr:row>58</xdr:row>
      <xdr:rowOff>167005</xdr:rowOff>
    </xdr:to>
    <xdr:sp macro="" textlink="">
      <xdr:nvSpPr>
        <xdr:cNvPr id="181" name="楕円 180"/>
        <xdr:cNvSpPr/>
      </xdr:nvSpPr>
      <xdr:spPr>
        <a:xfrm>
          <a:off x="2857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66675</xdr:rowOff>
    </xdr:from>
    <xdr:to>
      <xdr:col>19</xdr:col>
      <xdr:colOff>177800</xdr:colOff>
      <xdr:row>58</xdr:row>
      <xdr:rowOff>116205</xdr:rowOff>
    </xdr:to>
    <xdr:cxnSp macro="">
      <xdr:nvCxnSpPr>
        <xdr:cNvPr id="182" name="直線コネクタ 181"/>
        <xdr:cNvCxnSpPr/>
      </xdr:nvCxnSpPr>
      <xdr:spPr>
        <a:xfrm flipV="1">
          <a:off x="2908300" y="100107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83" name="楕円 182"/>
        <xdr:cNvSpPr/>
      </xdr:nvSpPr>
      <xdr:spPr>
        <a:xfrm>
          <a:off x="1968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116205</xdr:rowOff>
    </xdr:from>
    <xdr:to>
      <xdr:col>15</xdr:col>
      <xdr:colOff>50800</xdr:colOff>
      <xdr:row>58</xdr:row>
      <xdr:rowOff>165735</xdr:rowOff>
    </xdr:to>
    <xdr:cxnSp macro="">
      <xdr:nvCxnSpPr>
        <xdr:cNvPr id="184" name="直線コネクタ 183"/>
        <xdr:cNvCxnSpPr/>
      </xdr:nvCxnSpPr>
      <xdr:spPr>
        <a:xfrm flipV="1">
          <a:off x="2019300" y="100603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134002</xdr:rowOff>
    </xdr:from>
    <xdr:ext cx="405111" cy="259045"/>
    <xdr:sp macro="" textlink="">
      <xdr:nvSpPr>
        <xdr:cNvPr id="188" name="n_1mainValue【体育館・プー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12082</xdr:rowOff>
    </xdr:from>
    <xdr:ext cx="405111" cy="259045"/>
    <xdr:sp macro="" textlink="">
      <xdr:nvSpPr>
        <xdr:cNvPr id="189" name="n_2mainValue【体育館・プール】&#10;有形固定資産減価償却率"/>
        <xdr:cNvSpPr txBox="1"/>
      </xdr:nvSpPr>
      <xdr:spPr>
        <a:xfrm>
          <a:off x="2705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61612</xdr:rowOff>
    </xdr:from>
    <xdr:ext cx="405111" cy="259045"/>
    <xdr:sp macro="" textlink="">
      <xdr:nvSpPr>
        <xdr:cNvPr id="190" name="n_3mainValue【体育館・プール】&#10;有形固定資産減価償却率"/>
        <xdr:cNvSpPr txBox="1"/>
      </xdr:nvSpPr>
      <xdr:spPr>
        <a:xfrm>
          <a:off x="1816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27" name="楕円 226"/>
        <xdr:cNvSpPr/>
      </xdr:nvSpPr>
      <xdr:spPr>
        <a:xfrm>
          <a:off x="10426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67073</xdr:rowOff>
    </xdr:from>
    <xdr:ext cx="469744" cy="259045"/>
    <xdr:sp macro="" textlink="">
      <xdr:nvSpPr>
        <xdr:cNvPr id="228" name="【体育館・プール】&#10;一人当たり面積該当値テキスト"/>
        <xdr:cNvSpPr txBox="1"/>
      </xdr:nvSpPr>
      <xdr:spPr>
        <a:xfrm>
          <a:off x="10515600"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93218</xdr:rowOff>
    </xdr:from>
    <xdr:to>
      <xdr:col>50</xdr:col>
      <xdr:colOff>165100</xdr:colOff>
      <xdr:row>62</xdr:row>
      <xdr:rowOff>23368</xdr:rowOff>
    </xdr:to>
    <xdr:sp macro="" textlink="">
      <xdr:nvSpPr>
        <xdr:cNvPr id="229" name="楕円 228"/>
        <xdr:cNvSpPr/>
      </xdr:nvSpPr>
      <xdr:spPr>
        <a:xfrm>
          <a:off x="9588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139446</xdr:rowOff>
    </xdr:from>
    <xdr:to>
      <xdr:col>55</xdr:col>
      <xdr:colOff>0</xdr:colOff>
      <xdr:row>61</xdr:row>
      <xdr:rowOff>144018</xdr:rowOff>
    </xdr:to>
    <xdr:cxnSp macro="">
      <xdr:nvCxnSpPr>
        <xdr:cNvPr id="230" name="直線コネクタ 229"/>
        <xdr:cNvCxnSpPr/>
      </xdr:nvCxnSpPr>
      <xdr:spPr>
        <a:xfrm flipV="1">
          <a:off x="9639300" y="1059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95504</xdr:rowOff>
    </xdr:from>
    <xdr:to>
      <xdr:col>46</xdr:col>
      <xdr:colOff>38100</xdr:colOff>
      <xdr:row>62</xdr:row>
      <xdr:rowOff>25654</xdr:rowOff>
    </xdr:to>
    <xdr:sp macro="" textlink="">
      <xdr:nvSpPr>
        <xdr:cNvPr id="231" name="楕円 230"/>
        <xdr:cNvSpPr/>
      </xdr:nvSpPr>
      <xdr:spPr>
        <a:xfrm>
          <a:off x="8699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144018</xdr:rowOff>
    </xdr:from>
    <xdr:to>
      <xdr:col>50</xdr:col>
      <xdr:colOff>114300</xdr:colOff>
      <xdr:row>61</xdr:row>
      <xdr:rowOff>146304</xdr:rowOff>
    </xdr:to>
    <xdr:cxnSp macro="">
      <xdr:nvCxnSpPr>
        <xdr:cNvPr id="232" name="直線コネクタ 231"/>
        <xdr:cNvCxnSpPr/>
      </xdr:nvCxnSpPr>
      <xdr:spPr>
        <a:xfrm flipV="1">
          <a:off x="8750300" y="106024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97790</xdr:rowOff>
    </xdr:from>
    <xdr:to>
      <xdr:col>41</xdr:col>
      <xdr:colOff>101600</xdr:colOff>
      <xdr:row>62</xdr:row>
      <xdr:rowOff>27940</xdr:rowOff>
    </xdr:to>
    <xdr:sp macro="" textlink="">
      <xdr:nvSpPr>
        <xdr:cNvPr id="233" name="楕円 232"/>
        <xdr:cNvSpPr/>
      </xdr:nvSpPr>
      <xdr:spPr>
        <a:xfrm>
          <a:off x="781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146304</xdr:rowOff>
    </xdr:from>
    <xdr:to>
      <xdr:col>45</xdr:col>
      <xdr:colOff>177800</xdr:colOff>
      <xdr:row>61</xdr:row>
      <xdr:rowOff>148590</xdr:rowOff>
    </xdr:to>
    <xdr:cxnSp macro="">
      <xdr:nvCxnSpPr>
        <xdr:cNvPr id="234" name="直線コネクタ 233"/>
        <xdr:cNvCxnSpPr/>
      </xdr:nvCxnSpPr>
      <xdr:spPr>
        <a:xfrm flipV="1">
          <a:off x="7861300" y="106047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14495</xdr:rowOff>
    </xdr:from>
    <xdr:ext cx="469744" cy="259045"/>
    <xdr:sp macro="" textlink="">
      <xdr:nvSpPr>
        <xdr:cNvPr id="238" name="n_1mainValue【体育館・プール】&#10;一人当たり面積"/>
        <xdr:cNvSpPr txBox="1"/>
      </xdr:nvSpPr>
      <xdr:spPr>
        <a:xfrm>
          <a:off x="9391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16781</xdr:rowOff>
    </xdr:from>
    <xdr:ext cx="469744" cy="259045"/>
    <xdr:sp macro="" textlink="">
      <xdr:nvSpPr>
        <xdr:cNvPr id="239" name="n_2mainValue【体育館・プール】&#10;一人当たり面積"/>
        <xdr:cNvSpPr txBox="1"/>
      </xdr:nvSpPr>
      <xdr:spPr>
        <a:xfrm>
          <a:off x="8515427"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40" name="n_3mainValue【体育館・プール】&#10;一人当たり面積"/>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70"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133986</xdr:rowOff>
    </xdr:from>
    <xdr:to>
      <xdr:col>24</xdr:col>
      <xdr:colOff>114300</xdr:colOff>
      <xdr:row>83</xdr:row>
      <xdr:rowOff>64136</xdr:rowOff>
    </xdr:to>
    <xdr:sp macro="" textlink="">
      <xdr:nvSpPr>
        <xdr:cNvPr id="280" name="楕円 279"/>
        <xdr:cNvSpPr/>
      </xdr:nvSpPr>
      <xdr:spPr>
        <a:xfrm>
          <a:off x="4584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112413</xdr:rowOff>
    </xdr:from>
    <xdr:ext cx="405111" cy="259045"/>
    <xdr:sp macro="" textlink="">
      <xdr:nvSpPr>
        <xdr:cNvPr id="281" name="【福祉施設】&#10;有形固定資産減価償却率該当値テキスト"/>
        <xdr:cNvSpPr txBox="1"/>
      </xdr:nvSpPr>
      <xdr:spPr>
        <a:xfrm>
          <a:off x="4673600"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82" name="楕円 281"/>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70486</xdr:rowOff>
    </xdr:to>
    <xdr:cxnSp macro="">
      <xdr:nvCxnSpPr>
        <xdr:cNvPr id="283" name="直線コネクタ 282"/>
        <xdr:cNvCxnSpPr/>
      </xdr:nvCxnSpPr>
      <xdr:spPr>
        <a:xfrm flipV="1">
          <a:off x="3797300" y="142436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284" name="楕円 283"/>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83</xdr:row>
      <xdr:rowOff>129539</xdr:rowOff>
    </xdr:to>
    <xdr:cxnSp macro="">
      <xdr:nvCxnSpPr>
        <xdr:cNvPr id="285" name="直線コネクタ 284"/>
        <xdr:cNvCxnSpPr/>
      </xdr:nvCxnSpPr>
      <xdr:spPr>
        <a:xfrm flipV="1">
          <a:off x="2908300" y="1430083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286" name="楕円 285"/>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129539</xdr:rowOff>
    </xdr:from>
    <xdr:to>
      <xdr:col>15</xdr:col>
      <xdr:colOff>50800</xdr:colOff>
      <xdr:row>83</xdr:row>
      <xdr:rowOff>163830</xdr:rowOff>
    </xdr:to>
    <xdr:cxnSp macro="">
      <xdr:nvCxnSpPr>
        <xdr:cNvPr id="287" name="直線コネクタ 286"/>
        <xdr:cNvCxnSpPr/>
      </xdr:nvCxnSpPr>
      <xdr:spPr>
        <a:xfrm flipV="1">
          <a:off x="2019300" y="14359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88"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89"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90"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91" name="n_1mainValue【福祉施設】&#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292" name="n_2mainValue【福祉施設】&#10;有形固定資産減価償却率"/>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293" name="n_3mainValue【福祉施設】&#10;有形固定資産減価償却率"/>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98334</xdr:rowOff>
    </xdr:from>
    <xdr:to>
      <xdr:col>55</xdr:col>
      <xdr:colOff>50800</xdr:colOff>
      <xdr:row>87</xdr:row>
      <xdr:rowOff>28484</xdr:rowOff>
    </xdr:to>
    <xdr:sp macro="" textlink="">
      <xdr:nvSpPr>
        <xdr:cNvPr id="334" name="楕円 333"/>
        <xdr:cNvSpPr/>
      </xdr:nvSpPr>
      <xdr:spPr>
        <a:xfrm>
          <a:off x="104267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13261</xdr:rowOff>
    </xdr:from>
    <xdr:ext cx="469744" cy="259045"/>
    <xdr:sp macro="" textlink="">
      <xdr:nvSpPr>
        <xdr:cNvPr id="335" name="【福祉施設】&#10;一人当たり面積該当値テキスト"/>
        <xdr:cNvSpPr txBox="1"/>
      </xdr:nvSpPr>
      <xdr:spPr>
        <a:xfrm>
          <a:off x="10515600" y="147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98334</xdr:rowOff>
    </xdr:from>
    <xdr:to>
      <xdr:col>50</xdr:col>
      <xdr:colOff>165100</xdr:colOff>
      <xdr:row>87</xdr:row>
      <xdr:rowOff>28484</xdr:rowOff>
    </xdr:to>
    <xdr:sp macro="" textlink="">
      <xdr:nvSpPr>
        <xdr:cNvPr id="336" name="楕円 335"/>
        <xdr:cNvSpPr/>
      </xdr:nvSpPr>
      <xdr:spPr>
        <a:xfrm>
          <a:off x="9588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149134</xdr:rowOff>
    </xdr:from>
    <xdr:to>
      <xdr:col>55</xdr:col>
      <xdr:colOff>0</xdr:colOff>
      <xdr:row>86</xdr:row>
      <xdr:rowOff>149134</xdr:rowOff>
    </xdr:to>
    <xdr:cxnSp macro="">
      <xdr:nvCxnSpPr>
        <xdr:cNvPr id="337" name="直線コネクタ 336"/>
        <xdr:cNvCxnSpPr/>
      </xdr:nvCxnSpPr>
      <xdr:spPr>
        <a:xfrm>
          <a:off x="9639300" y="14893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98334</xdr:rowOff>
    </xdr:from>
    <xdr:to>
      <xdr:col>46</xdr:col>
      <xdr:colOff>38100</xdr:colOff>
      <xdr:row>87</xdr:row>
      <xdr:rowOff>28484</xdr:rowOff>
    </xdr:to>
    <xdr:sp macro="" textlink="">
      <xdr:nvSpPr>
        <xdr:cNvPr id="338" name="楕円 337"/>
        <xdr:cNvSpPr/>
      </xdr:nvSpPr>
      <xdr:spPr>
        <a:xfrm>
          <a:off x="8699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149134</xdr:rowOff>
    </xdr:from>
    <xdr:to>
      <xdr:col>50</xdr:col>
      <xdr:colOff>114300</xdr:colOff>
      <xdr:row>86</xdr:row>
      <xdr:rowOff>149134</xdr:rowOff>
    </xdr:to>
    <xdr:cxnSp macro="">
      <xdr:nvCxnSpPr>
        <xdr:cNvPr id="339" name="直線コネクタ 338"/>
        <xdr:cNvCxnSpPr/>
      </xdr:nvCxnSpPr>
      <xdr:spPr>
        <a:xfrm>
          <a:off x="8750300" y="14893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101600</xdr:rowOff>
    </xdr:from>
    <xdr:to>
      <xdr:col>41</xdr:col>
      <xdr:colOff>101600</xdr:colOff>
      <xdr:row>87</xdr:row>
      <xdr:rowOff>31750</xdr:rowOff>
    </xdr:to>
    <xdr:sp macro="" textlink="">
      <xdr:nvSpPr>
        <xdr:cNvPr id="340" name="楕円 339"/>
        <xdr:cNvSpPr/>
      </xdr:nvSpPr>
      <xdr:spPr>
        <a:xfrm>
          <a:off x="7810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149134</xdr:rowOff>
    </xdr:from>
    <xdr:to>
      <xdr:col>45</xdr:col>
      <xdr:colOff>177800</xdr:colOff>
      <xdr:row>86</xdr:row>
      <xdr:rowOff>152400</xdr:rowOff>
    </xdr:to>
    <xdr:cxnSp macro="">
      <xdr:nvCxnSpPr>
        <xdr:cNvPr id="341" name="直線コネクタ 340"/>
        <xdr:cNvCxnSpPr/>
      </xdr:nvCxnSpPr>
      <xdr:spPr>
        <a:xfrm flipV="1">
          <a:off x="7861300" y="148938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4"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19611</xdr:rowOff>
    </xdr:from>
    <xdr:ext cx="469744" cy="259045"/>
    <xdr:sp macro="" textlink="">
      <xdr:nvSpPr>
        <xdr:cNvPr id="345" name="n_1mainValue【福祉施設】&#10;一人当たり面積"/>
        <xdr:cNvSpPr txBox="1"/>
      </xdr:nvSpPr>
      <xdr:spPr>
        <a:xfrm>
          <a:off x="93917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19611</xdr:rowOff>
    </xdr:from>
    <xdr:ext cx="469744" cy="259045"/>
    <xdr:sp macro="" textlink="">
      <xdr:nvSpPr>
        <xdr:cNvPr id="346" name="n_2mainValue【福祉施設】&#10;一人当たり面積"/>
        <xdr:cNvSpPr txBox="1"/>
      </xdr:nvSpPr>
      <xdr:spPr>
        <a:xfrm>
          <a:off x="85154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22877</xdr:rowOff>
    </xdr:from>
    <xdr:ext cx="469744" cy="259045"/>
    <xdr:sp macro="" textlink="">
      <xdr:nvSpPr>
        <xdr:cNvPr id="347" name="n_3mainValue【福祉施設】&#10;一人当たり面積"/>
        <xdr:cNvSpPr txBox="1"/>
      </xdr:nvSpPr>
      <xdr:spPr>
        <a:xfrm>
          <a:off x="7626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388" name="楕円 387"/>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469744" cy="259045"/>
    <xdr:sp macro="" textlink="">
      <xdr:nvSpPr>
        <xdr:cNvPr id="389" name="【市民会館】&#10;有形固定資産減価償却率該当値テキスト"/>
        <xdr:cNvSpPr txBox="1"/>
      </xdr:nvSpPr>
      <xdr:spPr>
        <a:xfrm>
          <a:off x="4673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90" name="楕円 389"/>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99</xdr:row>
      <xdr:rowOff>117021</xdr:rowOff>
    </xdr:to>
    <xdr:cxnSp macro="">
      <xdr:nvCxnSpPr>
        <xdr:cNvPr id="391" name="直線コネクタ 390"/>
        <xdr:cNvCxnSpPr/>
      </xdr:nvCxnSpPr>
      <xdr:spPr>
        <a:xfrm>
          <a:off x="3797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98879</xdr:rowOff>
    </xdr:from>
    <xdr:to>
      <xdr:col>15</xdr:col>
      <xdr:colOff>101600</xdr:colOff>
      <xdr:row>100</xdr:row>
      <xdr:rowOff>29029</xdr:rowOff>
    </xdr:to>
    <xdr:sp macro="" textlink="">
      <xdr:nvSpPr>
        <xdr:cNvPr id="392" name="楕円 391"/>
        <xdr:cNvSpPr/>
      </xdr:nvSpPr>
      <xdr:spPr>
        <a:xfrm>
          <a:off x="2857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149679</xdr:rowOff>
    </xdr:to>
    <xdr:cxnSp macro="">
      <xdr:nvCxnSpPr>
        <xdr:cNvPr id="393" name="直線コネクタ 392"/>
        <xdr:cNvCxnSpPr/>
      </xdr:nvCxnSpPr>
      <xdr:spPr>
        <a:xfrm flipV="1">
          <a:off x="2908300" y="1709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131536</xdr:rowOff>
    </xdr:from>
    <xdr:to>
      <xdr:col>10</xdr:col>
      <xdr:colOff>165100</xdr:colOff>
      <xdr:row>100</xdr:row>
      <xdr:rowOff>61686</xdr:rowOff>
    </xdr:to>
    <xdr:sp macro="" textlink="">
      <xdr:nvSpPr>
        <xdr:cNvPr id="394" name="楕円 393"/>
        <xdr:cNvSpPr/>
      </xdr:nvSpPr>
      <xdr:spPr>
        <a:xfrm>
          <a:off x="1968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149679</xdr:rowOff>
    </xdr:from>
    <xdr:to>
      <xdr:col>15</xdr:col>
      <xdr:colOff>50800</xdr:colOff>
      <xdr:row>100</xdr:row>
      <xdr:rowOff>10886</xdr:rowOff>
    </xdr:to>
    <xdr:cxnSp macro="">
      <xdr:nvCxnSpPr>
        <xdr:cNvPr id="395" name="直線コネクタ 394"/>
        <xdr:cNvCxnSpPr/>
      </xdr:nvCxnSpPr>
      <xdr:spPr>
        <a:xfrm flipV="1">
          <a:off x="2019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12898</xdr:rowOff>
    </xdr:from>
    <xdr:ext cx="469744" cy="259045"/>
    <xdr:sp macro="" textlink="">
      <xdr:nvSpPr>
        <xdr:cNvPr id="399" name="n_1mainValue【市民会館】&#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45556</xdr:rowOff>
    </xdr:from>
    <xdr:ext cx="405111" cy="259045"/>
    <xdr:sp macro="" textlink="">
      <xdr:nvSpPr>
        <xdr:cNvPr id="400" name="n_2mainValue【市民会館】&#10;有形固定資産減価償却率"/>
        <xdr:cNvSpPr txBox="1"/>
      </xdr:nvSpPr>
      <xdr:spPr>
        <a:xfrm>
          <a:off x="27057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78213</xdr:rowOff>
    </xdr:from>
    <xdr:ext cx="405111" cy="259045"/>
    <xdr:sp macro="" textlink="">
      <xdr:nvSpPr>
        <xdr:cNvPr id="401" name="n_3mainValue【市民会館】&#10;有形固定資産減価償却率"/>
        <xdr:cNvSpPr txBox="1"/>
      </xdr:nvSpPr>
      <xdr:spPr>
        <a:xfrm>
          <a:off x="18167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8"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38" name="楕円 437"/>
        <xdr:cNvSpPr/>
      </xdr:nvSpPr>
      <xdr:spPr>
        <a:xfrm>
          <a:off x="10426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4335</xdr:rowOff>
    </xdr:from>
    <xdr:ext cx="469744" cy="259045"/>
    <xdr:sp macro="" textlink="">
      <xdr:nvSpPr>
        <xdr:cNvPr id="439" name="【市民会館】&#10;一人当たり面積該当値テキスト"/>
        <xdr:cNvSpPr txBox="1"/>
      </xdr:nvSpPr>
      <xdr:spPr>
        <a:xfrm>
          <a:off x="10515600" y="1817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40" name="楕円 439"/>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140208</xdr:rowOff>
    </xdr:from>
    <xdr:to>
      <xdr:col>55</xdr:col>
      <xdr:colOff>0</xdr:colOff>
      <xdr:row>106</xdr:row>
      <xdr:rowOff>144780</xdr:rowOff>
    </xdr:to>
    <xdr:cxnSp macro="">
      <xdr:nvCxnSpPr>
        <xdr:cNvPr id="441" name="直線コネクタ 440"/>
        <xdr:cNvCxnSpPr/>
      </xdr:nvCxnSpPr>
      <xdr:spPr>
        <a:xfrm flipV="1">
          <a:off x="9639300" y="1831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42" name="楕円 441"/>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144780</xdr:rowOff>
    </xdr:to>
    <xdr:cxnSp macro="">
      <xdr:nvCxnSpPr>
        <xdr:cNvPr id="443" name="直線コネクタ 442"/>
        <xdr:cNvCxnSpPr/>
      </xdr:nvCxnSpPr>
      <xdr:spPr>
        <a:xfrm>
          <a:off x="8750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98552</xdr:rowOff>
    </xdr:from>
    <xdr:to>
      <xdr:col>41</xdr:col>
      <xdr:colOff>101600</xdr:colOff>
      <xdr:row>107</xdr:row>
      <xdr:rowOff>28702</xdr:rowOff>
    </xdr:to>
    <xdr:sp macro="" textlink="">
      <xdr:nvSpPr>
        <xdr:cNvPr id="444" name="楕円 443"/>
        <xdr:cNvSpPr/>
      </xdr:nvSpPr>
      <xdr:spPr>
        <a:xfrm>
          <a:off x="7810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149352</xdr:rowOff>
    </xdr:to>
    <xdr:cxnSp macro="">
      <xdr:nvCxnSpPr>
        <xdr:cNvPr id="445" name="直線コネクタ 444"/>
        <xdr:cNvCxnSpPr/>
      </xdr:nvCxnSpPr>
      <xdr:spPr>
        <a:xfrm flipV="1">
          <a:off x="7861300" y="1831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47"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48"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49"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50" name="n_2mainValue【市民会館】&#10;一人当たり面積"/>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451" name="n_3mainValue【市民会館】&#10;一人当たり面積"/>
        <xdr:cNvSpPr txBox="1"/>
      </xdr:nvSpPr>
      <xdr:spPr>
        <a:xfrm>
          <a:off x="7626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82"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6" name="フローチャート: 判断 485"/>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77651</xdr:rowOff>
    </xdr:from>
    <xdr:to>
      <xdr:col>85</xdr:col>
      <xdr:colOff>177800</xdr:colOff>
      <xdr:row>35</xdr:row>
      <xdr:rowOff>7801</xdr:rowOff>
    </xdr:to>
    <xdr:sp macro="" textlink="">
      <xdr:nvSpPr>
        <xdr:cNvPr id="492" name="楕円 491"/>
        <xdr:cNvSpPr/>
      </xdr:nvSpPr>
      <xdr:spPr>
        <a:xfrm>
          <a:off x="162687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100528</xdr:rowOff>
    </xdr:from>
    <xdr:ext cx="405111" cy="259045"/>
    <xdr:sp macro="" textlink="">
      <xdr:nvSpPr>
        <xdr:cNvPr id="493" name="【一般廃棄物処理施設】&#10;有形固定資産減価償却率該当値テキスト"/>
        <xdr:cNvSpPr txBox="1"/>
      </xdr:nvSpPr>
      <xdr:spPr>
        <a:xfrm>
          <a:off x="16357600" y="57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494" name="楕円 493"/>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128451</xdr:rowOff>
    </xdr:from>
    <xdr:to>
      <xdr:col>85</xdr:col>
      <xdr:colOff>127000</xdr:colOff>
      <xdr:row>34</xdr:row>
      <xdr:rowOff>156210</xdr:rowOff>
    </xdr:to>
    <xdr:cxnSp macro="">
      <xdr:nvCxnSpPr>
        <xdr:cNvPr id="495" name="直線コネクタ 494"/>
        <xdr:cNvCxnSpPr/>
      </xdr:nvCxnSpPr>
      <xdr:spPr>
        <a:xfrm flipV="1">
          <a:off x="15481300" y="595775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159294</xdr:rowOff>
    </xdr:from>
    <xdr:to>
      <xdr:col>76</xdr:col>
      <xdr:colOff>165100</xdr:colOff>
      <xdr:row>36</xdr:row>
      <xdr:rowOff>89444</xdr:rowOff>
    </xdr:to>
    <xdr:sp macro="" textlink="">
      <xdr:nvSpPr>
        <xdr:cNvPr id="496" name="楕円 495"/>
        <xdr:cNvSpPr/>
      </xdr:nvSpPr>
      <xdr:spPr>
        <a:xfrm>
          <a:off x="14541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36</xdr:row>
      <xdr:rowOff>38644</xdr:rowOff>
    </xdr:to>
    <xdr:cxnSp macro="">
      <xdr:nvCxnSpPr>
        <xdr:cNvPr id="497" name="直線コネクタ 496"/>
        <xdr:cNvCxnSpPr/>
      </xdr:nvCxnSpPr>
      <xdr:spPr>
        <a:xfrm flipV="1">
          <a:off x="14592300" y="5985510"/>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498"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499"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0"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52087</xdr:rowOff>
    </xdr:from>
    <xdr:ext cx="405111" cy="259045"/>
    <xdr:sp macro="" textlink="">
      <xdr:nvSpPr>
        <xdr:cNvPr id="501" name="n_1mainValue【一般廃棄物処理施設】&#10;有形固定資産減価償却率"/>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105971</xdr:rowOff>
    </xdr:from>
    <xdr:ext cx="405111" cy="259045"/>
    <xdr:sp macro="" textlink="">
      <xdr:nvSpPr>
        <xdr:cNvPr id="502" name="n_2mainValue【一般廃棄物処理施設】&#10;有形固定資産減価償却率"/>
        <xdr:cNvSpPr txBox="1"/>
      </xdr:nvSpPr>
      <xdr:spPr>
        <a:xfrm>
          <a:off x="143897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3" name="直線コネクタ 51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4" name="テキスト ボックス 51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6" name="テキスト ボックス 5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7" name="直線コネクタ 51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8" name="テキスト ボックス 51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2" name="直線コネクタ 521"/>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3"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4" name="直線コネクタ 523"/>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5"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6" name="直線コネクタ 525"/>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27"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28" name="フローチャート: 判断 527"/>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29" name="フローチャート: 判断 528"/>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0" name="フローチャート: 判断 529"/>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1" name="フローチャート: 判断 530"/>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61988</xdr:rowOff>
    </xdr:from>
    <xdr:to>
      <xdr:col>116</xdr:col>
      <xdr:colOff>114300</xdr:colOff>
      <xdr:row>39</xdr:row>
      <xdr:rowOff>163588</xdr:rowOff>
    </xdr:to>
    <xdr:sp macro="" textlink="">
      <xdr:nvSpPr>
        <xdr:cNvPr id="537" name="楕円 536"/>
        <xdr:cNvSpPr/>
      </xdr:nvSpPr>
      <xdr:spPr>
        <a:xfrm>
          <a:off x="22110700" y="67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40415</xdr:rowOff>
    </xdr:from>
    <xdr:ext cx="534377" cy="259045"/>
    <xdr:sp macro="" textlink="">
      <xdr:nvSpPr>
        <xdr:cNvPr id="538" name="【一般廃棄物処理施設】&#10;一人当たり有形固定資産（償却資産）額該当値テキスト"/>
        <xdr:cNvSpPr txBox="1"/>
      </xdr:nvSpPr>
      <xdr:spPr>
        <a:xfrm>
          <a:off x="22199600" y="672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57930</xdr:rowOff>
    </xdr:from>
    <xdr:to>
      <xdr:col>112</xdr:col>
      <xdr:colOff>38100</xdr:colOff>
      <xdr:row>39</xdr:row>
      <xdr:rowOff>159530</xdr:rowOff>
    </xdr:to>
    <xdr:sp macro="" textlink="">
      <xdr:nvSpPr>
        <xdr:cNvPr id="539" name="楕円 538"/>
        <xdr:cNvSpPr/>
      </xdr:nvSpPr>
      <xdr:spPr>
        <a:xfrm>
          <a:off x="21272500" y="67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108730</xdr:rowOff>
    </xdr:from>
    <xdr:to>
      <xdr:col>116</xdr:col>
      <xdr:colOff>63500</xdr:colOff>
      <xdr:row>39</xdr:row>
      <xdr:rowOff>112788</xdr:rowOff>
    </xdr:to>
    <xdr:cxnSp macro="">
      <xdr:nvCxnSpPr>
        <xdr:cNvPr id="540" name="直線コネクタ 539"/>
        <xdr:cNvCxnSpPr/>
      </xdr:nvCxnSpPr>
      <xdr:spPr>
        <a:xfrm>
          <a:off x="21323300" y="6795280"/>
          <a:ext cx="8382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58936</xdr:rowOff>
    </xdr:from>
    <xdr:to>
      <xdr:col>107</xdr:col>
      <xdr:colOff>101600</xdr:colOff>
      <xdr:row>38</xdr:row>
      <xdr:rowOff>160536</xdr:rowOff>
    </xdr:to>
    <xdr:sp macro="" textlink="">
      <xdr:nvSpPr>
        <xdr:cNvPr id="541" name="楕円 540"/>
        <xdr:cNvSpPr/>
      </xdr:nvSpPr>
      <xdr:spPr>
        <a:xfrm>
          <a:off x="20383500" y="6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109736</xdr:rowOff>
    </xdr:from>
    <xdr:to>
      <xdr:col>111</xdr:col>
      <xdr:colOff>177800</xdr:colOff>
      <xdr:row>39</xdr:row>
      <xdr:rowOff>108730</xdr:rowOff>
    </xdr:to>
    <xdr:cxnSp macro="">
      <xdr:nvCxnSpPr>
        <xdr:cNvPr id="542" name="直線コネクタ 541"/>
        <xdr:cNvCxnSpPr/>
      </xdr:nvCxnSpPr>
      <xdr:spPr>
        <a:xfrm>
          <a:off x="20434300" y="6624836"/>
          <a:ext cx="889000" cy="17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43"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44"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45"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150657</xdr:rowOff>
    </xdr:from>
    <xdr:ext cx="534377" cy="259045"/>
    <xdr:sp macro="" textlink="">
      <xdr:nvSpPr>
        <xdr:cNvPr id="546" name="n_1mainValue【一般廃棄物処理施設】&#10;一人当たり有形固定資産（償却資産）額"/>
        <xdr:cNvSpPr txBox="1"/>
      </xdr:nvSpPr>
      <xdr:spPr>
        <a:xfrm>
          <a:off x="21043411" y="683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151663</xdr:rowOff>
    </xdr:from>
    <xdr:ext cx="534377" cy="259045"/>
    <xdr:sp macro="" textlink="">
      <xdr:nvSpPr>
        <xdr:cNvPr id="547" name="n_2mainValue【一般廃棄物処理施設】&#10;一人当たり有形固定資産（償却資産）額"/>
        <xdr:cNvSpPr txBox="1"/>
      </xdr:nvSpPr>
      <xdr:spPr>
        <a:xfrm>
          <a:off x="20167111" y="666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9" name="テキスト ボックス 5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9" name="テキスト ボックス 5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3" name="直線コネクタ 572"/>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74"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5" name="直線コネクタ 57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76"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77" name="直線コネクタ 576"/>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78"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79" name="フローチャート: 判断 578"/>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0" name="フローチャート: 判断 57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1" name="フローチャート: 判断 580"/>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2" name="フローチャート: 判断 581"/>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588" name="楕円 587"/>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589" name="【保健センター・保健所】&#10;有形固定資産減価償却率該当値テキスト"/>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590" name="楕円 589"/>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37556</xdr:rowOff>
    </xdr:to>
    <xdr:cxnSp macro="">
      <xdr:nvCxnSpPr>
        <xdr:cNvPr id="591" name="直線コネクタ 590"/>
        <xdr:cNvCxnSpPr/>
      </xdr:nvCxnSpPr>
      <xdr:spPr>
        <a:xfrm flipV="1">
          <a:off x="15481300" y="101204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92" name="楕円 591"/>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70213</xdr:rowOff>
    </xdr:to>
    <xdr:cxnSp macro="">
      <xdr:nvCxnSpPr>
        <xdr:cNvPr id="593" name="直線コネクタ 592"/>
        <xdr:cNvCxnSpPr/>
      </xdr:nvCxnSpPr>
      <xdr:spPr>
        <a:xfrm flipV="1">
          <a:off x="14592300" y="1015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94" name="楕円 593"/>
        <xdr:cNvSpPr/>
      </xdr:nvSpPr>
      <xdr:spPr>
        <a:xfrm>
          <a:off x="13652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66947</xdr:rowOff>
    </xdr:from>
    <xdr:to>
      <xdr:col>76</xdr:col>
      <xdr:colOff>114300</xdr:colOff>
      <xdr:row>59</xdr:row>
      <xdr:rowOff>70213</xdr:rowOff>
    </xdr:to>
    <xdr:cxnSp macro="">
      <xdr:nvCxnSpPr>
        <xdr:cNvPr id="595" name="直線コネクタ 594"/>
        <xdr:cNvCxnSpPr/>
      </xdr:nvCxnSpPr>
      <xdr:spPr>
        <a:xfrm>
          <a:off x="13703300" y="101824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96"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97"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598"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599" name="n_1mainValue【保健センター・保健所】&#10;有形固定資産減価償却率"/>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600" name="n_2mainValue【保健センター・保健所】&#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601" name="n_3mainValue【保健センター・保健所】&#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25" name="直線コネクタ 624"/>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26"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27" name="直線コネクタ 626"/>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28"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29" name="直線コネクタ 628"/>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30"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1" name="フローチャート: 判断 630"/>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2" name="フローチャート: 判断 631"/>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3" name="フローチャート: 判断 632"/>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34" name="フローチャート: 判断 633"/>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640" name="楕円 639"/>
        <xdr:cNvSpPr/>
      </xdr:nvSpPr>
      <xdr:spPr>
        <a:xfrm>
          <a:off x="22110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160037</xdr:rowOff>
    </xdr:from>
    <xdr:ext cx="469744" cy="259045"/>
    <xdr:sp macro="" textlink="">
      <xdr:nvSpPr>
        <xdr:cNvPr id="641" name="【保健センター・保健所】&#10;一人当たり面積該当値テキスト"/>
        <xdr:cNvSpPr txBox="1"/>
      </xdr:nvSpPr>
      <xdr:spPr>
        <a:xfrm>
          <a:off x="22199600"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642" name="楕円 641"/>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60960</xdr:rowOff>
    </xdr:from>
    <xdr:to>
      <xdr:col>116</xdr:col>
      <xdr:colOff>63500</xdr:colOff>
      <xdr:row>62</xdr:row>
      <xdr:rowOff>68580</xdr:rowOff>
    </xdr:to>
    <xdr:cxnSp macro="">
      <xdr:nvCxnSpPr>
        <xdr:cNvPr id="643" name="直線コネクタ 642"/>
        <xdr:cNvCxnSpPr/>
      </xdr:nvCxnSpPr>
      <xdr:spPr>
        <a:xfrm flipV="1">
          <a:off x="21323300" y="10690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644" name="楕円 643"/>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68580</xdr:rowOff>
    </xdr:to>
    <xdr:cxnSp macro="">
      <xdr:nvCxnSpPr>
        <xdr:cNvPr id="645" name="直線コネクタ 644"/>
        <xdr:cNvCxnSpPr/>
      </xdr:nvCxnSpPr>
      <xdr:spPr>
        <a:xfrm>
          <a:off x="20434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46" name="楕円 645"/>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68580</xdr:rowOff>
    </xdr:to>
    <xdr:cxnSp macro="">
      <xdr:nvCxnSpPr>
        <xdr:cNvPr id="647" name="直線コネクタ 646"/>
        <xdr:cNvCxnSpPr/>
      </xdr:nvCxnSpPr>
      <xdr:spPr>
        <a:xfrm>
          <a:off x="19545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48"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49"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5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110507</xdr:rowOff>
    </xdr:from>
    <xdr:ext cx="469744" cy="259045"/>
    <xdr:sp macro="" textlink="">
      <xdr:nvSpPr>
        <xdr:cNvPr id="651"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652" name="n_2mainValue【保健センター・保健所】&#10;一人当たり面積"/>
        <xdr:cNvSpPr txBox="1"/>
      </xdr:nvSpPr>
      <xdr:spPr>
        <a:xfrm>
          <a:off x="20199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653" name="n_3mainValue【保健センター・保健所】&#10;一人当たり面積"/>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5" name="テキスト ボックス 6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5" name="テキスト ボックス 6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79" name="直線コネクタ 67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8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81" name="直線コネクタ 68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3" name="直線コネクタ 68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8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85" name="フローチャート: 判断 68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86" name="フローチャート: 判断 68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87" name="フローチャート: 判断 68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88" name="フローチャート: 判断 68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47716</xdr:rowOff>
    </xdr:from>
    <xdr:to>
      <xdr:col>85</xdr:col>
      <xdr:colOff>177800</xdr:colOff>
      <xdr:row>79</xdr:row>
      <xdr:rowOff>149316</xdr:rowOff>
    </xdr:to>
    <xdr:sp macro="" textlink="">
      <xdr:nvSpPr>
        <xdr:cNvPr id="694" name="楕円 693"/>
        <xdr:cNvSpPr/>
      </xdr:nvSpPr>
      <xdr:spPr>
        <a:xfrm>
          <a:off x="162687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70593</xdr:rowOff>
    </xdr:from>
    <xdr:ext cx="405111" cy="259045"/>
    <xdr:sp macro="" textlink="">
      <xdr:nvSpPr>
        <xdr:cNvPr id="695" name="【消防施設】&#10;有形固定資産減価償却率該当値テキスト"/>
        <xdr:cNvSpPr txBox="1"/>
      </xdr:nvSpPr>
      <xdr:spPr>
        <a:xfrm>
          <a:off x="16357600" y="134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73842</xdr:rowOff>
    </xdr:from>
    <xdr:to>
      <xdr:col>81</xdr:col>
      <xdr:colOff>101600</xdr:colOff>
      <xdr:row>80</xdr:row>
      <xdr:rowOff>3992</xdr:rowOff>
    </xdr:to>
    <xdr:sp macro="" textlink="">
      <xdr:nvSpPr>
        <xdr:cNvPr id="696" name="楕円 695"/>
        <xdr:cNvSpPr/>
      </xdr:nvSpPr>
      <xdr:spPr>
        <a:xfrm>
          <a:off x="15430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98516</xdr:rowOff>
    </xdr:from>
    <xdr:to>
      <xdr:col>85</xdr:col>
      <xdr:colOff>127000</xdr:colOff>
      <xdr:row>79</xdr:row>
      <xdr:rowOff>124642</xdr:rowOff>
    </xdr:to>
    <xdr:cxnSp macro="">
      <xdr:nvCxnSpPr>
        <xdr:cNvPr id="697" name="直線コネクタ 696"/>
        <xdr:cNvCxnSpPr/>
      </xdr:nvCxnSpPr>
      <xdr:spPr>
        <a:xfrm flipV="1">
          <a:off x="15481300" y="136430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103232</xdr:rowOff>
    </xdr:from>
    <xdr:to>
      <xdr:col>76</xdr:col>
      <xdr:colOff>165100</xdr:colOff>
      <xdr:row>80</xdr:row>
      <xdr:rowOff>33382</xdr:rowOff>
    </xdr:to>
    <xdr:sp macro="" textlink="">
      <xdr:nvSpPr>
        <xdr:cNvPr id="698" name="楕円 697"/>
        <xdr:cNvSpPr/>
      </xdr:nvSpPr>
      <xdr:spPr>
        <a:xfrm>
          <a:off x="14541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124642</xdr:rowOff>
    </xdr:from>
    <xdr:to>
      <xdr:col>81</xdr:col>
      <xdr:colOff>50800</xdr:colOff>
      <xdr:row>79</xdr:row>
      <xdr:rowOff>154032</xdr:rowOff>
    </xdr:to>
    <xdr:cxnSp macro="">
      <xdr:nvCxnSpPr>
        <xdr:cNvPr id="699" name="直線コネクタ 698"/>
        <xdr:cNvCxnSpPr/>
      </xdr:nvCxnSpPr>
      <xdr:spPr>
        <a:xfrm flipV="1">
          <a:off x="14592300" y="136691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162016</xdr:rowOff>
    </xdr:from>
    <xdr:to>
      <xdr:col>72</xdr:col>
      <xdr:colOff>38100</xdr:colOff>
      <xdr:row>80</xdr:row>
      <xdr:rowOff>92166</xdr:rowOff>
    </xdr:to>
    <xdr:sp macro="" textlink="">
      <xdr:nvSpPr>
        <xdr:cNvPr id="700" name="楕円 699"/>
        <xdr:cNvSpPr/>
      </xdr:nvSpPr>
      <xdr:spPr>
        <a:xfrm>
          <a:off x="13652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154032</xdr:rowOff>
    </xdr:from>
    <xdr:to>
      <xdr:col>76</xdr:col>
      <xdr:colOff>114300</xdr:colOff>
      <xdr:row>80</xdr:row>
      <xdr:rowOff>41366</xdr:rowOff>
    </xdr:to>
    <xdr:cxnSp macro="">
      <xdr:nvCxnSpPr>
        <xdr:cNvPr id="701" name="直線コネクタ 700"/>
        <xdr:cNvCxnSpPr/>
      </xdr:nvCxnSpPr>
      <xdr:spPr>
        <a:xfrm flipV="1">
          <a:off x="13703300" y="1369858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702"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703"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156771</xdr:rowOff>
    </xdr:from>
    <xdr:ext cx="405111" cy="259045"/>
    <xdr:sp macro="" textlink="">
      <xdr:nvSpPr>
        <xdr:cNvPr id="704" name="n_3aveValue【消防施設】&#10;有形固定資産減価償却率"/>
        <xdr:cNvSpPr txBox="1"/>
      </xdr:nvSpPr>
      <xdr:spPr>
        <a:xfrm>
          <a:off x="13500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20519</xdr:rowOff>
    </xdr:from>
    <xdr:ext cx="405111" cy="259045"/>
    <xdr:sp macro="" textlink="">
      <xdr:nvSpPr>
        <xdr:cNvPr id="705" name="n_1mainValue【消防施設】&#10;有形固定資産減価償却率"/>
        <xdr:cNvSpPr txBox="1"/>
      </xdr:nvSpPr>
      <xdr:spPr>
        <a:xfrm>
          <a:off x="152660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49909</xdr:rowOff>
    </xdr:from>
    <xdr:ext cx="405111" cy="259045"/>
    <xdr:sp macro="" textlink="">
      <xdr:nvSpPr>
        <xdr:cNvPr id="706" name="n_2mainValue【消防施設】&#10;有形固定資産減価償却率"/>
        <xdr:cNvSpPr txBox="1"/>
      </xdr:nvSpPr>
      <xdr:spPr>
        <a:xfrm>
          <a:off x="143897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108693</xdr:rowOff>
    </xdr:from>
    <xdr:ext cx="405111" cy="259045"/>
    <xdr:sp macro="" textlink="">
      <xdr:nvSpPr>
        <xdr:cNvPr id="707" name="n_3mainValue【消防施設】&#10;有形固定資産減価償却率"/>
        <xdr:cNvSpPr txBox="1"/>
      </xdr:nvSpPr>
      <xdr:spPr>
        <a:xfrm>
          <a:off x="13500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8" name="直線コネクタ 7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9" name="テキスト ボックス 7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0" name="直線コネクタ 7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1" name="テキスト ボックス 7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2" name="直線コネクタ 7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3" name="テキスト ボックス 7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4" name="直線コネクタ 7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5" name="テキスト ボックス 7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29" name="直線コネクタ 728"/>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1" name="直線コネクタ 73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32"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33" name="直線コネクタ 732"/>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34"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35" name="フローチャート: 判断 734"/>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36" name="フローチャート: 判断 735"/>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37" name="フローチャート: 判断 736"/>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38" name="フローチャート: 判断 73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44" name="楕円 743"/>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745" name="【消防施設】&#10;一人当たり面積該当値テキスト"/>
        <xdr:cNvSpPr txBox="1"/>
      </xdr:nvSpPr>
      <xdr:spPr>
        <a:xfrm>
          <a:off x="22199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746" name="楕円 745"/>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154687</xdr:rowOff>
    </xdr:to>
    <xdr:cxnSp macro="">
      <xdr:nvCxnSpPr>
        <xdr:cNvPr id="747" name="直線コネクタ 746"/>
        <xdr:cNvCxnSpPr/>
      </xdr:nvCxnSpPr>
      <xdr:spPr>
        <a:xfrm flipV="1">
          <a:off x="21323300" y="143804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macro="" textlink="">
      <xdr:nvSpPr>
        <xdr:cNvPr id="748" name="楕円 747"/>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159258</xdr:rowOff>
    </xdr:to>
    <xdr:cxnSp macro="">
      <xdr:nvCxnSpPr>
        <xdr:cNvPr id="749" name="直線コネクタ 748"/>
        <xdr:cNvCxnSpPr/>
      </xdr:nvCxnSpPr>
      <xdr:spPr>
        <a:xfrm flipV="1">
          <a:off x="20434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74168</xdr:rowOff>
    </xdr:from>
    <xdr:to>
      <xdr:col>102</xdr:col>
      <xdr:colOff>165100</xdr:colOff>
      <xdr:row>83</xdr:row>
      <xdr:rowOff>4318</xdr:rowOff>
    </xdr:to>
    <xdr:sp macro="" textlink="">
      <xdr:nvSpPr>
        <xdr:cNvPr id="750" name="楕円 749"/>
        <xdr:cNvSpPr/>
      </xdr:nvSpPr>
      <xdr:spPr>
        <a:xfrm>
          <a:off x="19494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124968</xdr:rowOff>
    </xdr:from>
    <xdr:to>
      <xdr:col>107</xdr:col>
      <xdr:colOff>50800</xdr:colOff>
      <xdr:row>83</xdr:row>
      <xdr:rowOff>159258</xdr:rowOff>
    </xdr:to>
    <xdr:cxnSp macro="">
      <xdr:nvCxnSpPr>
        <xdr:cNvPr id="751" name="直線コネクタ 750"/>
        <xdr:cNvCxnSpPr/>
      </xdr:nvCxnSpPr>
      <xdr:spPr>
        <a:xfrm>
          <a:off x="19545300" y="141838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52"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53"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54"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25164</xdr:rowOff>
    </xdr:from>
    <xdr:ext cx="469744" cy="259045"/>
    <xdr:sp macro="" textlink="">
      <xdr:nvSpPr>
        <xdr:cNvPr id="755" name="n_1mainValue【消防施設】&#10;一人当たり面積"/>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56" name="n_2main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20845</xdr:rowOff>
    </xdr:from>
    <xdr:ext cx="469744" cy="259045"/>
    <xdr:sp macro="" textlink="">
      <xdr:nvSpPr>
        <xdr:cNvPr id="757" name="n_3mainValue【消防施設】&#10;一人当たり面積"/>
        <xdr:cNvSpPr txBox="1"/>
      </xdr:nvSpPr>
      <xdr:spPr>
        <a:xfrm>
          <a:off x="19310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8" name="直線コネクタ 7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9" name="テキスト ボックス 7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0" name="直線コネクタ 7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1" name="テキスト ボックス 7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2" name="直線コネクタ 7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3" name="テキスト ボックス 7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4" name="直線コネクタ 7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5" name="テキスト ボックス 7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6" name="直線コネクタ 7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7" name="テキスト ボックス 7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8" name="直線コネクタ 7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9" name="テキスト ボックス 7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0" name="直線コネクタ 7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1" name="テキスト ボックス 7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83" name="直線コネクタ 782"/>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8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85" name="直線コネクタ 78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86"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87" name="直線コネクタ 786"/>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88"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89" name="フローチャート: 判断 788"/>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90" name="フローチャート: 判断 789"/>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91" name="フローチャート: 判断 790"/>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92" name="フローチャート: 判断 791"/>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116839</xdr:rowOff>
    </xdr:from>
    <xdr:to>
      <xdr:col>85</xdr:col>
      <xdr:colOff>177800</xdr:colOff>
      <xdr:row>108</xdr:row>
      <xdr:rowOff>46989</xdr:rowOff>
    </xdr:to>
    <xdr:sp macro="" textlink="">
      <xdr:nvSpPr>
        <xdr:cNvPr id="798" name="楕円 797"/>
        <xdr:cNvSpPr/>
      </xdr:nvSpPr>
      <xdr:spPr>
        <a:xfrm>
          <a:off x="16268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95266</xdr:rowOff>
    </xdr:from>
    <xdr:ext cx="405111" cy="259045"/>
    <xdr:sp macro="" textlink="">
      <xdr:nvSpPr>
        <xdr:cNvPr id="799" name="【庁舎】&#10;有形固定資産減価償却率該当値テキスト"/>
        <xdr:cNvSpPr txBox="1"/>
      </xdr:nvSpPr>
      <xdr:spPr>
        <a:xfrm>
          <a:off x="163576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800" name="楕円 799"/>
        <xdr:cNvSpPr/>
      </xdr:nvSpPr>
      <xdr:spPr>
        <a:xfrm>
          <a:off x="15430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107</xdr:row>
      <xdr:rowOff>167639</xdr:rowOff>
    </xdr:to>
    <xdr:cxnSp macro="">
      <xdr:nvCxnSpPr>
        <xdr:cNvPr id="801" name="直線コネクタ 800"/>
        <xdr:cNvCxnSpPr/>
      </xdr:nvCxnSpPr>
      <xdr:spPr>
        <a:xfrm>
          <a:off x="15481300" y="17949455"/>
          <a:ext cx="838200" cy="5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102144</xdr:rowOff>
    </xdr:from>
    <xdr:to>
      <xdr:col>76</xdr:col>
      <xdr:colOff>165100</xdr:colOff>
      <xdr:row>105</xdr:row>
      <xdr:rowOff>32294</xdr:rowOff>
    </xdr:to>
    <xdr:sp macro="" textlink="">
      <xdr:nvSpPr>
        <xdr:cNvPr id="802" name="楕円 801"/>
        <xdr:cNvSpPr/>
      </xdr:nvSpPr>
      <xdr:spPr>
        <a:xfrm>
          <a:off x="14541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118655</xdr:rowOff>
    </xdr:from>
    <xdr:to>
      <xdr:col>81</xdr:col>
      <xdr:colOff>50800</xdr:colOff>
      <xdr:row>104</xdr:row>
      <xdr:rowOff>152944</xdr:rowOff>
    </xdr:to>
    <xdr:cxnSp macro="">
      <xdr:nvCxnSpPr>
        <xdr:cNvPr id="803" name="直線コネクタ 802"/>
        <xdr:cNvCxnSpPr/>
      </xdr:nvCxnSpPr>
      <xdr:spPr>
        <a:xfrm flipV="1">
          <a:off x="14592300" y="179494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04" name="楕円 803"/>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152944</xdr:rowOff>
    </xdr:from>
    <xdr:to>
      <xdr:col>76</xdr:col>
      <xdr:colOff>114300</xdr:colOff>
      <xdr:row>105</xdr:row>
      <xdr:rowOff>35379</xdr:rowOff>
    </xdr:to>
    <xdr:cxnSp macro="">
      <xdr:nvCxnSpPr>
        <xdr:cNvPr id="805" name="直線コネクタ 804"/>
        <xdr:cNvCxnSpPr/>
      </xdr:nvCxnSpPr>
      <xdr:spPr>
        <a:xfrm flipV="1">
          <a:off x="13703300" y="1798374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806"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807"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808"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160582</xdr:rowOff>
    </xdr:from>
    <xdr:ext cx="405111" cy="259045"/>
    <xdr:sp macro="" textlink="">
      <xdr:nvSpPr>
        <xdr:cNvPr id="809" name="n_1mainValue【庁舎】&#10;有形固定資産減価償却率"/>
        <xdr:cNvSpPr txBox="1"/>
      </xdr:nvSpPr>
      <xdr:spPr>
        <a:xfrm>
          <a:off x="152660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23421</xdr:rowOff>
    </xdr:from>
    <xdr:ext cx="405111" cy="259045"/>
    <xdr:sp macro="" textlink="">
      <xdr:nvSpPr>
        <xdr:cNvPr id="810" name="n_2mainValue【庁舎】&#10;有形固定資産減価償却率"/>
        <xdr:cNvSpPr txBox="1"/>
      </xdr:nvSpPr>
      <xdr:spPr>
        <a:xfrm>
          <a:off x="14389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11" name="n_3main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2" name="正方形/長方形 8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3" name="正方形/長方形 8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4" name="正方形/長方形 8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5" name="正方形/長方形 8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6" name="正方形/長方形 8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7" name="正方形/長方形 8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8" name="正方形/長方形 8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9" name="正方形/長方形 8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0" name="テキスト ボックス 8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1" name="直線コネクタ 8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2" name="直線コネクタ 82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3" name="テキスト ボックス 82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4" name="直線コネクタ 82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5" name="テキスト ボックス 82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6" name="直線コネクタ 82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7" name="テキスト ボックス 82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8" name="直線コネクタ 82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9" name="テキスト ボックス 82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0" name="直線コネクタ 82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1" name="テキスト ボックス 83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35" name="直線コネクタ 834"/>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36"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37" name="直線コネクタ 836"/>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38"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39" name="直線コネクタ 838"/>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840"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41" name="フローチャート: 判断 840"/>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42" name="フローチャート: 判断 841"/>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43" name="フローチャート: 判断 842"/>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44" name="フローチャート: 判断 843"/>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141605</xdr:rowOff>
    </xdr:from>
    <xdr:to>
      <xdr:col>116</xdr:col>
      <xdr:colOff>114300</xdr:colOff>
      <xdr:row>106</xdr:row>
      <xdr:rowOff>71755</xdr:rowOff>
    </xdr:to>
    <xdr:sp macro="" textlink="">
      <xdr:nvSpPr>
        <xdr:cNvPr id="850" name="楕円 849"/>
        <xdr:cNvSpPr/>
      </xdr:nvSpPr>
      <xdr:spPr>
        <a:xfrm>
          <a:off x="221107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120032</xdr:rowOff>
    </xdr:from>
    <xdr:ext cx="469744" cy="259045"/>
    <xdr:sp macro="" textlink="">
      <xdr:nvSpPr>
        <xdr:cNvPr id="851" name="【庁舎】&#10;一人当たり面積該当値テキスト"/>
        <xdr:cNvSpPr txBox="1"/>
      </xdr:nvSpPr>
      <xdr:spPr>
        <a:xfrm>
          <a:off x="22199600" y="1812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52" name="楕円 851"/>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20955</xdr:rowOff>
    </xdr:from>
    <xdr:to>
      <xdr:col>116</xdr:col>
      <xdr:colOff>63500</xdr:colOff>
      <xdr:row>107</xdr:row>
      <xdr:rowOff>110489</xdr:rowOff>
    </xdr:to>
    <xdr:cxnSp macro="">
      <xdr:nvCxnSpPr>
        <xdr:cNvPr id="853" name="直線コネクタ 852"/>
        <xdr:cNvCxnSpPr/>
      </xdr:nvCxnSpPr>
      <xdr:spPr>
        <a:xfrm flipV="1">
          <a:off x="21323300" y="18194655"/>
          <a:ext cx="838200" cy="26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61595</xdr:rowOff>
    </xdr:from>
    <xdr:to>
      <xdr:col>107</xdr:col>
      <xdr:colOff>101600</xdr:colOff>
      <xdr:row>107</xdr:row>
      <xdr:rowOff>163195</xdr:rowOff>
    </xdr:to>
    <xdr:sp macro="" textlink="">
      <xdr:nvSpPr>
        <xdr:cNvPr id="854" name="楕円 853"/>
        <xdr:cNvSpPr/>
      </xdr:nvSpPr>
      <xdr:spPr>
        <a:xfrm>
          <a:off x="20383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112395</xdr:rowOff>
    </xdr:to>
    <xdr:cxnSp macro="">
      <xdr:nvCxnSpPr>
        <xdr:cNvPr id="855" name="直線コネクタ 854"/>
        <xdr:cNvCxnSpPr/>
      </xdr:nvCxnSpPr>
      <xdr:spPr>
        <a:xfrm flipV="1">
          <a:off x="20434300" y="184556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76836</xdr:rowOff>
    </xdr:from>
    <xdr:to>
      <xdr:col>102</xdr:col>
      <xdr:colOff>165100</xdr:colOff>
      <xdr:row>108</xdr:row>
      <xdr:rowOff>6986</xdr:rowOff>
    </xdr:to>
    <xdr:sp macro="" textlink="">
      <xdr:nvSpPr>
        <xdr:cNvPr id="856" name="楕円 855"/>
        <xdr:cNvSpPr/>
      </xdr:nvSpPr>
      <xdr:spPr>
        <a:xfrm>
          <a:off x="19494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112395</xdr:rowOff>
    </xdr:from>
    <xdr:to>
      <xdr:col>107</xdr:col>
      <xdr:colOff>50800</xdr:colOff>
      <xdr:row>107</xdr:row>
      <xdr:rowOff>127636</xdr:rowOff>
    </xdr:to>
    <xdr:cxnSp macro="">
      <xdr:nvCxnSpPr>
        <xdr:cNvPr id="857" name="直線コネクタ 856"/>
        <xdr:cNvCxnSpPr/>
      </xdr:nvCxnSpPr>
      <xdr:spPr>
        <a:xfrm flipV="1">
          <a:off x="19545300" y="184575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858"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59"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60"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61"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154322</xdr:rowOff>
    </xdr:from>
    <xdr:ext cx="469744" cy="259045"/>
    <xdr:sp macro="" textlink="">
      <xdr:nvSpPr>
        <xdr:cNvPr id="862" name="n_2mainValue【庁舎】&#10;一人当たり面積"/>
        <xdr:cNvSpPr txBox="1"/>
      </xdr:nvSpPr>
      <xdr:spPr>
        <a:xfrm>
          <a:off x="201994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169563</xdr:rowOff>
    </xdr:from>
    <xdr:ext cx="469744" cy="259045"/>
    <xdr:sp macro="" textlink="">
      <xdr:nvSpPr>
        <xdr:cNvPr id="863" name="n_3mainValue【庁舎】&#10;一人当たり面積"/>
        <xdr:cNvSpPr txBox="1"/>
      </xdr:nvSpPr>
      <xdr:spPr>
        <a:xfrm>
          <a:off x="193104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多数の類型において，有形固定資産減価償却率は類似団体平均を上回っている。特に，市民会館については，平成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年度決算の有形固定資産減価償却率が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ポイント上回っている。市民会館は，昭和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年の建設から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年経過しているものの，これまでに大規な改修等を行っていないため，老朽度合いが高くなっている。今後は，広域連携，他施設との複合化も視野に入れ検討を進めていく。また，消防施設については，平成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年度決算の有形固定資産減価償却率が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ポイント高くなっている。令和元年度に策定した個別施設計画に基づき，老朽化が進んでいる消防庁舎の更新や，消防団の再編，消防施設の長寿命化を進めていく。一方，庁舎については平成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年度決算の有形固定資産減価償却率が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これは新庁舎の建設によるものである。今後は，公共施設等総合管理計画に基づき，中長期的な視点に立って公共施設等の最適な配置を進めていき，各施設については，令和元年度中に策定を予定している個別施設計画に基づき，維持管理を適切に進め長寿命化を図っていく。な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市民会館の一人当たりの面積は，類似団体に比べ，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0.055㎡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少なくなっている。これは，当市の市民会館が１施設となっているためである。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また，庁舎一人当たりの面積については，新庁舎の建設により平成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0.137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75,264
74,257
215.53
33,597,565
32,250,748
1,054,226
17,973,090
30,267,354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ポイント上回っているが，前年と比較すると同率となっている。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基準財政収入額は法人税の増や地方消費税交付金の増となったが，基準財政需要額も高齢者保健福祉費や社会福祉費が増となったため，結果として，単年度の指数としては上昇しているが，３ヶ年平均では前年度と同率となっ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引き続き，自主財源の柱である市税の徴収強化等による収入の確保に努める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97" name="テキスト ボックス 96"/>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ポイント下回っているが，前年と比較すると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ポイント増加している。主な要因としては，人件費及び物件費が増加した一方，経常一般財源である地方税及び普通交付税が減少したことがあげられる。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今後は，自主財源の柱である市税の徴収強化等による収入の確保に努めていく。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63</xdr:row>
      <xdr:rowOff>122344</xdr:rowOff>
    </xdr:to>
    <xdr:cxnSp macro="">
      <xdr:nvCxnSpPr>
        <xdr:cNvPr id="132" name="直線コネクタ 131"/>
        <xdr:cNvCxnSpPr/>
      </xdr:nvCxnSpPr>
      <xdr:spPr>
        <a:xfrm>
          <a:off x="4114800" y="1085934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57996</xdr:rowOff>
    </xdr:to>
    <xdr:cxnSp macro="">
      <xdr:nvCxnSpPr>
        <xdr:cNvPr id="135" name="直線コネクタ 134"/>
        <xdr:cNvCxnSpPr/>
      </xdr:nvCxnSpPr>
      <xdr:spPr>
        <a:xfrm>
          <a:off x="3225800" y="1077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62</xdr:row>
      <xdr:rowOff>140970</xdr:rowOff>
    </xdr:to>
    <xdr:cxnSp macro="">
      <xdr:nvCxnSpPr>
        <xdr:cNvPr id="138" name="直線コネクタ 137"/>
        <xdr:cNvCxnSpPr/>
      </xdr:nvCxnSpPr>
      <xdr:spPr>
        <a:xfrm>
          <a:off x="2336800" y="1073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17780</xdr:rowOff>
    </xdr:to>
    <xdr:cxnSp macro="">
      <xdr:nvCxnSpPr>
        <xdr:cNvPr id="141" name="直線コネクタ 140"/>
        <xdr:cNvCxnSpPr/>
      </xdr:nvCxnSpPr>
      <xdr:spPr>
        <a:xfrm flipV="1">
          <a:off x="1447800" y="1073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1" name="楕円 150"/>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88071</xdr:rowOff>
    </xdr:from>
    <xdr:ext cx="762000" cy="259045"/>
    <xdr:sp macro="" textlink="">
      <xdr:nvSpPr>
        <xdr:cNvPr id="152" name="財政構造の弾力性該当値テキスト"/>
        <xdr:cNvSpPr txBox="1"/>
      </xdr:nvSpPr>
      <xdr:spPr>
        <a:xfrm>
          <a:off x="50419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3" name="楕円 152"/>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54" name="テキスト ボックス 153"/>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5" name="楕円 154"/>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6" name="テキスト ボックス 155"/>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7" name="楕円 156"/>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58" name="テキスト ボックス 157"/>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9" name="楕円 158"/>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60" name="テキスト ボックス 159"/>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類似団体平均と比較すると</a:t>
          </a:r>
          <a:r>
            <a:rPr kumimoji="1" lang="en-US" altLang="ja-JP" sz="1300" baseline="0">
              <a:latin typeface="ＭＳ Ｐゴシック" panose="020B0600070205080204" pitchFamily="50" charset="-128"/>
              <a:ea typeface="ＭＳ Ｐゴシック" panose="020B0600070205080204" pitchFamily="50" charset="-128"/>
            </a:rPr>
            <a:t>22,667</a:t>
          </a:r>
          <a:r>
            <a:rPr kumimoji="1" lang="ja-JP" altLang="en-US" sz="1300" baseline="0">
              <a:latin typeface="ＭＳ Ｐゴシック" panose="020B0600070205080204" pitchFamily="50" charset="-128"/>
              <a:ea typeface="ＭＳ Ｐゴシック" panose="020B0600070205080204" pitchFamily="50" charset="-128"/>
            </a:rPr>
            <a:t>円下回っているが，前年と比較すると</a:t>
          </a:r>
          <a:r>
            <a:rPr kumimoji="1" lang="en-US" altLang="ja-JP" sz="1300" baseline="0">
              <a:latin typeface="ＭＳ Ｐゴシック" panose="020B0600070205080204" pitchFamily="50" charset="-128"/>
              <a:ea typeface="ＭＳ Ｐゴシック" panose="020B0600070205080204" pitchFamily="50" charset="-128"/>
            </a:rPr>
            <a:t>4,019</a:t>
          </a:r>
          <a:r>
            <a:rPr kumimoji="1" lang="ja-JP" altLang="en-US" sz="1300" baseline="0">
              <a:latin typeface="ＭＳ Ｐゴシック" panose="020B0600070205080204" pitchFamily="50" charset="-128"/>
              <a:ea typeface="ＭＳ Ｐゴシック" panose="020B0600070205080204" pitchFamily="50" charset="-128"/>
            </a:rPr>
            <a:t>円増加している。主な要因としては，職員数の増及び給与改正による人件費の増加，中学校統合に伴いバス運転業務委託による物件費が増加した一方，市内の人口が前年より</a:t>
          </a:r>
          <a:r>
            <a:rPr kumimoji="1" lang="en-US" altLang="ja-JP" sz="1300" baseline="0">
              <a:latin typeface="ＭＳ Ｐゴシック" panose="020B0600070205080204" pitchFamily="50" charset="-128"/>
              <a:ea typeface="ＭＳ Ｐゴシック" panose="020B0600070205080204" pitchFamily="50" charset="-128"/>
            </a:rPr>
            <a:t>798</a:t>
          </a:r>
          <a:r>
            <a:rPr kumimoji="1" lang="ja-JP" altLang="en-US" sz="1300" baseline="0">
              <a:latin typeface="ＭＳ Ｐゴシック" panose="020B0600070205080204" pitchFamily="50" charset="-128"/>
              <a:ea typeface="ＭＳ Ｐゴシック" panose="020B0600070205080204" pitchFamily="50" charset="-128"/>
            </a:rPr>
            <a:t>人減少したことがあげられる。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今後は，職員の定員管理を行い職員数の適正化に努め，経常事業の精査を行い物件費の抑制・削減を図り，各種施策により定住人口の増加に努めていく。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108720</xdr:rowOff>
    </xdr:from>
    <xdr:to>
      <xdr:col>23</xdr:col>
      <xdr:colOff>133350</xdr:colOff>
      <xdr:row>81</xdr:row>
      <xdr:rowOff>147512</xdr:rowOff>
    </xdr:to>
    <xdr:cxnSp macro="">
      <xdr:nvCxnSpPr>
        <xdr:cNvPr id="193" name="直線コネクタ 192"/>
        <xdr:cNvCxnSpPr/>
      </xdr:nvCxnSpPr>
      <xdr:spPr>
        <a:xfrm>
          <a:off x="4114800" y="13996170"/>
          <a:ext cx="838200" cy="3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93104</xdr:rowOff>
    </xdr:from>
    <xdr:to>
      <xdr:col>19</xdr:col>
      <xdr:colOff>133350</xdr:colOff>
      <xdr:row>81</xdr:row>
      <xdr:rowOff>108720</xdr:rowOff>
    </xdr:to>
    <xdr:cxnSp macro="">
      <xdr:nvCxnSpPr>
        <xdr:cNvPr id="196" name="直線コネクタ 195"/>
        <xdr:cNvCxnSpPr/>
      </xdr:nvCxnSpPr>
      <xdr:spPr>
        <a:xfrm>
          <a:off x="3225800" y="13980554"/>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93104</xdr:rowOff>
    </xdr:from>
    <xdr:to>
      <xdr:col>15</xdr:col>
      <xdr:colOff>82550</xdr:colOff>
      <xdr:row>81</xdr:row>
      <xdr:rowOff>105015</xdr:rowOff>
    </xdr:to>
    <xdr:cxnSp macro="">
      <xdr:nvCxnSpPr>
        <xdr:cNvPr id="199" name="直線コネクタ 198"/>
        <xdr:cNvCxnSpPr/>
      </xdr:nvCxnSpPr>
      <xdr:spPr>
        <a:xfrm flipV="1">
          <a:off x="2336800" y="13980554"/>
          <a:ext cx="889000" cy="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79707</xdr:rowOff>
    </xdr:from>
    <xdr:to>
      <xdr:col>11</xdr:col>
      <xdr:colOff>31750</xdr:colOff>
      <xdr:row>81</xdr:row>
      <xdr:rowOff>105015</xdr:rowOff>
    </xdr:to>
    <xdr:cxnSp macro="">
      <xdr:nvCxnSpPr>
        <xdr:cNvPr id="202" name="直線コネクタ 201"/>
        <xdr:cNvCxnSpPr/>
      </xdr:nvCxnSpPr>
      <xdr:spPr>
        <a:xfrm>
          <a:off x="1447800" y="13967157"/>
          <a:ext cx="88900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96712</xdr:rowOff>
    </xdr:from>
    <xdr:to>
      <xdr:col>23</xdr:col>
      <xdr:colOff>184150</xdr:colOff>
      <xdr:row>82</xdr:row>
      <xdr:rowOff>26862</xdr:rowOff>
    </xdr:to>
    <xdr:sp macro="" textlink="">
      <xdr:nvSpPr>
        <xdr:cNvPr id="212" name="楕円 211"/>
        <xdr:cNvSpPr/>
      </xdr:nvSpPr>
      <xdr:spPr>
        <a:xfrm>
          <a:off x="4902200" y="139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113239</xdr:rowOff>
    </xdr:from>
    <xdr:ext cx="762000" cy="259045"/>
    <xdr:sp macro="" textlink="">
      <xdr:nvSpPr>
        <xdr:cNvPr id="213" name="人件費・物件費等の状況該当値テキスト"/>
        <xdr:cNvSpPr txBox="1"/>
      </xdr:nvSpPr>
      <xdr:spPr>
        <a:xfrm>
          <a:off x="5041900" y="138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57920</xdr:rowOff>
    </xdr:from>
    <xdr:to>
      <xdr:col>19</xdr:col>
      <xdr:colOff>184150</xdr:colOff>
      <xdr:row>81</xdr:row>
      <xdr:rowOff>159520</xdr:rowOff>
    </xdr:to>
    <xdr:sp macro="" textlink="">
      <xdr:nvSpPr>
        <xdr:cNvPr id="214" name="楕円 213"/>
        <xdr:cNvSpPr/>
      </xdr:nvSpPr>
      <xdr:spPr>
        <a:xfrm>
          <a:off x="4064000" y="13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169697</xdr:rowOff>
    </xdr:from>
    <xdr:ext cx="736600" cy="259045"/>
    <xdr:sp macro="" textlink="">
      <xdr:nvSpPr>
        <xdr:cNvPr id="215" name="テキスト ボックス 214"/>
        <xdr:cNvSpPr txBox="1"/>
      </xdr:nvSpPr>
      <xdr:spPr>
        <a:xfrm>
          <a:off x="3733800" y="1371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42304</xdr:rowOff>
    </xdr:from>
    <xdr:to>
      <xdr:col>15</xdr:col>
      <xdr:colOff>133350</xdr:colOff>
      <xdr:row>81</xdr:row>
      <xdr:rowOff>143904</xdr:rowOff>
    </xdr:to>
    <xdr:sp macro="" textlink="">
      <xdr:nvSpPr>
        <xdr:cNvPr id="216" name="楕円 215"/>
        <xdr:cNvSpPr/>
      </xdr:nvSpPr>
      <xdr:spPr>
        <a:xfrm>
          <a:off x="3175000" y="139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154081</xdr:rowOff>
    </xdr:from>
    <xdr:ext cx="762000" cy="259045"/>
    <xdr:sp macro="" textlink="">
      <xdr:nvSpPr>
        <xdr:cNvPr id="217" name="テキスト ボックス 216"/>
        <xdr:cNvSpPr txBox="1"/>
      </xdr:nvSpPr>
      <xdr:spPr>
        <a:xfrm>
          <a:off x="2844800" y="13698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54215</xdr:rowOff>
    </xdr:from>
    <xdr:to>
      <xdr:col>11</xdr:col>
      <xdr:colOff>82550</xdr:colOff>
      <xdr:row>81</xdr:row>
      <xdr:rowOff>155815</xdr:rowOff>
    </xdr:to>
    <xdr:sp macro="" textlink="">
      <xdr:nvSpPr>
        <xdr:cNvPr id="218" name="楕円 217"/>
        <xdr:cNvSpPr/>
      </xdr:nvSpPr>
      <xdr:spPr>
        <a:xfrm>
          <a:off x="2286000" y="139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165992</xdr:rowOff>
    </xdr:from>
    <xdr:ext cx="762000" cy="259045"/>
    <xdr:sp macro="" textlink="">
      <xdr:nvSpPr>
        <xdr:cNvPr id="219" name="テキスト ボックス 218"/>
        <xdr:cNvSpPr txBox="1"/>
      </xdr:nvSpPr>
      <xdr:spPr>
        <a:xfrm>
          <a:off x="1955800" y="1371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28907</xdr:rowOff>
    </xdr:from>
    <xdr:to>
      <xdr:col>7</xdr:col>
      <xdr:colOff>31750</xdr:colOff>
      <xdr:row>81</xdr:row>
      <xdr:rowOff>130507</xdr:rowOff>
    </xdr:to>
    <xdr:sp macro="" textlink="">
      <xdr:nvSpPr>
        <xdr:cNvPr id="220" name="楕円 219"/>
        <xdr:cNvSpPr/>
      </xdr:nvSpPr>
      <xdr:spPr>
        <a:xfrm>
          <a:off x="1397000" y="139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140684</xdr:rowOff>
    </xdr:from>
    <xdr:ext cx="762000" cy="259045"/>
    <xdr:sp macro="" textlink="">
      <xdr:nvSpPr>
        <xdr:cNvPr id="221" name="テキスト ボックス 220"/>
        <xdr:cNvSpPr txBox="1"/>
      </xdr:nvSpPr>
      <xdr:spPr>
        <a:xfrm>
          <a:off x="1066800" y="136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ポイント下回り，前年度と比較すると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主な要因としては，職員の役職の構成割合に変動が生じたことによる。</a:t>
          </a:r>
        </a:p>
        <a:p>
          <a:r>
            <a:rPr kumimoji="1" lang="ja-JP" altLang="en-US" sz="1300">
              <a:latin typeface="ＭＳ Ｐゴシック" panose="020B0600070205080204" pitchFamily="50" charset="-128"/>
              <a:ea typeface="ＭＳ Ｐゴシック" panose="020B0600070205080204" pitchFamily="50" charset="-128"/>
            </a:rPr>
            <a:t>　今後も，本市の厳しい財政状況を鑑み，給与水準の適正化に努める。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31750</xdr:rowOff>
    </xdr:to>
    <xdr:cxnSp macro="">
      <xdr:nvCxnSpPr>
        <xdr:cNvPr id="255" name="直線コネクタ 254"/>
        <xdr:cNvCxnSpPr/>
      </xdr:nvCxnSpPr>
      <xdr:spPr>
        <a:xfrm>
          <a:off x="16179800" y="1459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31750</xdr:rowOff>
    </xdr:to>
    <xdr:cxnSp macro="">
      <xdr:nvCxnSpPr>
        <xdr:cNvPr id="258" name="直線コネクタ 257"/>
        <xdr:cNvCxnSpPr/>
      </xdr:nvCxnSpPr>
      <xdr:spPr>
        <a:xfrm flipV="1">
          <a:off x="15290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31750</xdr:rowOff>
    </xdr:to>
    <xdr:cxnSp macro="">
      <xdr:nvCxnSpPr>
        <xdr:cNvPr id="261" name="直線コネクタ 260"/>
        <xdr:cNvCxnSpPr/>
      </xdr:nvCxnSpPr>
      <xdr:spPr>
        <a:xfrm>
          <a:off x="14401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162984</xdr:rowOff>
    </xdr:to>
    <xdr:cxnSp macro="">
      <xdr:nvCxnSpPr>
        <xdr:cNvPr id="264" name="直線コネクタ 263"/>
        <xdr:cNvCxnSpPr/>
      </xdr:nvCxnSpPr>
      <xdr:spPr>
        <a:xfrm>
          <a:off x="13512800" y="1447094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6" name="楕円 275"/>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77" name="テキスト ボックス 276"/>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1" name="テキスト ボックス 280"/>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2" name="楕円 281"/>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130122</xdr:rowOff>
    </xdr:from>
    <xdr:ext cx="762000" cy="259045"/>
    <xdr:sp macro="" textlink="">
      <xdr:nvSpPr>
        <xdr:cNvPr id="283" name="テキスト ボックス 282"/>
        <xdr:cNvSpPr txBox="1"/>
      </xdr:nvSpPr>
      <xdr:spPr>
        <a:xfrm>
          <a:off x="13131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類似団体平均と比較すると</a:t>
          </a:r>
          <a:r>
            <a:rPr kumimoji="1" lang="en-US" altLang="ja-JP" sz="1300" baseline="0">
              <a:latin typeface="ＭＳ Ｐゴシック" panose="020B0600070205080204" pitchFamily="50" charset="-128"/>
              <a:ea typeface="ＭＳ Ｐゴシック" panose="020B0600070205080204" pitchFamily="50" charset="-128"/>
            </a:rPr>
            <a:t>0.48</a:t>
          </a:r>
          <a:r>
            <a:rPr kumimoji="1" lang="ja-JP" altLang="en-US" sz="1300" baseline="0">
              <a:latin typeface="ＭＳ Ｐゴシック" panose="020B0600070205080204" pitchFamily="50" charset="-128"/>
              <a:ea typeface="ＭＳ Ｐゴシック" panose="020B0600070205080204" pitchFamily="50" charset="-128"/>
            </a:rPr>
            <a:t>ポイント下回っており，前年と比較すると</a:t>
          </a:r>
          <a:r>
            <a:rPr kumimoji="1" lang="en-US" altLang="ja-JP" sz="1300" baseline="0">
              <a:latin typeface="ＭＳ Ｐゴシック" panose="020B0600070205080204" pitchFamily="50" charset="-128"/>
              <a:ea typeface="ＭＳ Ｐゴシック" panose="020B0600070205080204" pitchFamily="50" charset="-128"/>
            </a:rPr>
            <a:t>0.11</a:t>
          </a:r>
          <a:r>
            <a:rPr kumimoji="1" lang="ja-JP" altLang="en-US" sz="1300" baseline="0">
              <a:latin typeface="ＭＳ Ｐゴシック" panose="020B0600070205080204" pitchFamily="50" charset="-128"/>
              <a:ea typeface="ＭＳ Ｐゴシック" panose="020B0600070205080204" pitchFamily="50" charset="-128"/>
            </a:rPr>
            <a:t>ポイント増加した。</a:t>
          </a:r>
        </a:p>
        <a:p>
          <a:r>
            <a:rPr kumimoji="1" lang="ja-JP" altLang="en-US" sz="1300" baseline="0">
              <a:latin typeface="ＭＳ Ｐゴシック" panose="020B0600070205080204" pitchFamily="50" charset="-128"/>
              <a:ea typeface="ＭＳ Ｐゴシック" panose="020B0600070205080204" pitchFamily="50" charset="-128"/>
            </a:rPr>
            <a:t>　主な要因として，人口が</a:t>
          </a:r>
          <a:r>
            <a:rPr kumimoji="1" lang="en-US" altLang="ja-JP" sz="1300" baseline="0">
              <a:latin typeface="ＭＳ Ｐゴシック" panose="020B0600070205080204" pitchFamily="50" charset="-128"/>
              <a:ea typeface="ＭＳ Ｐゴシック" panose="020B0600070205080204" pitchFamily="50" charset="-128"/>
            </a:rPr>
            <a:t>1.04</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798</a:t>
          </a:r>
          <a:r>
            <a:rPr kumimoji="1" lang="ja-JP" altLang="en-US" sz="1300" baseline="0">
              <a:latin typeface="ＭＳ Ｐゴシック" panose="020B0600070205080204" pitchFamily="50" charset="-128"/>
              <a:ea typeface="ＭＳ Ｐゴシック" panose="020B0600070205080204" pitchFamily="50" charset="-128"/>
            </a:rPr>
            <a:t>人）減少したのに対し，職員数については，</a:t>
          </a:r>
          <a:r>
            <a:rPr kumimoji="1" lang="en-US" altLang="ja-JP" sz="1300" baseline="0">
              <a:latin typeface="ＭＳ Ｐゴシック" panose="020B0600070205080204" pitchFamily="50" charset="-128"/>
              <a:ea typeface="ＭＳ Ｐゴシック" panose="020B0600070205080204" pitchFamily="50" charset="-128"/>
            </a:rPr>
            <a:t>8</a:t>
          </a:r>
          <a:r>
            <a:rPr kumimoji="1" lang="ja-JP" altLang="en-US" sz="1300" baseline="0">
              <a:latin typeface="ＭＳ Ｐゴシック" panose="020B0600070205080204" pitchFamily="50" charset="-128"/>
              <a:ea typeface="ＭＳ Ｐゴシック" panose="020B0600070205080204" pitchFamily="50" charset="-128"/>
            </a:rPr>
            <a:t>人増えたことがあげられる。</a:t>
          </a:r>
        </a:p>
        <a:p>
          <a:r>
            <a:rPr kumimoji="1" lang="ja-JP" altLang="en-US" sz="1300" baseline="0">
              <a:latin typeface="ＭＳ Ｐゴシック" panose="020B0600070205080204" pitchFamily="50" charset="-128"/>
              <a:ea typeface="ＭＳ Ｐゴシック" panose="020B0600070205080204" pitchFamily="50" charset="-128"/>
            </a:rPr>
            <a:t>　今後も職員の定員管理を行い，職員数の適正化に努める。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4475</xdr:rowOff>
    </xdr:from>
    <xdr:to>
      <xdr:col>81</xdr:col>
      <xdr:colOff>44450</xdr:colOff>
      <xdr:row>61</xdr:row>
      <xdr:rowOff>17114</xdr:rowOff>
    </xdr:to>
    <xdr:cxnSp macro="">
      <xdr:nvCxnSpPr>
        <xdr:cNvPr id="320" name="直線コネクタ 319"/>
        <xdr:cNvCxnSpPr/>
      </xdr:nvCxnSpPr>
      <xdr:spPr>
        <a:xfrm>
          <a:off x="16179800" y="10462925"/>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154094</xdr:rowOff>
    </xdr:from>
    <xdr:to>
      <xdr:col>77</xdr:col>
      <xdr:colOff>44450</xdr:colOff>
      <xdr:row>61</xdr:row>
      <xdr:rowOff>4475</xdr:rowOff>
    </xdr:to>
    <xdr:cxnSp macro="">
      <xdr:nvCxnSpPr>
        <xdr:cNvPr id="323" name="直線コネクタ 322"/>
        <xdr:cNvCxnSpPr/>
      </xdr:nvCxnSpPr>
      <xdr:spPr>
        <a:xfrm>
          <a:off x="15290800" y="10441094"/>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142603</xdr:rowOff>
    </xdr:from>
    <xdr:to>
      <xdr:col>72</xdr:col>
      <xdr:colOff>203200</xdr:colOff>
      <xdr:row>60</xdr:row>
      <xdr:rowOff>154094</xdr:rowOff>
    </xdr:to>
    <xdr:cxnSp macro="">
      <xdr:nvCxnSpPr>
        <xdr:cNvPr id="326" name="直線コネクタ 325"/>
        <xdr:cNvCxnSpPr/>
      </xdr:nvCxnSpPr>
      <xdr:spPr>
        <a:xfrm>
          <a:off x="14401800" y="1042960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134559</xdr:rowOff>
    </xdr:from>
    <xdr:to>
      <xdr:col>68</xdr:col>
      <xdr:colOff>152400</xdr:colOff>
      <xdr:row>60</xdr:row>
      <xdr:rowOff>142603</xdr:rowOff>
    </xdr:to>
    <xdr:cxnSp macro="">
      <xdr:nvCxnSpPr>
        <xdr:cNvPr id="329" name="直線コネクタ 328"/>
        <xdr:cNvCxnSpPr/>
      </xdr:nvCxnSpPr>
      <xdr:spPr>
        <a:xfrm>
          <a:off x="13512800" y="104215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137764</xdr:rowOff>
    </xdr:from>
    <xdr:to>
      <xdr:col>81</xdr:col>
      <xdr:colOff>95250</xdr:colOff>
      <xdr:row>61</xdr:row>
      <xdr:rowOff>67914</xdr:rowOff>
    </xdr:to>
    <xdr:sp macro="" textlink="">
      <xdr:nvSpPr>
        <xdr:cNvPr id="339" name="楕円 338"/>
        <xdr:cNvSpPr/>
      </xdr:nvSpPr>
      <xdr:spPr>
        <a:xfrm>
          <a:off x="169672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154291</xdr:rowOff>
    </xdr:from>
    <xdr:ext cx="762000" cy="259045"/>
    <xdr:sp macro="" textlink="">
      <xdr:nvSpPr>
        <xdr:cNvPr id="340" name="定員管理の状況該当値テキスト"/>
        <xdr:cNvSpPr txBox="1"/>
      </xdr:nvSpPr>
      <xdr:spPr>
        <a:xfrm>
          <a:off x="17106900" y="1026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125125</xdr:rowOff>
    </xdr:from>
    <xdr:to>
      <xdr:col>77</xdr:col>
      <xdr:colOff>95250</xdr:colOff>
      <xdr:row>61</xdr:row>
      <xdr:rowOff>55275</xdr:rowOff>
    </xdr:to>
    <xdr:sp macro="" textlink="">
      <xdr:nvSpPr>
        <xdr:cNvPr id="341" name="楕円 340"/>
        <xdr:cNvSpPr/>
      </xdr:nvSpPr>
      <xdr:spPr>
        <a:xfrm>
          <a:off x="16129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65452</xdr:rowOff>
    </xdr:from>
    <xdr:ext cx="736600" cy="259045"/>
    <xdr:sp macro="" textlink="">
      <xdr:nvSpPr>
        <xdr:cNvPr id="342" name="テキスト ボックス 341"/>
        <xdr:cNvSpPr txBox="1"/>
      </xdr:nvSpPr>
      <xdr:spPr>
        <a:xfrm>
          <a:off x="15798800" y="1018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103294</xdr:rowOff>
    </xdr:from>
    <xdr:to>
      <xdr:col>73</xdr:col>
      <xdr:colOff>44450</xdr:colOff>
      <xdr:row>61</xdr:row>
      <xdr:rowOff>33444</xdr:rowOff>
    </xdr:to>
    <xdr:sp macro="" textlink="">
      <xdr:nvSpPr>
        <xdr:cNvPr id="343" name="楕円 342"/>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44" name="テキスト ボックス 343"/>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91803</xdr:rowOff>
    </xdr:from>
    <xdr:to>
      <xdr:col>68</xdr:col>
      <xdr:colOff>203200</xdr:colOff>
      <xdr:row>61</xdr:row>
      <xdr:rowOff>21953</xdr:rowOff>
    </xdr:to>
    <xdr:sp macro="" textlink="">
      <xdr:nvSpPr>
        <xdr:cNvPr id="345" name="楕円 344"/>
        <xdr:cNvSpPr/>
      </xdr:nvSpPr>
      <xdr:spPr>
        <a:xfrm>
          <a:off x="14351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32130</xdr:rowOff>
    </xdr:from>
    <xdr:ext cx="762000" cy="259045"/>
    <xdr:sp macro="" textlink="">
      <xdr:nvSpPr>
        <xdr:cNvPr id="346" name="テキスト ボックス 345"/>
        <xdr:cNvSpPr txBox="1"/>
      </xdr:nvSpPr>
      <xdr:spPr>
        <a:xfrm>
          <a:off x="14020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83759</xdr:rowOff>
    </xdr:from>
    <xdr:to>
      <xdr:col>64</xdr:col>
      <xdr:colOff>152400</xdr:colOff>
      <xdr:row>61</xdr:row>
      <xdr:rowOff>13909</xdr:rowOff>
    </xdr:to>
    <xdr:sp macro="" textlink="">
      <xdr:nvSpPr>
        <xdr:cNvPr id="347" name="楕円 346"/>
        <xdr:cNvSpPr/>
      </xdr:nvSpPr>
      <xdr:spPr>
        <a:xfrm>
          <a:off x="13462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170136</xdr:rowOff>
    </xdr:from>
    <xdr:ext cx="762000" cy="259045"/>
    <xdr:sp macro="" textlink="">
      <xdr:nvSpPr>
        <xdr:cNvPr id="348" name="テキスト ボックス 347"/>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ポイント上回っているが，前年と比較すると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ポイント減少している。主な要因としては，元利償還金の減及び法人税割の増による標準税収入等の増があげられる。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今後，新庁舎建設事業や合併特例債等の大規模事業による元利償還金の増，普通交付税の減が見込まれ比率が悪化していくと考えられるため，将来の財政負担を見極めつつ，事業実施の適正化を図っていく。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138938</xdr:rowOff>
    </xdr:to>
    <xdr:cxnSp macro="">
      <xdr:nvCxnSpPr>
        <xdr:cNvPr id="380" name="直線コネクタ 379"/>
        <xdr:cNvCxnSpPr/>
      </xdr:nvCxnSpPr>
      <xdr:spPr>
        <a:xfrm flipV="1">
          <a:off x="16179800" y="710082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138938</xdr:rowOff>
    </xdr:to>
    <xdr:cxnSp macro="">
      <xdr:nvCxnSpPr>
        <xdr:cNvPr id="383" name="直線コネクタ 382"/>
        <xdr:cNvCxnSpPr/>
      </xdr:nvCxnSpPr>
      <xdr:spPr>
        <a:xfrm>
          <a:off x="15290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138938</xdr:rowOff>
    </xdr:to>
    <xdr:cxnSp macro="">
      <xdr:nvCxnSpPr>
        <xdr:cNvPr id="386" name="直線コネクタ 385"/>
        <xdr:cNvCxnSpPr/>
      </xdr:nvCxnSpPr>
      <xdr:spPr>
        <a:xfrm>
          <a:off x="14401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25400</xdr:rowOff>
    </xdr:to>
    <xdr:cxnSp macro="">
      <xdr:nvCxnSpPr>
        <xdr:cNvPr id="389" name="直線コネクタ 388"/>
        <xdr:cNvCxnSpPr/>
      </xdr:nvCxnSpPr>
      <xdr:spPr>
        <a:xfrm flipV="1">
          <a:off x="13512800" y="71683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99" name="楕円 398"/>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400"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1" name="楕円 400"/>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2" name="テキスト ボックス 401"/>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5" name="楕円 404"/>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06" name="テキスト ボックス 405"/>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7" name="楕円 406"/>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8" name="テキスト ボックス 407"/>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ポイント上回っており，前年と比較すると</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ポイント増加している。主な要因としては，新庁舎建設事業に伴い地方債発行額の増及び庁舎整備基金の繰入による積立金の減があげられる。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合併特例債等の大規模事業により地方債の現在高の増，公共施設の老朽化や学校統合による施設改修に伴い基金取り崩しによる積立金の減が見込まれ比率が悪化していくと考えられるため，将来の財政負担を見極めつつ，事業実施の適正化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104563</xdr:rowOff>
    </xdr:from>
    <xdr:to>
      <xdr:col>81</xdr:col>
      <xdr:colOff>44450</xdr:colOff>
      <xdr:row>16</xdr:row>
      <xdr:rowOff>11249</xdr:rowOff>
    </xdr:to>
    <xdr:cxnSp macro="">
      <xdr:nvCxnSpPr>
        <xdr:cNvPr id="444" name="直線コネクタ 443"/>
        <xdr:cNvCxnSpPr/>
      </xdr:nvCxnSpPr>
      <xdr:spPr>
        <a:xfrm>
          <a:off x="16179800" y="2676313"/>
          <a:ext cx="8382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104563</xdr:rowOff>
    </xdr:from>
    <xdr:to>
      <xdr:col>77</xdr:col>
      <xdr:colOff>44450</xdr:colOff>
      <xdr:row>16</xdr:row>
      <xdr:rowOff>107769</xdr:rowOff>
    </xdr:to>
    <xdr:cxnSp macro="">
      <xdr:nvCxnSpPr>
        <xdr:cNvPr id="447" name="直線コネクタ 446"/>
        <xdr:cNvCxnSpPr/>
      </xdr:nvCxnSpPr>
      <xdr:spPr>
        <a:xfrm flipV="1">
          <a:off x="15290800" y="2676313"/>
          <a:ext cx="889000" cy="17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107769</xdr:rowOff>
    </xdr:from>
    <xdr:to>
      <xdr:col>72</xdr:col>
      <xdr:colOff>203200</xdr:colOff>
      <xdr:row>16</xdr:row>
      <xdr:rowOff>135346</xdr:rowOff>
    </xdr:to>
    <xdr:cxnSp macro="">
      <xdr:nvCxnSpPr>
        <xdr:cNvPr id="450" name="直線コネクタ 449"/>
        <xdr:cNvCxnSpPr/>
      </xdr:nvCxnSpPr>
      <xdr:spPr>
        <a:xfrm flipV="1">
          <a:off x="14401800" y="285096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135346</xdr:rowOff>
    </xdr:from>
    <xdr:to>
      <xdr:col>68</xdr:col>
      <xdr:colOff>152400</xdr:colOff>
      <xdr:row>16</xdr:row>
      <xdr:rowOff>149134</xdr:rowOff>
    </xdr:to>
    <xdr:cxnSp macro="">
      <xdr:nvCxnSpPr>
        <xdr:cNvPr id="453" name="直線コネクタ 452"/>
        <xdr:cNvCxnSpPr/>
      </xdr:nvCxnSpPr>
      <xdr:spPr>
        <a:xfrm flipV="1">
          <a:off x="13512800" y="28785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131899</xdr:rowOff>
    </xdr:from>
    <xdr:to>
      <xdr:col>81</xdr:col>
      <xdr:colOff>95250</xdr:colOff>
      <xdr:row>16</xdr:row>
      <xdr:rowOff>62049</xdr:rowOff>
    </xdr:to>
    <xdr:sp macro="" textlink="">
      <xdr:nvSpPr>
        <xdr:cNvPr id="463" name="楕円 462"/>
        <xdr:cNvSpPr/>
      </xdr:nvSpPr>
      <xdr:spPr>
        <a:xfrm>
          <a:off x="16967200" y="2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103976</xdr:rowOff>
    </xdr:from>
    <xdr:ext cx="762000" cy="259045"/>
    <xdr:sp macro="" textlink="">
      <xdr:nvSpPr>
        <xdr:cNvPr id="464" name="将来負担の状況該当値テキスト"/>
        <xdr:cNvSpPr txBox="1"/>
      </xdr:nvSpPr>
      <xdr:spPr>
        <a:xfrm>
          <a:off x="17106900" y="267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53763</xdr:rowOff>
    </xdr:from>
    <xdr:to>
      <xdr:col>77</xdr:col>
      <xdr:colOff>95250</xdr:colOff>
      <xdr:row>15</xdr:row>
      <xdr:rowOff>155363</xdr:rowOff>
    </xdr:to>
    <xdr:sp macro="" textlink="">
      <xdr:nvSpPr>
        <xdr:cNvPr id="465" name="楕円 464"/>
        <xdr:cNvSpPr/>
      </xdr:nvSpPr>
      <xdr:spPr>
        <a:xfrm>
          <a:off x="16129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140140</xdr:rowOff>
    </xdr:from>
    <xdr:ext cx="736600" cy="259045"/>
    <xdr:sp macro="" textlink="">
      <xdr:nvSpPr>
        <xdr:cNvPr id="466" name="テキスト ボックス 465"/>
        <xdr:cNvSpPr txBox="1"/>
      </xdr:nvSpPr>
      <xdr:spPr>
        <a:xfrm>
          <a:off x="15798800" y="2711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56969</xdr:rowOff>
    </xdr:from>
    <xdr:to>
      <xdr:col>73</xdr:col>
      <xdr:colOff>44450</xdr:colOff>
      <xdr:row>16</xdr:row>
      <xdr:rowOff>158569</xdr:rowOff>
    </xdr:to>
    <xdr:sp macro="" textlink="">
      <xdr:nvSpPr>
        <xdr:cNvPr id="467" name="楕円 466"/>
        <xdr:cNvSpPr/>
      </xdr:nvSpPr>
      <xdr:spPr>
        <a:xfrm>
          <a:off x="15240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143346</xdr:rowOff>
    </xdr:from>
    <xdr:ext cx="762000" cy="259045"/>
    <xdr:sp macro="" textlink="">
      <xdr:nvSpPr>
        <xdr:cNvPr id="468" name="テキスト ボックス 467"/>
        <xdr:cNvSpPr txBox="1"/>
      </xdr:nvSpPr>
      <xdr:spPr>
        <a:xfrm>
          <a:off x="14909800" y="288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84546</xdr:rowOff>
    </xdr:from>
    <xdr:to>
      <xdr:col>68</xdr:col>
      <xdr:colOff>203200</xdr:colOff>
      <xdr:row>17</xdr:row>
      <xdr:rowOff>14696</xdr:rowOff>
    </xdr:to>
    <xdr:sp macro="" textlink="">
      <xdr:nvSpPr>
        <xdr:cNvPr id="469" name="楕円 468"/>
        <xdr:cNvSpPr/>
      </xdr:nvSpPr>
      <xdr:spPr>
        <a:xfrm>
          <a:off x="14351000" y="2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170923</xdr:rowOff>
    </xdr:from>
    <xdr:ext cx="762000" cy="259045"/>
    <xdr:sp macro="" textlink="">
      <xdr:nvSpPr>
        <xdr:cNvPr id="470" name="テキスト ボックス 469"/>
        <xdr:cNvSpPr txBox="1"/>
      </xdr:nvSpPr>
      <xdr:spPr>
        <a:xfrm>
          <a:off x="14020800" y="291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98334</xdr:rowOff>
    </xdr:from>
    <xdr:to>
      <xdr:col>64</xdr:col>
      <xdr:colOff>152400</xdr:colOff>
      <xdr:row>17</xdr:row>
      <xdr:rowOff>28484</xdr:rowOff>
    </xdr:to>
    <xdr:sp macro="" textlink="">
      <xdr:nvSpPr>
        <xdr:cNvPr id="471" name="楕円 470"/>
        <xdr:cNvSpPr/>
      </xdr:nvSpPr>
      <xdr:spPr>
        <a:xfrm>
          <a:off x="134620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13261</xdr:rowOff>
    </xdr:from>
    <xdr:ext cx="762000" cy="259045"/>
    <xdr:sp macro="" textlink="">
      <xdr:nvSpPr>
        <xdr:cNvPr id="472" name="テキスト ボックス 471"/>
        <xdr:cNvSpPr txBox="1"/>
      </xdr:nvSpPr>
      <xdr:spPr>
        <a:xfrm>
          <a:off x="13131800" y="29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75,264
74,257
215.53
33,597,565
32,250,748
1,054,226
17,973,090
30,267,354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主な要因としては，職員数の増と給与改正による増加があげられる。</a:t>
          </a:r>
        </a:p>
        <a:p>
          <a:r>
            <a:rPr kumimoji="1" lang="ja-JP" altLang="en-US" sz="1300">
              <a:latin typeface="ＭＳ Ｐゴシック" panose="020B0600070205080204" pitchFamily="50" charset="-128"/>
              <a:ea typeface="ＭＳ Ｐゴシック" panose="020B0600070205080204" pitchFamily="50" charset="-128"/>
            </a:rPr>
            <a:t>　今後も職員の定員管理や給与の適正化をはかり，人件費の抑制に努める。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157480</xdr:rowOff>
    </xdr:to>
    <xdr:cxnSp macro="">
      <xdr:nvCxnSpPr>
        <xdr:cNvPr id="66" name="直線コネクタ 65"/>
        <xdr:cNvCxnSpPr/>
      </xdr:nvCxnSpPr>
      <xdr:spPr>
        <a:xfrm>
          <a:off x="3987800" y="629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157480</xdr:rowOff>
    </xdr:to>
    <xdr:cxnSp macro="">
      <xdr:nvCxnSpPr>
        <xdr:cNvPr id="69" name="直線コネクタ 68"/>
        <xdr:cNvCxnSpPr/>
      </xdr:nvCxnSpPr>
      <xdr:spPr>
        <a:xfrm flipV="1">
          <a:off x="3098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157480</xdr:rowOff>
    </xdr:to>
    <xdr:cxnSp macro="">
      <xdr:nvCxnSpPr>
        <xdr:cNvPr id="72" name="直線コネクタ 71"/>
        <xdr:cNvCxnSpPr/>
      </xdr:nvCxnSpPr>
      <xdr:spPr>
        <a:xfrm>
          <a:off x="2209800" y="628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165100</xdr:rowOff>
    </xdr:to>
    <xdr:cxnSp macro="">
      <xdr:nvCxnSpPr>
        <xdr:cNvPr id="75" name="直線コネクタ 74"/>
        <xdr:cNvCxnSpPr/>
      </xdr:nvCxnSpPr>
      <xdr:spPr>
        <a:xfrm flipV="1">
          <a:off x="1320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主な要因としては，新規委託業務の追加及び人件費の上昇に伴う委託業務料や施設維持管理経費の増加があげられる。</a:t>
          </a:r>
        </a:p>
        <a:p>
          <a:r>
            <a:rPr kumimoji="1" lang="ja-JP" altLang="en-US" sz="1300">
              <a:latin typeface="ＭＳ Ｐゴシック" panose="020B0600070205080204" pitchFamily="50" charset="-128"/>
              <a:ea typeface="ＭＳ Ｐゴシック" panose="020B0600070205080204" pitchFamily="50" charset="-128"/>
            </a:rPr>
            <a:t>　今後も事務事業の精査を行い，物件費の抑制に努める。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157480</xdr:rowOff>
    </xdr:to>
    <xdr:cxnSp macro="">
      <xdr:nvCxnSpPr>
        <xdr:cNvPr id="127" name="直線コネクタ 126"/>
        <xdr:cNvCxnSpPr/>
      </xdr:nvCxnSpPr>
      <xdr:spPr>
        <a:xfrm>
          <a:off x="15671800" y="2870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127000</xdr:rowOff>
    </xdr:to>
    <xdr:cxnSp macro="">
      <xdr:nvCxnSpPr>
        <xdr:cNvPr id="130" name="直線コネクタ 129"/>
        <xdr:cNvCxnSpPr/>
      </xdr:nvCxnSpPr>
      <xdr:spPr>
        <a:xfrm>
          <a:off x="14782800" y="286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119380</xdr:rowOff>
    </xdr:to>
    <xdr:cxnSp macro="">
      <xdr:nvCxnSpPr>
        <xdr:cNvPr id="133" name="直線コネクタ 132"/>
        <xdr:cNvCxnSpPr/>
      </xdr:nvCxnSpPr>
      <xdr:spPr>
        <a:xfrm>
          <a:off x="13893800" y="286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165100</xdr:rowOff>
    </xdr:to>
    <xdr:cxnSp macro="">
      <xdr:nvCxnSpPr>
        <xdr:cNvPr id="136" name="直線コネクタ 135"/>
        <xdr:cNvCxnSpPr/>
      </xdr:nvCxnSpPr>
      <xdr:spPr>
        <a:xfrm flipV="1">
          <a:off x="13004800" y="286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6" name="楕円 145"/>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123207</xdr:rowOff>
    </xdr:from>
    <xdr:ext cx="762000" cy="259045"/>
    <xdr:sp macro="" textlink="">
      <xdr:nvSpPr>
        <xdr:cNvPr id="147" name="物件費該当値テキスト"/>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50" name="楕円 149"/>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8907</xdr:rowOff>
    </xdr:from>
    <xdr:ext cx="762000" cy="259045"/>
    <xdr:sp macro="" textlink="">
      <xdr:nvSpPr>
        <xdr:cNvPr id="151" name="テキスト ボックス 150"/>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3" name="テキスト ボックス 152"/>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主な要因としては，生活保護費や障害者自立支援給付費等が増加したことがあげられる。</a:t>
          </a:r>
        </a:p>
        <a:p>
          <a:r>
            <a:rPr kumimoji="1" lang="ja-JP" altLang="en-US" sz="1300">
              <a:latin typeface="ＭＳ Ｐゴシック" panose="020B0600070205080204" pitchFamily="50" charset="-128"/>
              <a:ea typeface="ＭＳ Ｐゴシック" panose="020B0600070205080204" pitchFamily="50" charset="-128"/>
            </a:rPr>
            <a:t>　今後も扶助費の増加が見込まれるため，市単独事業の見直しを図る等，抑制に努める。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161290</xdr:rowOff>
    </xdr:to>
    <xdr:cxnSp macro="">
      <xdr:nvCxnSpPr>
        <xdr:cNvPr id="188" name="直線コネクタ 187"/>
        <xdr:cNvCxnSpPr/>
      </xdr:nvCxnSpPr>
      <xdr:spPr>
        <a:xfrm>
          <a:off x="3987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55</xdr:row>
      <xdr:rowOff>138430</xdr:rowOff>
    </xdr:to>
    <xdr:cxnSp macro="">
      <xdr:nvCxnSpPr>
        <xdr:cNvPr id="191" name="直線コネクタ 190"/>
        <xdr:cNvCxnSpPr/>
      </xdr:nvCxnSpPr>
      <xdr:spPr>
        <a:xfrm>
          <a:off x="3098800" y="9484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54610</xdr:rowOff>
    </xdr:to>
    <xdr:cxnSp macro="">
      <xdr:nvCxnSpPr>
        <xdr:cNvPr id="194" name="直線コネクタ 193"/>
        <xdr:cNvCxnSpPr/>
      </xdr:nvCxnSpPr>
      <xdr:spPr>
        <a:xfrm>
          <a:off x="2209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55</xdr:row>
      <xdr:rowOff>24130</xdr:rowOff>
    </xdr:to>
    <xdr:cxnSp macro="">
      <xdr:nvCxnSpPr>
        <xdr:cNvPr id="197" name="直線コネクタ 196"/>
        <xdr:cNvCxnSpPr/>
      </xdr:nvCxnSpPr>
      <xdr:spPr>
        <a:xfrm>
          <a:off x="1320800" y="9339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7" name="楕円 206"/>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82567</xdr:rowOff>
    </xdr:from>
    <xdr:ext cx="762000" cy="259045"/>
    <xdr:sp macro="" textlink="">
      <xdr:nvSpPr>
        <xdr:cNvPr id="208" name="扶助費該当値テキスト"/>
        <xdr:cNvSpPr txBox="1"/>
      </xdr:nvSpPr>
      <xdr:spPr>
        <a:xfrm>
          <a:off x="4914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9" name="楕円 208"/>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2557</xdr:rowOff>
    </xdr:from>
    <xdr:ext cx="736600" cy="259045"/>
    <xdr:sp macro="" textlink="">
      <xdr:nvSpPr>
        <xdr:cNvPr id="210" name="テキスト ボックス 20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xdr:rowOff>
    </xdr:from>
    <xdr:to>
      <xdr:col>15</xdr:col>
      <xdr:colOff>149225</xdr:colOff>
      <xdr:row>55</xdr:row>
      <xdr:rowOff>105410</xdr:rowOff>
    </xdr:to>
    <xdr:sp macro="" textlink="">
      <xdr:nvSpPr>
        <xdr:cNvPr id="211" name="楕円 210"/>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90187</xdr:rowOff>
    </xdr:from>
    <xdr:ext cx="762000" cy="259045"/>
    <xdr:sp macro="" textlink="">
      <xdr:nvSpPr>
        <xdr:cNvPr id="212" name="テキスト ボックス 211"/>
        <xdr:cNvSpPr txBox="1"/>
      </xdr:nvSpPr>
      <xdr:spPr>
        <a:xfrm>
          <a:off x="2717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3" name="楕円 212"/>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59707</xdr:rowOff>
    </xdr:from>
    <xdr:ext cx="762000" cy="259045"/>
    <xdr:sp macro="" textlink="">
      <xdr:nvSpPr>
        <xdr:cNvPr id="214" name="テキスト ボックス 213"/>
        <xdr:cNvSpPr txBox="1"/>
      </xdr:nvSpPr>
      <xdr:spPr>
        <a:xfrm>
          <a:off x="1828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5" name="楕円 214"/>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6" name="テキスト ボックス 215"/>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主な要因としては，下水道事業特別会計等に対する繰出金が減少したことがあげられる。</a:t>
          </a:r>
        </a:p>
        <a:p>
          <a:r>
            <a:rPr kumimoji="1" lang="ja-JP" altLang="en-US" sz="1300">
              <a:latin typeface="ＭＳ Ｐゴシック" panose="020B0600070205080204" pitchFamily="50" charset="-128"/>
              <a:ea typeface="ＭＳ Ｐゴシック" panose="020B0600070205080204" pitchFamily="50" charset="-128"/>
            </a:rPr>
            <a:t>　各特別会計等への繰出金については，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各事業の趣旨に鑑</a:t>
          </a:r>
          <a:r>
            <a:rPr kumimoji="1" lang="ja-JP" altLang="en-US" sz="1300">
              <a:latin typeface="ＭＳ Ｐゴシック" panose="020B0600070205080204" pitchFamily="50" charset="-128"/>
              <a:ea typeface="ＭＳ Ｐゴシック" panose="020B0600070205080204" pitchFamily="50" charset="-128"/>
            </a:rPr>
            <a:t>み，事業計画の見直し，事業の一層の効率化に努め，繰出金を最小限にとどめる等，経常経費の削減に努める。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42091</xdr:rowOff>
    </xdr:from>
    <xdr:to>
      <xdr:col>82</xdr:col>
      <xdr:colOff>107950</xdr:colOff>
      <xdr:row>58</xdr:row>
      <xdr:rowOff>48623</xdr:rowOff>
    </xdr:to>
    <xdr:cxnSp macro="">
      <xdr:nvCxnSpPr>
        <xdr:cNvPr id="251" name="直線コネクタ 250"/>
        <xdr:cNvCxnSpPr/>
      </xdr:nvCxnSpPr>
      <xdr:spPr>
        <a:xfrm flipV="1">
          <a:off x="15671800" y="99861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48623</xdr:rowOff>
    </xdr:to>
    <xdr:cxnSp macro="">
      <xdr:nvCxnSpPr>
        <xdr:cNvPr id="254" name="直線コネクタ 253"/>
        <xdr:cNvCxnSpPr/>
      </xdr:nvCxnSpPr>
      <xdr:spPr>
        <a:xfrm>
          <a:off x="14782800" y="99796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42091</xdr:rowOff>
    </xdr:to>
    <xdr:cxnSp macro="">
      <xdr:nvCxnSpPr>
        <xdr:cNvPr id="257" name="直線コネクタ 256"/>
        <xdr:cNvCxnSpPr/>
      </xdr:nvCxnSpPr>
      <xdr:spPr>
        <a:xfrm flipV="1">
          <a:off x="13893800" y="99796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42091</xdr:rowOff>
    </xdr:from>
    <xdr:to>
      <xdr:col>69</xdr:col>
      <xdr:colOff>92075</xdr:colOff>
      <xdr:row>58</xdr:row>
      <xdr:rowOff>61685</xdr:rowOff>
    </xdr:to>
    <xdr:cxnSp macro="">
      <xdr:nvCxnSpPr>
        <xdr:cNvPr id="260" name="直線コネクタ 259"/>
        <xdr:cNvCxnSpPr/>
      </xdr:nvCxnSpPr>
      <xdr:spPr>
        <a:xfrm flipV="1">
          <a:off x="13004800" y="99861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162741</xdr:rowOff>
    </xdr:from>
    <xdr:to>
      <xdr:col>82</xdr:col>
      <xdr:colOff>158750</xdr:colOff>
      <xdr:row>58</xdr:row>
      <xdr:rowOff>92891</xdr:rowOff>
    </xdr:to>
    <xdr:sp macro="" textlink="">
      <xdr:nvSpPr>
        <xdr:cNvPr id="270" name="楕円 269"/>
        <xdr:cNvSpPr/>
      </xdr:nvSpPr>
      <xdr:spPr>
        <a:xfrm>
          <a:off x="164592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134818</xdr:rowOff>
    </xdr:from>
    <xdr:ext cx="762000" cy="259045"/>
    <xdr:sp macro="" textlink="">
      <xdr:nvSpPr>
        <xdr:cNvPr id="271" name="その他該当値テキスト"/>
        <xdr:cNvSpPr txBox="1"/>
      </xdr:nvSpPr>
      <xdr:spPr>
        <a:xfrm>
          <a:off x="16598900" y="990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169273</xdr:rowOff>
    </xdr:from>
    <xdr:to>
      <xdr:col>78</xdr:col>
      <xdr:colOff>120650</xdr:colOff>
      <xdr:row>58</xdr:row>
      <xdr:rowOff>99423</xdr:rowOff>
    </xdr:to>
    <xdr:sp macro="" textlink="">
      <xdr:nvSpPr>
        <xdr:cNvPr id="272" name="楕円 271"/>
        <xdr:cNvSpPr/>
      </xdr:nvSpPr>
      <xdr:spPr>
        <a:xfrm>
          <a:off x="15621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84200</xdr:rowOff>
    </xdr:from>
    <xdr:ext cx="736600" cy="259045"/>
    <xdr:sp macro="" textlink="">
      <xdr:nvSpPr>
        <xdr:cNvPr id="273" name="テキスト ボックス 272"/>
        <xdr:cNvSpPr txBox="1"/>
      </xdr:nvSpPr>
      <xdr:spPr>
        <a:xfrm>
          <a:off x="15290800" y="1002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4" name="楕円 273"/>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5" name="テキスト ボックス 274"/>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162741</xdr:rowOff>
    </xdr:from>
    <xdr:to>
      <xdr:col>69</xdr:col>
      <xdr:colOff>142875</xdr:colOff>
      <xdr:row>58</xdr:row>
      <xdr:rowOff>92891</xdr:rowOff>
    </xdr:to>
    <xdr:sp macro="" textlink="">
      <xdr:nvSpPr>
        <xdr:cNvPr id="276" name="楕円 275"/>
        <xdr:cNvSpPr/>
      </xdr:nvSpPr>
      <xdr:spPr>
        <a:xfrm>
          <a:off x="13843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77668</xdr:rowOff>
    </xdr:from>
    <xdr:ext cx="762000" cy="259045"/>
    <xdr:sp macro="" textlink="">
      <xdr:nvSpPr>
        <xdr:cNvPr id="277" name="テキスト ボックス 276"/>
        <xdr:cNvSpPr txBox="1"/>
      </xdr:nvSpPr>
      <xdr:spPr>
        <a:xfrm>
          <a:off x="13512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8" name="楕円 277"/>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9" name="テキスト ボックス 278"/>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ポイント下回っており，前年度と比較すると同率となっている。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補助金について</a:t>
          </a:r>
          <a:r>
            <a:rPr kumimoji="1" lang="ja-JP" altLang="en-US" sz="1300">
              <a:latin typeface="ＭＳ Ｐゴシック" panose="020B0600070205080204" pitchFamily="50" charset="-128"/>
              <a:ea typeface="ＭＳ Ｐゴシック" panose="020B0600070205080204" pitchFamily="50" charset="-128"/>
            </a:rPr>
            <a:t>は年々増加傾向にあるが，自然減による補助金や市全体の支出額が減少したため同率となっている。</a:t>
          </a:r>
        </a:p>
        <a:p>
          <a:r>
            <a:rPr kumimoji="1" lang="ja-JP" altLang="en-US" sz="1300">
              <a:latin typeface="ＭＳ Ｐゴシック" panose="020B0600070205080204" pitchFamily="50" charset="-128"/>
              <a:ea typeface="ＭＳ Ｐゴシック" panose="020B0600070205080204" pitchFamily="50" charset="-128"/>
            </a:rPr>
            <a:t>　引き続き，補助金審査を行い，補助金等の適正化に努める。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138430</xdr:rowOff>
    </xdr:from>
    <xdr:to>
      <xdr:col>82</xdr:col>
      <xdr:colOff>107950</xdr:colOff>
      <xdr:row>36</xdr:row>
      <xdr:rowOff>138430</xdr:rowOff>
    </xdr:to>
    <xdr:cxnSp macro="">
      <xdr:nvCxnSpPr>
        <xdr:cNvPr id="307" name="直線コネクタ 306"/>
        <xdr:cNvCxnSpPr/>
      </xdr:nvCxnSpPr>
      <xdr:spPr>
        <a:xfrm>
          <a:off x="15671800" y="6310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138430</xdr:rowOff>
    </xdr:from>
    <xdr:to>
      <xdr:col>78</xdr:col>
      <xdr:colOff>69850</xdr:colOff>
      <xdr:row>36</xdr:row>
      <xdr:rowOff>138430</xdr:rowOff>
    </xdr:to>
    <xdr:cxnSp macro="">
      <xdr:nvCxnSpPr>
        <xdr:cNvPr id="310" name="直線コネクタ 309"/>
        <xdr:cNvCxnSpPr/>
      </xdr:nvCxnSpPr>
      <xdr:spPr>
        <a:xfrm>
          <a:off x="14782800" y="6310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138430</xdr:rowOff>
    </xdr:from>
    <xdr:to>
      <xdr:col>73</xdr:col>
      <xdr:colOff>180975</xdr:colOff>
      <xdr:row>36</xdr:row>
      <xdr:rowOff>149860</xdr:rowOff>
    </xdr:to>
    <xdr:cxnSp macro="">
      <xdr:nvCxnSpPr>
        <xdr:cNvPr id="313" name="直線コネクタ 312"/>
        <xdr:cNvCxnSpPr/>
      </xdr:nvCxnSpPr>
      <xdr:spPr>
        <a:xfrm flipV="1">
          <a:off x="13893800" y="6310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1270</xdr:rowOff>
    </xdr:to>
    <xdr:cxnSp macro="">
      <xdr:nvCxnSpPr>
        <xdr:cNvPr id="316" name="直線コネクタ 315"/>
        <xdr:cNvCxnSpPr/>
      </xdr:nvCxnSpPr>
      <xdr:spPr>
        <a:xfrm flipV="1">
          <a:off x="13004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87630</xdr:rowOff>
    </xdr:from>
    <xdr:to>
      <xdr:col>82</xdr:col>
      <xdr:colOff>158750</xdr:colOff>
      <xdr:row>37</xdr:row>
      <xdr:rowOff>17780</xdr:rowOff>
    </xdr:to>
    <xdr:sp macro="" textlink="">
      <xdr:nvSpPr>
        <xdr:cNvPr id="326" name="楕円 325"/>
        <xdr:cNvSpPr/>
      </xdr:nvSpPr>
      <xdr:spPr>
        <a:xfrm>
          <a:off x="16459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104157</xdr:rowOff>
    </xdr:from>
    <xdr:ext cx="762000" cy="259045"/>
    <xdr:sp macro="" textlink="">
      <xdr:nvSpPr>
        <xdr:cNvPr id="327" name="補助費等該当値テキスト"/>
        <xdr:cNvSpPr txBox="1"/>
      </xdr:nvSpPr>
      <xdr:spPr>
        <a:xfrm>
          <a:off x="16598900" y="610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87630</xdr:rowOff>
    </xdr:from>
    <xdr:to>
      <xdr:col>78</xdr:col>
      <xdr:colOff>120650</xdr:colOff>
      <xdr:row>37</xdr:row>
      <xdr:rowOff>17780</xdr:rowOff>
    </xdr:to>
    <xdr:sp macro="" textlink="">
      <xdr:nvSpPr>
        <xdr:cNvPr id="328" name="楕円 327"/>
        <xdr:cNvSpPr/>
      </xdr:nvSpPr>
      <xdr:spPr>
        <a:xfrm>
          <a:off x="15621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27957</xdr:rowOff>
    </xdr:from>
    <xdr:ext cx="736600" cy="259045"/>
    <xdr:sp macro="" textlink="">
      <xdr:nvSpPr>
        <xdr:cNvPr id="329" name="テキスト ボックス 328"/>
        <xdr:cNvSpPr txBox="1"/>
      </xdr:nvSpPr>
      <xdr:spPr>
        <a:xfrm>
          <a:off x="15290800" y="6028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87630</xdr:rowOff>
    </xdr:from>
    <xdr:to>
      <xdr:col>74</xdr:col>
      <xdr:colOff>31750</xdr:colOff>
      <xdr:row>37</xdr:row>
      <xdr:rowOff>17780</xdr:rowOff>
    </xdr:to>
    <xdr:sp macro="" textlink="">
      <xdr:nvSpPr>
        <xdr:cNvPr id="330" name="楕円 329"/>
        <xdr:cNvSpPr/>
      </xdr:nvSpPr>
      <xdr:spPr>
        <a:xfrm>
          <a:off x="14732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27957</xdr:rowOff>
    </xdr:from>
    <xdr:ext cx="762000" cy="259045"/>
    <xdr:sp macro="" textlink="">
      <xdr:nvSpPr>
        <xdr:cNvPr id="331" name="テキスト ボックス 330"/>
        <xdr:cNvSpPr txBox="1"/>
      </xdr:nvSpPr>
      <xdr:spPr>
        <a:xfrm>
          <a:off x="14401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2" name="楕円 331"/>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3" name="テキスト ボックス 33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4" name="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5" name="テキスト ボックス 334"/>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主な要因としては，繰上償還を行ったことにより，元利償還金が減少したことがあげられる。</a:t>
          </a:r>
        </a:p>
        <a:p>
          <a:r>
            <a:rPr kumimoji="1" lang="ja-JP" altLang="en-US" sz="1300">
              <a:latin typeface="ＭＳ Ｐゴシック" panose="020B0600070205080204" pitchFamily="50" charset="-128"/>
              <a:ea typeface="ＭＳ Ｐゴシック" panose="020B0600070205080204" pitchFamily="50" charset="-128"/>
            </a:rPr>
            <a:t>　今後も将来の財政負担を見極めつつ，事業を厳選して市債発行の適正化に努める。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25763</xdr:rowOff>
    </xdr:from>
    <xdr:to>
      <xdr:col>24</xdr:col>
      <xdr:colOff>25400</xdr:colOff>
      <xdr:row>76</xdr:row>
      <xdr:rowOff>38826</xdr:rowOff>
    </xdr:to>
    <xdr:cxnSp macro="">
      <xdr:nvCxnSpPr>
        <xdr:cNvPr id="370" name="直線コネクタ 369"/>
        <xdr:cNvCxnSpPr/>
      </xdr:nvCxnSpPr>
      <xdr:spPr>
        <a:xfrm flipV="1">
          <a:off x="3987800" y="130559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38826</xdr:rowOff>
    </xdr:to>
    <xdr:cxnSp macro="">
      <xdr:nvCxnSpPr>
        <xdr:cNvPr id="373" name="直線コネクタ 372"/>
        <xdr:cNvCxnSpPr/>
      </xdr:nvCxnSpPr>
      <xdr:spPr>
        <a:xfrm>
          <a:off x="3098800" y="13062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51888</xdr:rowOff>
    </xdr:to>
    <xdr:cxnSp macro="">
      <xdr:nvCxnSpPr>
        <xdr:cNvPr id="376" name="直線コネクタ 375"/>
        <xdr:cNvCxnSpPr/>
      </xdr:nvCxnSpPr>
      <xdr:spPr>
        <a:xfrm flipV="1">
          <a:off x="2209800" y="13062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51888</xdr:rowOff>
    </xdr:from>
    <xdr:to>
      <xdr:col>11</xdr:col>
      <xdr:colOff>9525</xdr:colOff>
      <xdr:row>76</xdr:row>
      <xdr:rowOff>84545</xdr:rowOff>
    </xdr:to>
    <xdr:cxnSp macro="">
      <xdr:nvCxnSpPr>
        <xdr:cNvPr id="379" name="直線コネクタ 378"/>
        <xdr:cNvCxnSpPr/>
      </xdr:nvCxnSpPr>
      <xdr:spPr>
        <a:xfrm flipV="1">
          <a:off x="1320800" y="130820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146413</xdr:rowOff>
    </xdr:from>
    <xdr:to>
      <xdr:col>24</xdr:col>
      <xdr:colOff>76200</xdr:colOff>
      <xdr:row>76</xdr:row>
      <xdr:rowOff>76563</xdr:rowOff>
    </xdr:to>
    <xdr:sp macro="" textlink="">
      <xdr:nvSpPr>
        <xdr:cNvPr id="389" name="楕円 388"/>
        <xdr:cNvSpPr/>
      </xdr:nvSpPr>
      <xdr:spPr>
        <a:xfrm>
          <a:off x="47752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162940</xdr:rowOff>
    </xdr:from>
    <xdr:ext cx="762000" cy="259045"/>
    <xdr:sp macro="" textlink="">
      <xdr:nvSpPr>
        <xdr:cNvPr id="390" name="公債費該当値テキスト"/>
        <xdr:cNvSpPr txBox="1"/>
      </xdr:nvSpPr>
      <xdr:spPr>
        <a:xfrm>
          <a:off x="4914900" y="1285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159476</xdr:rowOff>
    </xdr:from>
    <xdr:to>
      <xdr:col>20</xdr:col>
      <xdr:colOff>38100</xdr:colOff>
      <xdr:row>76</xdr:row>
      <xdr:rowOff>89626</xdr:rowOff>
    </xdr:to>
    <xdr:sp macro="" textlink="">
      <xdr:nvSpPr>
        <xdr:cNvPr id="391" name="楕円 390"/>
        <xdr:cNvSpPr/>
      </xdr:nvSpPr>
      <xdr:spPr>
        <a:xfrm>
          <a:off x="3937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99803</xdr:rowOff>
    </xdr:from>
    <xdr:ext cx="736600" cy="259045"/>
    <xdr:sp macro="" textlink="">
      <xdr:nvSpPr>
        <xdr:cNvPr id="392" name="テキスト ボックス 391"/>
        <xdr:cNvSpPr txBox="1"/>
      </xdr:nvSpPr>
      <xdr:spPr>
        <a:xfrm>
          <a:off x="3606800" y="12787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93" name="楕円 392"/>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93271</xdr:rowOff>
    </xdr:from>
    <xdr:ext cx="762000" cy="259045"/>
    <xdr:sp macro="" textlink="">
      <xdr:nvSpPr>
        <xdr:cNvPr id="394" name="テキスト ボックス 393"/>
        <xdr:cNvSpPr txBox="1"/>
      </xdr:nvSpPr>
      <xdr:spPr>
        <a:xfrm>
          <a:off x="2717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xdr:rowOff>
    </xdr:from>
    <xdr:to>
      <xdr:col>11</xdr:col>
      <xdr:colOff>60325</xdr:colOff>
      <xdr:row>76</xdr:row>
      <xdr:rowOff>102688</xdr:rowOff>
    </xdr:to>
    <xdr:sp macro="" textlink="">
      <xdr:nvSpPr>
        <xdr:cNvPr id="395" name="楕円 394"/>
        <xdr:cNvSpPr/>
      </xdr:nvSpPr>
      <xdr:spPr>
        <a:xfrm>
          <a:off x="2159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112865</xdr:rowOff>
    </xdr:from>
    <xdr:ext cx="762000" cy="259045"/>
    <xdr:sp macro="" textlink="">
      <xdr:nvSpPr>
        <xdr:cNvPr id="396" name="テキスト ボックス 395"/>
        <xdr:cNvSpPr txBox="1"/>
      </xdr:nvSpPr>
      <xdr:spPr>
        <a:xfrm>
          <a:off x="1828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33745</xdr:rowOff>
    </xdr:from>
    <xdr:to>
      <xdr:col>6</xdr:col>
      <xdr:colOff>171450</xdr:colOff>
      <xdr:row>76</xdr:row>
      <xdr:rowOff>135345</xdr:rowOff>
    </xdr:to>
    <xdr:sp macro="" textlink="">
      <xdr:nvSpPr>
        <xdr:cNvPr id="397" name="楕円 396"/>
        <xdr:cNvSpPr/>
      </xdr:nvSpPr>
      <xdr:spPr>
        <a:xfrm>
          <a:off x="1270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145523</xdr:rowOff>
    </xdr:from>
    <xdr:ext cx="762000" cy="259045"/>
    <xdr:sp macro="" textlink="">
      <xdr:nvSpPr>
        <xdr:cNvPr id="398" name="テキスト ボックス 397"/>
        <xdr:cNvSpPr txBox="1"/>
      </xdr:nvSpPr>
      <xdr:spPr>
        <a:xfrm>
          <a:off x="939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類似団体平均と比較すると</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主な要因としては，人件費</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の増加，扶助費の増加があげられる。繰出金については，下水道事業特別会計で減少したものの，介護保険特別会計，後期高齢者医療特別会計への繰出は増加している。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今後も，高齢化社会の進展等により，扶助費</a:t>
          </a:r>
          <a:r>
            <a:rPr kumimoji="1" lang="ja-JP" altLang="en-US" sz="1200">
              <a:latin typeface="ＭＳ Ｐゴシック" panose="020B0600070205080204" pitchFamily="50" charset="-128"/>
              <a:ea typeface="ＭＳ Ｐゴシック" panose="020B0600070205080204" pitchFamily="50" charset="-128"/>
            </a:rPr>
            <a:t>や特別会計への繰出金の増加が見込まれるため，将来の財政負担を考慮しながら事務事業の適正化に努める。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8128</xdr:rowOff>
    </xdr:to>
    <xdr:cxnSp macro="">
      <xdr:nvCxnSpPr>
        <xdr:cNvPr id="429" name="直線コネクタ 428"/>
        <xdr:cNvCxnSpPr/>
      </xdr:nvCxnSpPr>
      <xdr:spPr>
        <a:xfrm>
          <a:off x="15671800" y="133355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133858</xdr:rowOff>
    </xdr:to>
    <xdr:cxnSp macro="">
      <xdr:nvCxnSpPr>
        <xdr:cNvPr id="432" name="直線コネクタ 431"/>
        <xdr:cNvCxnSpPr/>
      </xdr:nvCxnSpPr>
      <xdr:spPr>
        <a:xfrm>
          <a:off x="14782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88137</xdr:rowOff>
    </xdr:to>
    <xdr:cxnSp macro="">
      <xdr:nvCxnSpPr>
        <xdr:cNvPr id="435" name="直線コネクタ 434"/>
        <xdr:cNvCxnSpPr/>
      </xdr:nvCxnSpPr>
      <xdr:spPr>
        <a:xfrm>
          <a:off x="13893800" y="132577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78994</xdr:rowOff>
    </xdr:to>
    <xdr:cxnSp macro="">
      <xdr:nvCxnSpPr>
        <xdr:cNvPr id="438" name="直線コネクタ 437"/>
        <xdr:cNvCxnSpPr/>
      </xdr:nvCxnSpPr>
      <xdr:spPr>
        <a:xfrm flipV="1">
          <a:off x="13004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8" name="楕円 447"/>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49"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0" name="楕円 449"/>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1" name="テキスト ボックス 450"/>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2" name="楕円 451"/>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3" name="テキスト ボックス 452"/>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4" name="楕円 453"/>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55" name="テキスト ボックス 454"/>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6" name="楕円 455"/>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7" name="テキスト ボックス 456"/>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8923</xdr:rowOff>
    </xdr:from>
    <xdr:to>
      <xdr:col>29</xdr:col>
      <xdr:colOff>127000</xdr:colOff>
      <xdr:row>18</xdr:row>
      <xdr:rowOff>38330</xdr:rowOff>
    </xdr:to>
    <xdr:cxnSp macro="">
      <xdr:nvCxnSpPr>
        <xdr:cNvPr id="52" name="直線コネクタ 51"/>
        <xdr:cNvCxnSpPr/>
      </xdr:nvCxnSpPr>
      <xdr:spPr bwMode="auto">
        <a:xfrm flipV="1">
          <a:off x="5003800" y="3142648"/>
          <a:ext cx="647700" cy="2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38330</xdr:rowOff>
    </xdr:from>
    <xdr:to>
      <xdr:col>26</xdr:col>
      <xdr:colOff>50800</xdr:colOff>
      <xdr:row>18</xdr:row>
      <xdr:rowOff>66007</xdr:rowOff>
    </xdr:to>
    <xdr:cxnSp macro="">
      <xdr:nvCxnSpPr>
        <xdr:cNvPr id="55" name="直線コネクタ 54"/>
        <xdr:cNvCxnSpPr/>
      </xdr:nvCxnSpPr>
      <xdr:spPr bwMode="auto">
        <a:xfrm flipV="1">
          <a:off x="4305300" y="3172055"/>
          <a:ext cx="698500" cy="2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60162</xdr:rowOff>
    </xdr:from>
    <xdr:to>
      <xdr:col>22</xdr:col>
      <xdr:colOff>114300</xdr:colOff>
      <xdr:row>18</xdr:row>
      <xdr:rowOff>66007</xdr:rowOff>
    </xdr:to>
    <xdr:cxnSp macro="">
      <xdr:nvCxnSpPr>
        <xdr:cNvPr id="58" name="直線コネクタ 57"/>
        <xdr:cNvCxnSpPr/>
      </xdr:nvCxnSpPr>
      <xdr:spPr bwMode="auto">
        <a:xfrm>
          <a:off x="3606800" y="3193887"/>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60162</xdr:rowOff>
    </xdr:from>
    <xdr:to>
      <xdr:col>18</xdr:col>
      <xdr:colOff>177800</xdr:colOff>
      <xdr:row>18</xdr:row>
      <xdr:rowOff>67591</xdr:rowOff>
    </xdr:to>
    <xdr:cxnSp macro="">
      <xdr:nvCxnSpPr>
        <xdr:cNvPr id="61" name="直線コネクタ 60"/>
        <xdr:cNvCxnSpPr/>
      </xdr:nvCxnSpPr>
      <xdr:spPr bwMode="auto">
        <a:xfrm flipV="1">
          <a:off x="2908300" y="3193887"/>
          <a:ext cx="698500" cy="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129573</xdr:rowOff>
    </xdr:from>
    <xdr:to>
      <xdr:col>29</xdr:col>
      <xdr:colOff>177800</xdr:colOff>
      <xdr:row>18</xdr:row>
      <xdr:rowOff>59723</xdr:rowOff>
    </xdr:to>
    <xdr:sp macro="" textlink="">
      <xdr:nvSpPr>
        <xdr:cNvPr id="71" name="楕円 70"/>
        <xdr:cNvSpPr/>
      </xdr:nvSpPr>
      <xdr:spPr bwMode="auto">
        <a:xfrm>
          <a:off x="5600700" y="309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101650</xdr:rowOff>
    </xdr:from>
    <xdr:ext cx="762000" cy="259045"/>
    <xdr:sp macro="" textlink="">
      <xdr:nvSpPr>
        <xdr:cNvPr id="72" name="人口1人当たり決算額の推移該当値テキスト130"/>
        <xdr:cNvSpPr txBox="1"/>
      </xdr:nvSpPr>
      <xdr:spPr>
        <a:xfrm>
          <a:off x="5740400" y="306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158980</xdr:rowOff>
    </xdr:from>
    <xdr:to>
      <xdr:col>26</xdr:col>
      <xdr:colOff>101600</xdr:colOff>
      <xdr:row>18</xdr:row>
      <xdr:rowOff>89130</xdr:rowOff>
    </xdr:to>
    <xdr:sp macro="" textlink="">
      <xdr:nvSpPr>
        <xdr:cNvPr id="73" name="楕円 72"/>
        <xdr:cNvSpPr/>
      </xdr:nvSpPr>
      <xdr:spPr bwMode="auto">
        <a:xfrm>
          <a:off x="4953000" y="312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73908</xdr:rowOff>
    </xdr:from>
    <xdr:ext cx="736600" cy="259045"/>
    <xdr:sp macro="" textlink="">
      <xdr:nvSpPr>
        <xdr:cNvPr id="74" name="テキスト ボックス 73"/>
        <xdr:cNvSpPr txBox="1"/>
      </xdr:nvSpPr>
      <xdr:spPr>
        <a:xfrm>
          <a:off x="4622800" y="320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15207</xdr:rowOff>
    </xdr:from>
    <xdr:to>
      <xdr:col>22</xdr:col>
      <xdr:colOff>165100</xdr:colOff>
      <xdr:row>18</xdr:row>
      <xdr:rowOff>116807</xdr:rowOff>
    </xdr:to>
    <xdr:sp macro="" textlink="">
      <xdr:nvSpPr>
        <xdr:cNvPr id="75" name="楕円 74"/>
        <xdr:cNvSpPr/>
      </xdr:nvSpPr>
      <xdr:spPr bwMode="auto">
        <a:xfrm>
          <a:off x="4254500" y="314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101584</xdr:rowOff>
    </xdr:from>
    <xdr:ext cx="762000" cy="259045"/>
    <xdr:sp macro="" textlink="">
      <xdr:nvSpPr>
        <xdr:cNvPr id="76" name="テキスト ボックス 75"/>
        <xdr:cNvSpPr txBox="1"/>
      </xdr:nvSpPr>
      <xdr:spPr>
        <a:xfrm>
          <a:off x="3924300" y="323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9362</xdr:rowOff>
    </xdr:from>
    <xdr:to>
      <xdr:col>19</xdr:col>
      <xdr:colOff>38100</xdr:colOff>
      <xdr:row>18</xdr:row>
      <xdr:rowOff>110962</xdr:rowOff>
    </xdr:to>
    <xdr:sp macro="" textlink="">
      <xdr:nvSpPr>
        <xdr:cNvPr id="77" name="楕円 76"/>
        <xdr:cNvSpPr/>
      </xdr:nvSpPr>
      <xdr:spPr bwMode="auto">
        <a:xfrm>
          <a:off x="3556000" y="314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95739</xdr:rowOff>
    </xdr:from>
    <xdr:ext cx="762000" cy="259045"/>
    <xdr:sp macro="" textlink="">
      <xdr:nvSpPr>
        <xdr:cNvPr id="78" name="テキスト ボックス 77"/>
        <xdr:cNvSpPr txBox="1"/>
      </xdr:nvSpPr>
      <xdr:spPr>
        <a:xfrm>
          <a:off x="3225800" y="322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16791</xdr:rowOff>
    </xdr:from>
    <xdr:to>
      <xdr:col>15</xdr:col>
      <xdr:colOff>101600</xdr:colOff>
      <xdr:row>18</xdr:row>
      <xdr:rowOff>118391</xdr:rowOff>
    </xdr:to>
    <xdr:sp macro="" textlink="">
      <xdr:nvSpPr>
        <xdr:cNvPr id="79" name="楕円 78"/>
        <xdr:cNvSpPr/>
      </xdr:nvSpPr>
      <xdr:spPr bwMode="auto">
        <a:xfrm>
          <a:off x="2857500" y="315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103168</xdr:rowOff>
    </xdr:from>
    <xdr:ext cx="762000" cy="259045"/>
    <xdr:sp macro="" textlink="">
      <xdr:nvSpPr>
        <xdr:cNvPr id="80" name="テキスト ボックス 79"/>
        <xdr:cNvSpPr txBox="1"/>
      </xdr:nvSpPr>
      <xdr:spPr>
        <a:xfrm>
          <a:off x="2527300" y="323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101922</xdr:rowOff>
    </xdr:from>
    <xdr:to>
      <xdr:col>29</xdr:col>
      <xdr:colOff>127000</xdr:colOff>
      <xdr:row>36</xdr:row>
      <xdr:rowOff>158364</xdr:rowOff>
    </xdr:to>
    <xdr:cxnSp macro="">
      <xdr:nvCxnSpPr>
        <xdr:cNvPr id="112" name="直線コネクタ 111"/>
        <xdr:cNvCxnSpPr/>
      </xdr:nvCxnSpPr>
      <xdr:spPr bwMode="auto">
        <a:xfrm>
          <a:off x="5003800" y="7055172"/>
          <a:ext cx="647700" cy="56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101922</xdr:rowOff>
    </xdr:from>
    <xdr:to>
      <xdr:col>26</xdr:col>
      <xdr:colOff>50800</xdr:colOff>
      <xdr:row>36</xdr:row>
      <xdr:rowOff>108438</xdr:rowOff>
    </xdr:to>
    <xdr:cxnSp macro="">
      <xdr:nvCxnSpPr>
        <xdr:cNvPr id="115" name="直線コネクタ 114"/>
        <xdr:cNvCxnSpPr/>
      </xdr:nvCxnSpPr>
      <xdr:spPr bwMode="auto">
        <a:xfrm flipV="1">
          <a:off x="4305300" y="7055172"/>
          <a:ext cx="698500" cy="6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71656</xdr:rowOff>
    </xdr:from>
    <xdr:to>
      <xdr:col>22</xdr:col>
      <xdr:colOff>114300</xdr:colOff>
      <xdr:row>36</xdr:row>
      <xdr:rowOff>108438</xdr:rowOff>
    </xdr:to>
    <xdr:cxnSp macro="">
      <xdr:nvCxnSpPr>
        <xdr:cNvPr id="118" name="直線コネクタ 117"/>
        <xdr:cNvCxnSpPr/>
      </xdr:nvCxnSpPr>
      <xdr:spPr bwMode="auto">
        <a:xfrm>
          <a:off x="3606800" y="7024906"/>
          <a:ext cx="698500" cy="3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71656</xdr:rowOff>
    </xdr:from>
    <xdr:to>
      <xdr:col>18</xdr:col>
      <xdr:colOff>177800</xdr:colOff>
      <xdr:row>36</xdr:row>
      <xdr:rowOff>115432</xdr:rowOff>
    </xdr:to>
    <xdr:cxnSp macro="">
      <xdr:nvCxnSpPr>
        <xdr:cNvPr id="121" name="直線コネクタ 120"/>
        <xdr:cNvCxnSpPr/>
      </xdr:nvCxnSpPr>
      <xdr:spPr bwMode="auto">
        <a:xfrm flipV="1">
          <a:off x="2908300" y="7024906"/>
          <a:ext cx="698500" cy="4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107564</xdr:rowOff>
    </xdr:from>
    <xdr:to>
      <xdr:col>29</xdr:col>
      <xdr:colOff>177800</xdr:colOff>
      <xdr:row>37</xdr:row>
      <xdr:rowOff>37714</xdr:rowOff>
    </xdr:to>
    <xdr:sp macro="" textlink="">
      <xdr:nvSpPr>
        <xdr:cNvPr id="131" name="楕円 130"/>
        <xdr:cNvSpPr/>
      </xdr:nvSpPr>
      <xdr:spPr bwMode="auto">
        <a:xfrm>
          <a:off x="5600700" y="706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79641</xdr:rowOff>
    </xdr:from>
    <xdr:ext cx="762000" cy="259045"/>
    <xdr:sp macro="" textlink="">
      <xdr:nvSpPr>
        <xdr:cNvPr id="132" name="人口1人当たり決算額の推移該当値テキスト445"/>
        <xdr:cNvSpPr txBox="1"/>
      </xdr:nvSpPr>
      <xdr:spPr>
        <a:xfrm>
          <a:off x="5740400" y="703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51122</xdr:rowOff>
    </xdr:from>
    <xdr:to>
      <xdr:col>26</xdr:col>
      <xdr:colOff>101600</xdr:colOff>
      <xdr:row>36</xdr:row>
      <xdr:rowOff>152722</xdr:rowOff>
    </xdr:to>
    <xdr:sp macro="" textlink="">
      <xdr:nvSpPr>
        <xdr:cNvPr id="133" name="楕円 132"/>
        <xdr:cNvSpPr/>
      </xdr:nvSpPr>
      <xdr:spPr bwMode="auto">
        <a:xfrm>
          <a:off x="4953000" y="700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162899</xdr:rowOff>
    </xdr:from>
    <xdr:ext cx="736600" cy="259045"/>
    <xdr:sp macro="" textlink="">
      <xdr:nvSpPr>
        <xdr:cNvPr id="134" name="テキスト ボックス 133"/>
        <xdr:cNvSpPr txBox="1"/>
      </xdr:nvSpPr>
      <xdr:spPr>
        <a:xfrm>
          <a:off x="4622800" y="677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57638</xdr:rowOff>
    </xdr:from>
    <xdr:to>
      <xdr:col>22</xdr:col>
      <xdr:colOff>165100</xdr:colOff>
      <xdr:row>36</xdr:row>
      <xdr:rowOff>159238</xdr:rowOff>
    </xdr:to>
    <xdr:sp macro="" textlink="">
      <xdr:nvSpPr>
        <xdr:cNvPr id="135" name="楕円 134"/>
        <xdr:cNvSpPr/>
      </xdr:nvSpPr>
      <xdr:spPr bwMode="auto">
        <a:xfrm>
          <a:off x="4254500" y="7010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144015</xdr:rowOff>
    </xdr:from>
    <xdr:ext cx="762000" cy="259045"/>
    <xdr:sp macro="" textlink="">
      <xdr:nvSpPr>
        <xdr:cNvPr id="136" name="テキスト ボックス 135"/>
        <xdr:cNvSpPr txBox="1"/>
      </xdr:nvSpPr>
      <xdr:spPr>
        <a:xfrm>
          <a:off x="3924300" y="709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20856</xdr:rowOff>
    </xdr:from>
    <xdr:to>
      <xdr:col>19</xdr:col>
      <xdr:colOff>38100</xdr:colOff>
      <xdr:row>36</xdr:row>
      <xdr:rowOff>122456</xdr:rowOff>
    </xdr:to>
    <xdr:sp macro="" textlink="">
      <xdr:nvSpPr>
        <xdr:cNvPr id="137" name="楕円 136"/>
        <xdr:cNvSpPr/>
      </xdr:nvSpPr>
      <xdr:spPr bwMode="auto">
        <a:xfrm>
          <a:off x="3556000" y="697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132633</xdr:rowOff>
    </xdr:from>
    <xdr:ext cx="762000" cy="259045"/>
    <xdr:sp macro="" textlink="">
      <xdr:nvSpPr>
        <xdr:cNvPr id="138" name="テキスト ボックス 137"/>
        <xdr:cNvSpPr txBox="1"/>
      </xdr:nvSpPr>
      <xdr:spPr>
        <a:xfrm>
          <a:off x="3225800" y="674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64632</xdr:rowOff>
    </xdr:from>
    <xdr:to>
      <xdr:col>15</xdr:col>
      <xdr:colOff>101600</xdr:colOff>
      <xdr:row>36</xdr:row>
      <xdr:rowOff>166232</xdr:rowOff>
    </xdr:to>
    <xdr:sp macro="" textlink="">
      <xdr:nvSpPr>
        <xdr:cNvPr id="139" name="楕円 138"/>
        <xdr:cNvSpPr/>
      </xdr:nvSpPr>
      <xdr:spPr bwMode="auto">
        <a:xfrm>
          <a:off x="2857500" y="701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176409</xdr:rowOff>
    </xdr:from>
    <xdr:ext cx="762000" cy="259045"/>
    <xdr:sp macro="" textlink="">
      <xdr:nvSpPr>
        <xdr:cNvPr id="140" name="テキスト ボックス 139"/>
        <xdr:cNvSpPr txBox="1"/>
      </xdr:nvSpPr>
      <xdr:spPr>
        <a:xfrm>
          <a:off x="2527300" y="678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75,264
74,257
215.53
33,597,565
32,250,748
1,054,226
17,973,090
30,267,354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20240</xdr:rowOff>
    </xdr:from>
    <xdr:to>
      <xdr:col>24</xdr:col>
      <xdr:colOff>63500</xdr:colOff>
      <xdr:row>37</xdr:row>
      <xdr:rowOff>52587</xdr:rowOff>
    </xdr:to>
    <xdr:cxnSp macro="">
      <xdr:nvCxnSpPr>
        <xdr:cNvPr id="63" name="直線コネクタ 62"/>
        <xdr:cNvCxnSpPr/>
      </xdr:nvCxnSpPr>
      <xdr:spPr>
        <a:xfrm flipV="1">
          <a:off x="3797300" y="6363890"/>
          <a:ext cx="8382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52587</xdr:rowOff>
    </xdr:from>
    <xdr:to>
      <xdr:col>19</xdr:col>
      <xdr:colOff>177800</xdr:colOff>
      <xdr:row>37</xdr:row>
      <xdr:rowOff>64246</xdr:rowOff>
    </xdr:to>
    <xdr:cxnSp macro="">
      <xdr:nvCxnSpPr>
        <xdr:cNvPr id="66" name="直線コネクタ 65"/>
        <xdr:cNvCxnSpPr/>
      </xdr:nvCxnSpPr>
      <xdr:spPr>
        <a:xfrm flipV="1">
          <a:off x="2908300" y="6396237"/>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64246</xdr:rowOff>
    </xdr:from>
    <xdr:to>
      <xdr:col>15</xdr:col>
      <xdr:colOff>50800</xdr:colOff>
      <xdr:row>37</xdr:row>
      <xdr:rowOff>66777</xdr:rowOff>
    </xdr:to>
    <xdr:cxnSp macro="">
      <xdr:nvCxnSpPr>
        <xdr:cNvPr id="69" name="直線コネクタ 68"/>
        <xdr:cNvCxnSpPr/>
      </xdr:nvCxnSpPr>
      <xdr:spPr>
        <a:xfrm flipV="1">
          <a:off x="2019300" y="6407896"/>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53191</xdr:rowOff>
    </xdr:from>
    <xdr:to>
      <xdr:col>10</xdr:col>
      <xdr:colOff>114300</xdr:colOff>
      <xdr:row>37</xdr:row>
      <xdr:rowOff>66777</xdr:rowOff>
    </xdr:to>
    <xdr:cxnSp macro="">
      <xdr:nvCxnSpPr>
        <xdr:cNvPr id="72" name="直線コネクタ 71"/>
        <xdr:cNvCxnSpPr/>
      </xdr:nvCxnSpPr>
      <xdr:spPr>
        <a:xfrm>
          <a:off x="1130300" y="6396841"/>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140890</xdr:rowOff>
    </xdr:from>
    <xdr:to>
      <xdr:col>24</xdr:col>
      <xdr:colOff>114300</xdr:colOff>
      <xdr:row>37</xdr:row>
      <xdr:rowOff>71040</xdr:rowOff>
    </xdr:to>
    <xdr:sp macro="" textlink="">
      <xdr:nvSpPr>
        <xdr:cNvPr id="82" name="楕円 81"/>
        <xdr:cNvSpPr/>
      </xdr:nvSpPr>
      <xdr:spPr>
        <a:xfrm>
          <a:off x="4584700" y="63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119317</xdr:rowOff>
    </xdr:from>
    <xdr:ext cx="534377" cy="259045"/>
    <xdr:sp macro="" textlink="">
      <xdr:nvSpPr>
        <xdr:cNvPr id="83" name="人件費該当値テキスト"/>
        <xdr:cNvSpPr txBox="1"/>
      </xdr:nvSpPr>
      <xdr:spPr>
        <a:xfrm>
          <a:off x="4686300" y="62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1787</xdr:rowOff>
    </xdr:from>
    <xdr:to>
      <xdr:col>20</xdr:col>
      <xdr:colOff>38100</xdr:colOff>
      <xdr:row>37</xdr:row>
      <xdr:rowOff>103387</xdr:rowOff>
    </xdr:to>
    <xdr:sp macro="" textlink="">
      <xdr:nvSpPr>
        <xdr:cNvPr id="84" name="楕円 83"/>
        <xdr:cNvSpPr/>
      </xdr:nvSpPr>
      <xdr:spPr>
        <a:xfrm>
          <a:off x="3746500" y="63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94514</xdr:rowOff>
    </xdr:from>
    <xdr:ext cx="534377" cy="259045"/>
    <xdr:sp macro="" textlink="">
      <xdr:nvSpPr>
        <xdr:cNvPr id="85" name="テキスト ボックス 84"/>
        <xdr:cNvSpPr txBox="1"/>
      </xdr:nvSpPr>
      <xdr:spPr>
        <a:xfrm>
          <a:off x="3530111" y="64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13446</xdr:rowOff>
    </xdr:from>
    <xdr:to>
      <xdr:col>15</xdr:col>
      <xdr:colOff>101600</xdr:colOff>
      <xdr:row>37</xdr:row>
      <xdr:rowOff>115046</xdr:rowOff>
    </xdr:to>
    <xdr:sp macro="" textlink="">
      <xdr:nvSpPr>
        <xdr:cNvPr id="86" name="楕円 85"/>
        <xdr:cNvSpPr/>
      </xdr:nvSpPr>
      <xdr:spPr>
        <a:xfrm>
          <a:off x="2857500" y="6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106173</xdr:rowOff>
    </xdr:from>
    <xdr:ext cx="534377" cy="259045"/>
    <xdr:sp macro="" textlink="">
      <xdr:nvSpPr>
        <xdr:cNvPr id="87" name="テキスト ボックス 86"/>
        <xdr:cNvSpPr txBox="1"/>
      </xdr:nvSpPr>
      <xdr:spPr>
        <a:xfrm>
          <a:off x="2641111" y="64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15977</xdr:rowOff>
    </xdr:from>
    <xdr:to>
      <xdr:col>10</xdr:col>
      <xdr:colOff>165100</xdr:colOff>
      <xdr:row>37</xdr:row>
      <xdr:rowOff>117577</xdr:rowOff>
    </xdr:to>
    <xdr:sp macro="" textlink="">
      <xdr:nvSpPr>
        <xdr:cNvPr id="88" name="楕円 87"/>
        <xdr:cNvSpPr/>
      </xdr:nvSpPr>
      <xdr:spPr>
        <a:xfrm>
          <a:off x="1968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108704</xdr:rowOff>
    </xdr:from>
    <xdr:ext cx="534377" cy="259045"/>
    <xdr:sp macro="" textlink="">
      <xdr:nvSpPr>
        <xdr:cNvPr id="89" name="テキスト ボックス 88"/>
        <xdr:cNvSpPr txBox="1"/>
      </xdr:nvSpPr>
      <xdr:spPr>
        <a:xfrm>
          <a:off x="1752111" y="64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2391</xdr:rowOff>
    </xdr:from>
    <xdr:to>
      <xdr:col>6</xdr:col>
      <xdr:colOff>38100</xdr:colOff>
      <xdr:row>37</xdr:row>
      <xdr:rowOff>103991</xdr:rowOff>
    </xdr:to>
    <xdr:sp macro="" textlink="">
      <xdr:nvSpPr>
        <xdr:cNvPr id="90" name="楕円 89"/>
        <xdr:cNvSpPr/>
      </xdr:nvSpPr>
      <xdr:spPr>
        <a:xfrm>
          <a:off x="1079500" y="63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95118</xdr:rowOff>
    </xdr:from>
    <xdr:ext cx="534377" cy="259045"/>
    <xdr:sp macro="" textlink="">
      <xdr:nvSpPr>
        <xdr:cNvPr id="91" name="テキスト ボックス 90"/>
        <xdr:cNvSpPr txBox="1"/>
      </xdr:nvSpPr>
      <xdr:spPr>
        <a:xfrm>
          <a:off x="863111" y="643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136973</xdr:rowOff>
    </xdr:from>
    <xdr:to>
      <xdr:col>24</xdr:col>
      <xdr:colOff>63500</xdr:colOff>
      <xdr:row>56</xdr:row>
      <xdr:rowOff>167720</xdr:rowOff>
    </xdr:to>
    <xdr:cxnSp macro="">
      <xdr:nvCxnSpPr>
        <xdr:cNvPr id="123" name="直線コネクタ 122"/>
        <xdr:cNvCxnSpPr/>
      </xdr:nvCxnSpPr>
      <xdr:spPr>
        <a:xfrm flipV="1">
          <a:off x="3797300" y="9738173"/>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152453</xdr:rowOff>
    </xdr:from>
    <xdr:to>
      <xdr:col>19</xdr:col>
      <xdr:colOff>177800</xdr:colOff>
      <xdr:row>56</xdr:row>
      <xdr:rowOff>167720</xdr:rowOff>
    </xdr:to>
    <xdr:cxnSp macro="">
      <xdr:nvCxnSpPr>
        <xdr:cNvPr id="126" name="直線コネクタ 125"/>
        <xdr:cNvCxnSpPr/>
      </xdr:nvCxnSpPr>
      <xdr:spPr>
        <a:xfrm>
          <a:off x="2908300" y="9753653"/>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143521</xdr:rowOff>
    </xdr:from>
    <xdr:to>
      <xdr:col>15</xdr:col>
      <xdr:colOff>50800</xdr:colOff>
      <xdr:row>56</xdr:row>
      <xdr:rowOff>152453</xdr:rowOff>
    </xdr:to>
    <xdr:cxnSp macro="">
      <xdr:nvCxnSpPr>
        <xdr:cNvPr id="129" name="直線コネクタ 128"/>
        <xdr:cNvCxnSpPr/>
      </xdr:nvCxnSpPr>
      <xdr:spPr>
        <a:xfrm>
          <a:off x="2019300" y="9744721"/>
          <a:ext cx="8890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143521</xdr:rowOff>
    </xdr:from>
    <xdr:to>
      <xdr:col>10</xdr:col>
      <xdr:colOff>114300</xdr:colOff>
      <xdr:row>57</xdr:row>
      <xdr:rowOff>22461</xdr:rowOff>
    </xdr:to>
    <xdr:cxnSp macro="">
      <xdr:nvCxnSpPr>
        <xdr:cNvPr id="132" name="直線コネクタ 131"/>
        <xdr:cNvCxnSpPr/>
      </xdr:nvCxnSpPr>
      <xdr:spPr>
        <a:xfrm flipV="1">
          <a:off x="1130300" y="9744721"/>
          <a:ext cx="889000" cy="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86173</xdr:rowOff>
    </xdr:from>
    <xdr:to>
      <xdr:col>24</xdr:col>
      <xdr:colOff>114300</xdr:colOff>
      <xdr:row>57</xdr:row>
      <xdr:rowOff>16323</xdr:rowOff>
    </xdr:to>
    <xdr:sp macro="" textlink="">
      <xdr:nvSpPr>
        <xdr:cNvPr id="142" name="楕円 141"/>
        <xdr:cNvSpPr/>
      </xdr:nvSpPr>
      <xdr:spPr>
        <a:xfrm>
          <a:off x="4584700" y="96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64600</xdr:rowOff>
    </xdr:from>
    <xdr:ext cx="534377" cy="259045"/>
    <xdr:sp macro="" textlink="">
      <xdr:nvSpPr>
        <xdr:cNvPr id="143" name="物件費該当値テキスト"/>
        <xdr:cNvSpPr txBox="1"/>
      </xdr:nvSpPr>
      <xdr:spPr>
        <a:xfrm>
          <a:off x="4686300" y="966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116920</xdr:rowOff>
    </xdr:from>
    <xdr:to>
      <xdr:col>20</xdr:col>
      <xdr:colOff>38100</xdr:colOff>
      <xdr:row>57</xdr:row>
      <xdr:rowOff>47070</xdr:rowOff>
    </xdr:to>
    <xdr:sp macro="" textlink="">
      <xdr:nvSpPr>
        <xdr:cNvPr id="144" name="楕円 143"/>
        <xdr:cNvSpPr/>
      </xdr:nvSpPr>
      <xdr:spPr>
        <a:xfrm>
          <a:off x="3746500" y="97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38197</xdr:rowOff>
    </xdr:from>
    <xdr:ext cx="534377" cy="259045"/>
    <xdr:sp macro="" textlink="">
      <xdr:nvSpPr>
        <xdr:cNvPr id="145" name="テキスト ボックス 144"/>
        <xdr:cNvSpPr txBox="1"/>
      </xdr:nvSpPr>
      <xdr:spPr>
        <a:xfrm>
          <a:off x="3530111" y="98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101653</xdr:rowOff>
    </xdr:from>
    <xdr:to>
      <xdr:col>15</xdr:col>
      <xdr:colOff>101600</xdr:colOff>
      <xdr:row>57</xdr:row>
      <xdr:rowOff>31803</xdr:rowOff>
    </xdr:to>
    <xdr:sp macro="" textlink="">
      <xdr:nvSpPr>
        <xdr:cNvPr id="146" name="楕円 145"/>
        <xdr:cNvSpPr/>
      </xdr:nvSpPr>
      <xdr:spPr>
        <a:xfrm>
          <a:off x="2857500" y="97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22930</xdr:rowOff>
    </xdr:from>
    <xdr:ext cx="534377" cy="259045"/>
    <xdr:sp macro="" textlink="">
      <xdr:nvSpPr>
        <xdr:cNvPr id="147" name="テキスト ボックス 146"/>
        <xdr:cNvSpPr txBox="1"/>
      </xdr:nvSpPr>
      <xdr:spPr>
        <a:xfrm>
          <a:off x="2641111" y="97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92721</xdr:rowOff>
    </xdr:from>
    <xdr:to>
      <xdr:col>10</xdr:col>
      <xdr:colOff>165100</xdr:colOff>
      <xdr:row>57</xdr:row>
      <xdr:rowOff>22871</xdr:rowOff>
    </xdr:to>
    <xdr:sp macro="" textlink="">
      <xdr:nvSpPr>
        <xdr:cNvPr id="148" name="楕円 147"/>
        <xdr:cNvSpPr/>
      </xdr:nvSpPr>
      <xdr:spPr>
        <a:xfrm>
          <a:off x="1968500" y="96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13998</xdr:rowOff>
    </xdr:from>
    <xdr:ext cx="534377" cy="259045"/>
    <xdr:sp macro="" textlink="">
      <xdr:nvSpPr>
        <xdr:cNvPr id="149" name="テキスト ボックス 148"/>
        <xdr:cNvSpPr txBox="1"/>
      </xdr:nvSpPr>
      <xdr:spPr>
        <a:xfrm>
          <a:off x="1752111" y="978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143111</xdr:rowOff>
    </xdr:from>
    <xdr:to>
      <xdr:col>6</xdr:col>
      <xdr:colOff>38100</xdr:colOff>
      <xdr:row>57</xdr:row>
      <xdr:rowOff>73261</xdr:rowOff>
    </xdr:to>
    <xdr:sp macro="" textlink="">
      <xdr:nvSpPr>
        <xdr:cNvPr id="150" name="楕円 149"/>
        <xdr:cNvSpPr/>
      </xdr:nvSpPr>
      <xdr:spPr>
        <a:xfrm>
          <a:off x="1079500" y="97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64388</xdr:rowOff>
    </xdr:from>
    <xdr:ext cx="534377" cy="259045"/>
    <xdr:sp macro="" textlink="">
      <xdr:nvSpPr>
        <xdr:cNvPr id="151" name="テキスト ボックス 150"/>
        <xdr:cNvSpPr txBox="1"/>
      </xdr:nvSpPr>
      <xdr:spPr>
        <a:xfrm>
          <a:off x="863111" y="98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55347</xdr:rowOff>
    </xdr:from>
    <xdr:to>
      <xdr:col>24</xdr:col>
      <xdr:colOff>63500</xdr:colOff>
      <xdr:row>78</xdr:row>
      <xdr:rowOff>67500</xdr:rowOff>
    </xdr:to>
    <xdr:cxnSp macro="">
      <xdr:nvCxnSpPr>
        <xdr:cNvPr id="180" name="直線コネクタ 179"/>
        <xdr:cNvCxnSpPr/>
      </xdr:nvCxnSpPr>
      <xdr:spPr>
        <a:xfrm flipV="1">
          <a:off x="3797300" y="13428447"/>
          <a:ext cx="8382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67500</xdr:rowOff>
    </xdr:from>
    <xdr:to>
      <xdr:col>19</xdr:col>
      <xdr:colOff>177800</xdr:colOff>
      <xdr:row>78</xdr:row>
      <xdr:rowOff>91275</xdr:rowOff>
    </xdr:to>
    <xdr:cxnSp macro="">
      <xdr:nvCxnSpPr>
        <xdr:cNvPr id="183" name="直線コネクタ 182"/>
        <xdr:cNvCxnSpPr/>
      </xdr:nvCxnSpPr>
      <xdr:spPr>
        <a:xfrm flipV="1">
          <a:off x="2908300" y="13440600"/>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69368</xdr:rowOff>
    </xdr:from>
    <xdr:to>
      <xdr:col>15</xdr:col>
      <xdr:colOff>50800</xdr:colOff>
      <xdr:row>78</xdr:row>
      <xdr:rowOff>91275</xdr:rowOff>
    </xdr:to>
    <xdr:cxnSp macro="">
      <xdr:nvCxnSpPr>
        <xdr:cNvPr id="186" name="直線コネクタ 185"/>
        <xdr:cNvCxnSpPr/>
      </xdr:nvCxnSpPr>
      <xdr:spPr>
        <a:xfrm>
          <a:off x="2019300" y="1344246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35382</xdr:rowOff>
    </xdr:from>
    <xdr:to>
      <xdr:col>10</xdr:col>
      <xdr:colOff>114300</xdr:colOff>
      <xdr:row>78</xdr:row>
      <xdr:rowOff>69368</xdr:rowOff>
    </xdr:to>
    <xdr:cxnSp macro="">
      <xdr:nvCxnSpPr>
        <xdr:cNvPr id="189" name="直線コネクタ 188"/>
        <xdr:cNvCxnSpPr/>
      </xdr:nvCxnSpPr>
      <xdr:spPr>
        <a:xfrm>
          <a:off x="1130300" y="13408482"/>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4547</xdr:rowOff>
    </xdr:from>
    <xdr:to>
      <xdr:col>24</xdr:col>
      <xdr:colOff>114300</xdr:colOff>
      <xdr:row>78</xdr:row>
      <xdr:rowOff>106147</xdr:rowOff>
    </xdr:to>
    <xdr:sp macro="" textlink="">
      <xdr:nvSpPr>
        <xdr:cNvPr id="199" name="楕円 198"/>
        <xdr:cNvSpPr/>
      </xdr:nvSpPr>
      <xdr:spPr>
        <a:xfrm>
          <a:off x="45847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154424</xdr:rowOff>
    </xdr:from>
    <xdr:ext cx="469744" cy="259045"/>
    <xdr:sp macro="" textlink="">
      <xdr:nvSpPr>
        <xdr:cNvPr id="200" name="維持補修費該当値テキスト"/>
        <xdr:cNvSpPr txBox="1"/>
      </xdr:nvSpPr>
      <xdr:spPr>
        <a:xfrm>
          <a:off x="4686300" y="1335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16700</xdr:rowOff>
    </xdr:from>
    <xdr:to>
      <xdr:col>20</xdr:col>
      <xdr:colOff>38100</xdr:colOff>
      <xdr:row>78</xdr:row>
      <xdr:rowOff>118300</xdr:rowOff>
    </xdr:to>
    <xdr:sp macro="" textlink="">
      <xdr:nvSpPr>
        <xdr:cNvPr id="201" name="楕円 200"/>
        <xdr:cNvSpPr/>
      </xdr:nvSpPr>
      <xdr:spPr>
        <a:xfrm>
          <a:off x="3746500" y="133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109427</xdr:rowOff>
    </xdr:from>
    <xdr:ext cx="469744" cy="259045"/>
    <xdr:sp macro="" textlink="">
      <xdr:nvSpPr>
        <xdr:cNvPr id="202" name="テキスト ボックス 201"/>
        <xdr:cNvSpPr txBox="1"/>
      </xdr:nvSpPr>
      <xdr:spPr>
        <a:xfrm>
          <a:off x="3562428"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40475</xdr:rowOff>
    </xdr:from>
    <xdr:to>
      <xdr:col>15</xdr:col>
      <xdr:colOff>101600</xdr:colOff>
      <xdr:row>78</xdr:row>
      <xdr:rowOff>142075</xdr:rowOff>
    </xdr:to>
    <xdr:sp macro="" textlink="">
      <xdr:nvSpPr>
        <xdr:cNvPr id="203" name="楕円 202"/>
        <xdr:cNvSpPr/>
      </xdr:nvSpPr>
      <xdr:spPr>
        <a:xfrm>
          <a:off x="2857500" y="134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133202</xdr:rowOff>
    </xdr:from>
    <xdr:ext cx="469744" cy="259045"/>
    <xdr:sp macro="" textlink="">
      <xdr:nvSpPr>
        <xdr:cNvPr id="204" name="テキスト ボックス 203"/>
        <xdr:cNvSpPr txBox="1"/>
      </xdr:nvSpPr>
      <xdr:spPr>
        <a:xfrm>
          <a:off x="2673428" y="1350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18568</xdr:rowOff>
    </xdr:from>
    <xdr:to>
      <xdr:col>10</xdr:col>
      <xdr:colOff>165100</xdr:colOff>
      <xdr:row>78</xdr:row>
      <xdr:rowOff>120168</xdr:rowOff>
    </xdr:to>
    <xdr:sp macro="" textlink="">
      <xdr:nvSpPr>
        <xdr:cNvPr id="205" name="楕円 204"/>
        <xdr:cNvSpPr/>
      </xdr:nvSpPr>
      <xdr:spPr>
        <a:xfrm>
          <a:off x="1968500" y="133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111295</xdr:rowOff>
    </xdr:from>
    <xdr:ext cx="469744" cy="259045"/>
    <xdr:sp macro="" textlink="">
      <xdr:nvSpPr>
        <xdr:cNvPr id="206" name="テキスト ボックス 205"/>
        <xdr:cNvSpPr txBox="1"/>
      </xdr:nvSpPr>
      <xdr:spPr>
        <a:xfrm>
          <a:off x="1784428" y="1348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156032</xdr:rowOff>
    </xdr:from>
    <xdr:to>
      <xdr:col>6</xdr:col>
      <xdr:colOff>38100</xdr:colOff>
      <xdr:row>78</xdr:row>
      <xdr:rowOff>86182</xdr:rowOff>
    </xdr:to>
    <xdr:sp macro="" textlink="">
      <xdr:nvSpPr>
        <xdr:cNvPr id="207" name="楕円 206"/>
        <xdr:cNvSpPr/>
      </xdr:nvSpPr>
      <xdr:spPr>
        <a:xfrm>
          <a:off x="1079500" y="133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102709</xdr:rowOff>
    </xdr:from>
    <xdr:ext cx="469744" cy="259045"/>
    <xdr:sp macro="" textlink="">
      <xdr:nvSpPr>
        <xdr:cNvPr id="208" name="テキスト ボックス 207"/>
        <xdr:cNvSpPr txBox="1"/>
      </xdr:nvSpPr>
      <xdr:spPr>
        <a:xfrm>
          <a:off x="895428" y="1313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165215</xdr:rowOff>
    </xdr:from>
    <xdr:to>
      <xdr:col>24</xdr:col>
      <xdr:colOff>63500</xdr:colOff>
      <xdr:row>96</xdr:row>
      <xdr:rowOff>167145</xdr:rowOff>
    </xdr:to>
    <xdr:cxnSp macro="">
      <xdr:nvCxnSpPr>
        <xdr:cNvPr id="238" name="直線コネクタ 237"/>
        <xdr:cNvCxnSpPr/>
      </xdr:nvCxnSpPr>
      <xdr:spPr>
        <a:xfrm flipV="1">
          <a:off x="3797300" y="16624415"/>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167145</xdr:rowOff>
    </xdr:from>
    <xdr:to>
      <xdr:col>19</xdr:col>
      <xdr:colOff>177800</xdr:colOff>
      <xdr:row>97</xdr:row>
      <xdr:rowOff>35268</xdr:rowOff>
    </xdr:to>
    <xdr:cxnSp macro="">
      <xdr:nvCxnSpPr>
        <xdr:cNvPr id="241" name="直線コネクタ 240"/>
        <xdr:cNvCxnSpPr/>
      </xdr:nvCxnSpPr>
      <xdr:spPr>
        <a:xfrm flipV="1">
          <a:off x="2908300" y="16626345"/>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35268</xdr:rowOff>
    </xdr:from>
    <xdr:to>
      <xdr:col>15</xdr:col>
      <xdr:colOff>50800</xdr:colOff>
      <xdr:row>97</xdr:row>
      <xdr:rowOff>98183</xdr:rowOff>
    </xdr:to>
    <xdr:cxnSp macro="">
      <xdr:nvCxnSpPr>
        <xdr:cNvPr id="244" name="直線コネクタ 243"/>
        <xdr:cNvCxnSpPr/>
      </xdr:nvCxnSpPr>
      <xdr:spPr>
        <a:xfrm flipV="1">
          <a:off x="2019300" y="16665918"/>
          <a:ext cx="889000" cy="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98183</xdr:rowOff>
    </xdr:from>
    <xdr:to>
      <xdr:col>10</xdr:col>
      <xdr:colOff>114300</xdr:colOff>
      <xdr:row>97</xdr:row>
      <xdr:rowOff>163513</xdr:rowOff>
    </xdr:to>
    <xdr:cxnSp macro="">
      <xdr:nvCxnSpPr>
        <xdr:cNvPr id="247" name="直線コネクタ 246"/>
        <xdr:cNvCxnSpPr/>
      </xdr:nvCxnSpPr>
      <xdr:spPr>
        <a:xfrm flipV="1">
          <a:off x="1130300" y="16728833"/>
          <a:ext cx="889000" cy="6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114415</xdr:rowOff>
    </xdr:from>
    <xdr:to>
      <xdr:col>24</xdr:col>
      <xdr:colOff>114300</xdr:colOff>
      <xdr:row>97</xdr:row>
      <xdr:rowOff>44565</xdr:rowOff>
    </xdr:to>
    <xdr:sp macro="" textlink="">
      <xdr:nvSpPr>
        <xdr:cNvPr id="257" name="楕円 256"/>
        <xdr:cNvSpPr/>
      </xdr:nvSpPr>
      <xdr:spPr>
        <a:xfrm>
          <a:off x="4584700" y="165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92842</xdr:rowOff>
    </xdr:from>
    <xdr:ext cx="534377" cy="259045"/>
    <xdr:sp macro="" textlink="">
      <xdr:nvSpPr>
        <xdr:cNvPr id="258" name="扶助費該当値テキスト"/>
        <xdr:cNvSpPr txBox="1"/>
      </xdr:nvSpPr>
      <xdr:spPr>
        <a:xfrm>
          <a:off x="4686300" y="1655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116345</xdr:rowOff>
    </xdr:from>
    <xdr:to>
      <xdr:col>20</xdr:col>
      <xdr:colOff>38100</xdr:colOff>
      <xdr:row>97</xdr:row>
      <xdr:rowOff>46495</xdr:rowOff>
    </xdr:to>
    <xdr:sp macro="" textlink="">
      <xdr:nvSpPr>
        <xdr:cNvPr id="259" name="楕円 258"/>
        <xdr:cNvSpPr/>
      </xdr:nvSpPr>
      <xdr:spPr>
        <a:xfrm>
          <a:off x="3746500" y="165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37622</xdr:rowOff>
    </xdr:from>
    <xdr:ext cx="534377" cy="259045"/>
    <xdr:sp macro="" textlink="">
      <xdr:nvSpPr>
        <xdr:cNvPr id="260" name="テキスト ボックス 259"/>
        <xdr:cNvSpPr txBox="1"/>
      </xdr:nvSpPr>
      <xdr:spPr>
        <a:xfrm>
          <a:off x="3530111" y="166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155918</xdr:rowOff>
    </xdr:from>
    <xdr:to>
      <xdr:col>15</xdr:col>
      <xdr:colOff>101600</xdr:colOff>
      <xdr:row>97</xdr:row>
      <xdr:rowOff>86068</xdr:rowOff>
    </xdr:to>
    <xdr:sp macro="" textlink="">
      <xdr:nvSpPr>
        <xdr:cNvPr id="261" name="楕円 260"/>
        <xdr:cNvSpPr/>
      </xdr:nvSpPr>
      <xdr:spPr>
        <a:xfrm>
          <a:off x="2857500" y="166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77195</xdr:rowOff>
    </xdr:from>
    <xdr:ext cx="534377" cy="259045"/>
    <xdr:sp macro="" textlink="">
      <xdr:nvSpPr>
        <xdr:cNvPr id="262" name="テキスト ボックス 261"/>
        <xdr:cNvSpPr txBox="1"/>
      </xdr:nvSpPr>
      <xdr:spPr>
        <a:xfrm>
          <a:off x="2641111" y="167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47383</xdr:rowOff>
    </xdr:from>
    <xdr:to>
      <xdr:col>10</xdr:col>
      <xdr:colOff>165100</xdr:colOff>
      <xdr:row>97</xdr:row>
      <xdr:rowOff>148983</xdr:rowOff>
    </xdr:to>
    <xdr:sp macro="" textlink="">
      <xdr:nvSpPr>
        <xdr:cNvPr id="263" name="楕円 262"/>
        <xdr:cNvSpPr/>
      </xdr:nvSpPr>
      <xdr:spPr>
        <a:xfrm>
          <a:off x="1968500" y="166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140110</xdr:rowOff>
    </xdr:from>
    <xdr:ext cx="534377" cy="259045"/>
    <xdr:sp macro="" textlink="">
      <xdr:nvSpPr>
        <xdr:cNvPr id="264" name="テキスト ボックス 263"/>
        <xdr:cNvSpPr txBox="1"/>
      </xdr:nvSpPr>
      <xdr:spPr>
        <a:xfrm>
          <a:off x="1752111" y="167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112713</xdr:rowOff>
    </xdr:from>
    <xdr:to>
      <xdr:col>6</xdr:col>
      <xdr:colOff>38100</xdr:colOff>
      <xdr:row>98</xdr:row>
      <xdr:rowOff>42863</xdr:rowOff>
    </xdr:to>
    <xdr:sp macro="" textlink="">
      <xdr:nvSpPr>
        <xdr:cNvPr id="265" name="楕円 264"/>
        <xdr:cNvSpPr/>
      </xdr:nvSpPr>
      <xdr:spPr>
        <a:xfrm>
          <a:off x="1079500" y="16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33990</xdr:rowOff>
    </xdr:from>
    <xdr:ext cx="534377" cy="259045"/>
    <xdr:sp macro="" textlink="">
      <xdr:nvSpPr>
        <xdr:cNvPr id="266" name="テキスト ボックス 265"/>
        <xdr:cNvSpPr txBox="1"/>
      </xdr:nvSpPr>
      <xdr:spPr>
        <a:xfrm>
          <a:off x="863111" y="16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60724</xdr:rowOff>
    </xdr:from>
    <xdr:to>
      <xdr:col>55</xdr:col>
      <xdr:colOff>0</xdr:colOff>
      <xdr:row>37</xdr:row>
      <xdr:rowOff>95123</xdr:rowOff>
    </xdr:to>
    <xdr:cxnSp macro="">
      <xdr:nvCxnSpPr>
        <xdr:cNvPr id="297" name="直線コネクタ 296"/>
        <xdr:cNvCxnSpPr/>
      </xdr:nvCxnSpPr>
      <xdr:spPr>
        <a:xfrm flipV="1">
          <a:off x="9639300" y="6404374"/>
          <a:ext cx="8382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95123</xdr:rowOff>
    </xdr:from>
    <xdr:to>
      <xdr:col>50</xdr:col>
      <xdr:colOff>114300</xdr:colOff>
      <xdr:row>37</xdr:row>
      <xdr:rowOff>114913</xdr:rowOff>
    </xdr:to>
    <xdr:cxnSp macro="">
      <xdr:nvCxnSpPr>
        <xdr:cNvPr id="300" name="直線コネクタ 299"/>
        <xdr:cNvCxnSpPr/>
      </xdr:nvCxnSpPr>
      <xdr:spPr>
        <a:xfrm flipV="1">
          <a:off x="8750300" y="6438773"/>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79970</xdr:rowOff>
    </xdr:from>
    <xdr:to>
      <xdr:col>45</xdr:col>
      <xdr:colOff>177800</xdr:colOff>
      <xdr:row>37</xdr:row>
      <xdr:rowOff>114913</xdr:rowOff>
    </xdr:to>
    <xdr:cxnSp macro="">
      <xdr:nvCxnSpPr>
        <xdr:cNvPr id="303" name="直線コネクタ 302"/>
        <xdr:cNvCxnSpPr/>
      </xdr:nvCxnSpPr>
      <xdr:spPr>
        <a:xfrm>
          <a:off x="7861300" y="6423620"/>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79970</xdr:rowOff>
    </xdr:from>
    <xdr:to>
      <xdr:col>41</xdr:col>
      <xdr:colOff>50800</xdr:colOff>
      <xdr:row>37</xdr:row>
      <xdr:rowOff>152142</xdr:rowOff>
    </xdr:to>
    <xdr:cxnSp macro="">
      <xdr:nvCxnSpPr>
        <xdr:cNvPr id="306" name="直線コネクタ 305"/>
        <xdr:cNvCxnSpPr/>
      </xdr:nvCxnSpPr>
      <xdr:spPr>
        <a:xfrm flipV="1">
          <a:off x="6972300" y="6423620"/>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9924</xdr:rowOff>
    </xdr:from>
    <xdr:to>
      <xdr:col>55</xdr:col>
      <xdr:colOff>50800</xdr:colOff>
      <xdr:row>37</xdr:row>
      <xdr:rowOff>111524</xdr:rowOff>
    </xdr:to>
    <xdr:sp macro="" textlink="">
      <xdr:nvSpPr>
        <xdr:cNvPr id="316" name="楕円 315"/>
        <xdr:cNvSpPr/>
      </xdr:nvSpPr>
      <xdr:spPr>
        <a:xfrm>
          <a:off x="10426700" y="63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159801</xdr:rowOff>
    </xdr:from>
    <xdr:ext cx="534377" cy="259045"/>
    <xdr:sp macro="" textlink="">
      <xdr:nvSpPr>
        <xdr:cNvPr id="317" name="補助費等該当値テキスト"/>
        <xdr:cNvSpPr txBox="1"/>
      </xdr:nvSpPr>
      <xdr:spPr>
        <a:xfrm>
          <a:off x="10528300" y="63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44323</xdr:rowOff>
    </xdr:from>
    <xdr:to>
      <xdr:col>50</xdr:col>
      <xdr:colOff>165100</xdr:colOff>
      <xdr:row>37</xdr:row>
      <xdr:rowOff>145923</xdr:rowOff>
    </xdr:to>
    <xdr:sp macro="" textlink="">
      <xdr:nvSpPr>
        <xdr:cNvPr id="318" name="楕円 317"/>
        <xdr:cNvSpPr/>
      </xdr:nvSpPr>
      <xdr:spPr>
        <a:xfrm>
          <a:off x="9588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137050</xdr:rowOff>
    </xdr:from>
    <xdr:ext cx="534377" cy="259045"/>
    <xdr:sp macro="" textlink="">
      <xdr:nvSpPr>
        <xdr:cNvPr id="319" name="テキスト ボックス 318"/>
        <xdr:cNvSpPr txBox="1"/>
      </xdr:nvSpPr>
      <xdr:spPr>
        <a:xfrm>
          <a:off x="9372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64113</xdr:rowOff>
    </xdr:from>
    <xdr:to>
      <xdr:col>46</xdr:col>
      <xdr:colOff>38100</xdr:colOff>
      <xdr:row>37</xdr:row>
      <xdr:rowOff>165713</xdr:rowOff>
    </xdr:to>
    <xdr:sp macro="" textlink="">
      <xdr:nvSpPr>
        <xdr:cNvPr id="320" name="楕円 319"/>
        <xdr:cNvSpPr/>
      </xdr:nvSpPr>
      <xdr:spPr>
        <a:xfrm>
          <a:off x="8699500" y="64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156840</xdr:rowOff>
    </xdr:from>
    <xdr:ext cx="534377" cy="259045"/>
    <xdr:sp macro="" textlink="">
      <xdr:nvSpPr>
        <xdr:cNvPr id="321" name="テキスト ボックス 320"/>
        <xdr:cNvSpPr txBox="1"/>
      </xdr:nvSpPr>
      <xdr:spPr>
        <a:xfrm>
          <a:off x="8483111" y="65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29170</xdr:rowOff>
    </xdr:from>
    <xdr:to>
      <xdr:col>41</xdr:col>
      <xdr:colOff>101600</xdr:colOff>
      <xdr:row>37</xdr:row>
      <xdr:rowOff>130770</xdr:rowOff>
    </xdr:to>
    <xdr:sp macro="" textlink="">
      <xdr:nvSpPr>
        <xdr:cNvPr id="322" name="楕円 321"/>
        <xdr:cNvSpPr/>
      </xdr:nvSpPr>
      <xdr:spPr>
        <a:xfrm>
          <a:off x="7810500" y="63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121897</xdr:rowOff>
    </xdr:from>
    <xdr:ext cx="534377" cy="259045"/>
    <xdr:sp macro="" textlink="">
      <xdr:nvSpPr>
        <xdr:cNvPr id="323" name="テキスト ボックス 322"/>
        <xdr:cNvSpPr txBox="1"/>
      </xdr:nvSpPr>
      <xdr:spPr>
        <a:xfrm>
          <a:off x="7594111" y="64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101342</xdr:rowOff>
    </xdr:from>
    <xdr:to>
      <xdr:col>36</xdr:col>
      <xdr:colOff>165100</xdr:colOff>
      <xdr:row>38</xdr:row>
      <xdr:rowOff>31493</xdr:rowOff>
    </xdr:to>
    <xdr:sp macro="" textlink="">
      <xdr:nvSpPr>
        <xdr:cNvPr id="324" name="楕円 323"/>
        <xdr:cNvSpPr/>
      </xdr:nvSpPr>
      <xdr:spPr>
        <a:xfrm>
          <a:off x="6921500" y="6444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22620</xdr:rowOff>
    </xdr:from>
    <xdr:ext cx="534377" cy="259045"/>
    <xdr:sp macro="" textlink="">
      <xdr:nvSpPr>
        <xdr:cNvPr id="325" name="テキスト ボックス 324"/>
        <xdr:cNvSpPr txBox="1"/>
      </xdr:nvSpPr>
      <xdr:spPr>
        <a:xfrm>
          <a:off x="6705111" y="653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46961</xdr:rowOff>
    </xdr:from>
    <xdr:to>
      <xdr:col>55</xdr:col>
      <xdr:colOff>0</xdr:colOff>
      <xdr:row>56</xdr:row>
      <xdr:rowOff>76387</xdr:rowOff>
    </xdr:to>
    <xdr:cxnSp macro="">
      <xdr:nvCxnSpPr>
        <xdr:cNvPr id="352" name="直線コネクタ 351"/>
        <xdr:cNvCxnSpPr/>
      </xdr:nvCxnSpPr>
      <xdr:spPr>
        <a:xfrm flipV="1">
          <a:off x="9639300" y="9305261"/>
          <a:ext cx="838200" cy="3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51954</xdr:rowOff>
    </xdr:from>
    <xdr:to>
      <xdr:col>50</xdr:col>
      <xdr:colOff>114300</xdr:colOff>
      <xdr:row>56</xdr:row>
      <xdr:rowOff>76387</xdr:rowOff>
    </xdr:to>
    <xdr:cxnSp macro="">
      <xdr:nvCxnSpPr>
        <xdr:cNvPr id="355" name="直線コネクタ 354"/>
        <xdr:cNvCxnSpPr/>
      </xdr:nvCxnSpPr>
      <xdr:spPr>
        <a:xfrm>
          <a:off x="8750300" y="9653154"/>
          <a:ext cx="889000" cy="2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168494</xdr:rowOff>
    </xdr:from>
    <xdr:to>
      <xdr:col>45</xdr:col>
      <xdr:colOff>177800</xdr:colOff>
      <xdr:row>56</xdr:row>
      <xdr:rowOff>51954</xdr:rowOff>
    </xdr:to>
    <xdr:cxnSp macro="">
      <xdr:nvCxnSpPr>
        <xdr:cNvPr id="358" name="直線コネクタ 357"/>
        <xdr:cNvCxnSpPr/>
      </xdr:nvCxnSpPr>
      <xdr:spPr>
        <a:xfrm>
          <a:off x="7861300" y="9426794"/>
          <a:ext cx="889000" cy="22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168494</xdr:rowOff>
    </xdr:from>
    <xdr:to>
      <xdr:col>41</xdr:col>
      <xdr:colOff>50800</xdr:colOff>
      <xdr:row>55</xdr:row>
      <xdr:rowOff>146293</xdr:rowOff>
    </xdr:to>
    <xdr:cxnSp macro="">
      <xdr:nvCxnSpPr>
        <xdr:cNvPr id="361" name="直線コネクタ 360"/>
        <xdr:cNvCxnSpPr/>
      </xdr:nvCxnSpPr>
      <xdr:spPr>
        <a:xfrm flipV="1">
          <a:off x="6972300" y="9426794"/>
          <a:ext cx="889000" cy="14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167611</xdr:rowOff>
    </xdr:from>
    <xdr:to>
      <xdr:col>55</xdr:col>
      <xdr:colOff>50800</xdr:colOff>
      <xdr:row>54</xdr:row>
      <xdr:rowOff>97761</xdr:rowOff>
    </xdr:to>
    <xdr:sp macro="" textlink="">
      <xdr:nvSpPr>
        <xdr:cNvPr id="371" name="楕円 370"/>
        <xdr:cNvSpPr/>
      </xdr:nvSpPr>
      <xdr:spPr>
        <a:xfrm>
          <a:off x="10426700" y="92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19038</xdr:rowOff>
    </xdr:from>
    <xdr:ext cx="534377" cy="259045"/>
    <xdr:sp macro="" textlink="">
      <xdr:nvSpPr>
        <xdr:cNvPr id="372" name="普通建設事業費該当値テキスト"/>
        <xdr:cNvSpPr txBox="1"/>
      </xdr:nvSpPr>
      <xdr:spPr>
        <a:xfrm>
          <a:off x="10528300" y="91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25587</xdr:rowOff>
    </xdr:from>
    <xdr:to>
      <xdr:col>50</xdr:col>
      <xdr:colOff>165100</xdr:colOff>
      <xdr:row>56</xdr:row>
      <xdr:rowOff>127187</xdr:rowOff>
    </xdr:to>
    <xdr:sp macro="" textlink="">
      <xdr:nvSpPr>
        <xdr:cNvPr id="373" name="楕円 372"/>
        <xdr:cNvSpPr/>
      </xdr:nvSpPr>
      <xdr:spPr>
        <a:xfrm>
          <a:off x="9588500" y="96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118314</xdr:rowOff>
    </xdr:from>
    <xdr:ext cx="534377" cy="259045"/>
    <xdr:sp macro="" textlink="">
      <xdr:nvSpPr>
        <xdr:cNvPr id="374" name="テキスト ボックス 373"/>
        <xdr:cNvSpPr txBox="1"/>
      </xdr:nvSpPr>
      <xdr:spPr>
        <a:xfrm>
          <a:off x="9372111" y="971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1154</xdr:rowOff>
    </xdr:from>
    <xdr:to>
      <xdr:col>46</xdr:col>
      <xdr:colOff>38100</xdr:colOff>
      <xdr:row>56</xdr:row>
      <xdr:rowOff>102754</xdr:rowOff>
    </xdr:to>
    <xdr:sp macro="" textlink="">
      <xdr:nvSpPr>
        <xdr:cNvPr id="375" name="楕円 374"/>
        <xdr:cNvSpPr/>
      </xdr:nvSpPr>
      <xdr:spPr>
        <a:xfrm>
          <a:off x="8699500" y="9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93881</xdr:rowOff>
    </xdr:from>
    <xdr:ext cx="534377" cy="259045"/>
    <xdr:sp macro="" textlink="">
      <xdr:nvSpPr>
        <xdr:cNvPr id="376" name="テキスト ボックス 375"/>
        <xdr:cNvSpPr txBox="1"/>
      </xdr:nvSpPr>
      <xdr:spPr>
        <a:xfrm>
          <a:off x="8483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117694</xdr:rowOff>
    </xdr:from>
    <xdr:to>
      <xdr:col>41</xdr:col>
      <xdr:colOff>101600</xdr:colOff>
      <xdr:row>55</xdr:row>
      <xdr:rowOff>47844</xdr:rowOff>
    </xdr:to>
    <xdr:sp macro="" textlink="">
      <xdr:nvSpPr>
        <xdr:cNvPr id="377" name="楕円 376"/>
        <xdr:cNvSpPr/>
      </xdr:nvSpPr>
      <xdr:spPr>
        <a:xfrm>
          <a:off x="7810500" y="937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38971</xdr:rowOff>
    </xdr:from>
    <xdr:ext cx="534377" cy="259045"/>
    <xdr:sp macro="" textlink="">
      <xdr:nvSpPr>
        <xdr:cNvPr id="378" name="テキスト ボックス 377"/>
        <xdr:cNvSpPr txBox="1"/>
      </xdr:nvSpPr>
      <xdr:spPr>
        <a:xfrm>
          <a:off x="7594111" y="946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95493</xdr:rowOff>
    </xdr:from>
    <xdr:to>
      <xdr:col>36</xdr:col>
      <xdr:colOff>165100</xdr:colOff>
      <xdr:row>56</xdr:row>
      <xdr:rowOff>25643</xdr:rowOff>
    </xdr:to>
    <xdr:sp macro="" textlink="">
      <xdr:nvSpPr>
        <xdr:cNvPr id="379" name="楕円 378"/>
        <xdr:cNvSpPr/>
      </xdr:nvSpPr>
      <xdr:spPr>
        <a:xfrm>
          <a:off x="6921500" y="95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16770</xdr:rowOff>
    </xdr:from>
    <xdr:ext cx="534377" cy="259045"/>
    <xdr:sp macro="" textlink="">
      <xdr:nvSpPr>
        <xdr:cNvPr id="380" name="テキスト ボックス 379"/>
        <xdr:cNvSpPr txBox="1"/>
      </xdr:nvSpPr>
      <xdr:spPr>
        <a:xfrm>
          <a:off x="6705111" y="961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47737</xdr:rowOff>
    </xdr:from>
    <xdr:to>
      <xdr:col>55</xdr:col>
      <xdr:colOff>0</xdr:colOff>
      <xdr:row>75</xdr:row>
      <xdr:rowOff>164323</xdr:rowOff>
    </xdr:to>
    <xdr:cxnSp macro="">
      <xdr:nvCxnSpPr>
        <xdr:cNvPr id="411" name="直線コネクタ 410"/>
        <xdr:cNvCxnSpPr/>
      </xdr:nvCxnSpPr>
      <xdr:spPr>
        <a:xfrm flipV="1">
          <a:off x="9639300" y="12392137"/>
          <a:ext cx="8382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164323</xdr:rowOff>
    </xdr:from>
    <xdr:to>
      <xdr:col>50</xdr:col>
      <xdr:colOff>114300</xdr:colOff>
      <xdr:row>76</xdr:row>
      <xdr:rowOff>51543</xdr:rowOff>
    </xdr:to>
    <xdr:cxnSp macro="">
      <xdr:nvCxnSpPr>
        <xdr:cNvPr id="414" name="直線コネクタ 413"/>
        <xdr:cNvCxnSpPr/>
      </xdr:nvCxnSpPr>
      <xdr:spPr>
        <a:xfrm flipV="1">
          <a:off x="8750300" y="13023073"/>
          <a:ext cx="889000" cy="5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117950</xdr:rowOff>
    </xdr:from>
    <xdr:to>
      <xdr:col>45</xdr:col>
      <xdr:colOff>177800</xdr:colOff>
      <xdr:row>76</xdr:row>
      <xdr:rowOff>51543</xdr:rowOff>
    </xdr:to>
    <xdr:cxnSp macro="">
      <xdr:nvCxnSpPr>
        <xdr:cNvPr id="417" name="直線コネクタ 416"/>
        <xdr:cNvCxnSpPr/>
      </xdr:nvCxnSpPr>
      <xdr:spPr>
        <a:xfrm>
          <a:off x="7861300" y="12805250"/>
          <a:ext cx="889000" cy="27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117950</xdr:rowOff>
    </xdr:from>
    <xdr:to>
      <xdr:col>41</xdr:col>
      <xdr:colOff>50800</xdr:colOff>
      <xdr:row>79</xdr:row>
      <xdr:rowOff>98879</xdr:rowOff>
    </xdr:to>
    <xdr:cxnSp macro="">
      <xdr:nvCxnSpPr>
        <xdr:cNvPr id="420" name="直線コネクタ 419"/>
        <xdr:cNvCxnSpPr/>
      </xdr:nvCxnSpPr>
      <xdr:spPr>
        <a:xfrm flipV="1">
          <a:off x="6972300" y="12805250"/>
          <a:ext cx="889000" cy="83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65400</xdr:rowOff>
    </xdr:from>
    <xdr:ext cx="534377" cy="259045"/>
    <xdr:sp macro="" textlink="">
      <xdr:nvSpPr>
        <xdr:cNvPr id="422" name="テキスト ボックス 421"/>
        <xdr:cNvSpPr txBox="1"/>
      </xdr:nvSpPr>
      <xdr:spPr>
        <a:xfrm>
          <a:off x="7594111" y="129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168387</xdr:rowOff>
    </xdr:from>
    <xdr:to>
      <xdr:col>55</xdr:col>
      <xdr:colOff>50800</xdr:colOff>
      <xdr:row>72</xdr:row>
      <xdr:rowOff>98537</xdr:rowOff>
    </xdr:to>
    <xdr:sp macro="" textlink="">
      <xdr:nvSpPr>
        <xdr:cNvPr id="430" name="楕円 429"/>
        <xdr:cNvSpPr/>
      </xdr:nvSpPr>
      <xdr:spPr>
        <a:xfrm>
          <a:off x="10426700" y="123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19814</xdr:rowOff>
    </xdr:from>
    <xdr:ext cx="534377" cy="259045"/>
    <xdr:sp macro="" textlink="">
      <xdr:nvSpPr>
        <xdr:cNvPr id="431" name="普通建設事業費 （ うち新規整備　）該当値テキスト"/>
        <xdr:cNvSpPr txBox="1"/>
      </xdr:nvSpPr>
      <xdr:spPr>
        <a:xfrm>
          <a:off x="10528300" y="121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113523</xdr:rowOff>
    </xdr:from>
    <xdr:to>
      <xdr:col>50</xdr:col>
      <xdr:colOff>165100</xdr:colOff>
      <xdr:row>76</xdr:row>
      <xdr:rowOff>43673</xdr:rowOff>
    </xdr:to>
    <xdr:sp macro="" textlink="">
      <xdr:nvSpPr>
        <xdr:cNvPr id="432" name="楕円 431"/>
        <xdr:cNvSpPr/>
      </xdr:nvSpPr>
      <xdr:spPr>
        <a:xfrm>
          <a:off x="9588500" y="129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60200</xdr:rowOff>
    </xdr:from>
    <xdr:ext cx="534377" cy="259045"/>
    <xdr:sp macro="" textlink="">
      <xdr:nvSpPr>
        <xdr:cNvPr id="433" name="テキスト ボックス 432"/>
        <xdr:cNvSpPr txBox="1"/>
      </xdr:nvSpPr>
      <xdr:spPr>
        <a:xfrm>
          <a:off x="9372111" y="127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743</xdr:rowOff>
    </xdr:from>
    <xdr:to>
      <xdr:col>46</xdr:col>
      <xdr:colOff>38100</xdr:colOff>
      <xdr:row>76</xdr:row>
      <xdr:rowOff>102343</xdr:rowOff>
    </xdr:to>
    <xdr:sp macro="" textlink="">
      <xdr:nvSpPr>
        <xdr:cNvPr id="434" name="楕円 433"/>
        <xdr:cNvSpPr/>
      </xdr:nvSpPr>
      <xdr:spPr>
        <a:xfrm>
          <a:off x="8699500" y="13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118869</xdr:rowOff>
    </xdr:from>
    <xdr:ext cx="534377" cy="259045"/>
    <xdr:sp macro="" textlink="">
      <xdr:nvSpPr>
        <xdr:cNvPr id="435" name="テキスト ボックス 434"/>
        <xdr:cNvSpPr txBox="1"/>
      </xdr:nvSpPr>
      <xdr:spPr>
        <a:xfrm>
          <a:off x="8483111" y="128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67150</xdr:rowOff>
    </xdr:from>
    <xdr:to>
      <xdr:col>41</xdr:col>
      <xdr:colOff>101600</xdr:colOff>
      <xdr:row>74</xdr:row>
      <xdr:rowOff>168750</xdr:rowOff>
    </xdr:to>
    <xdr:sp macro="" textlink="">
      <xdr:nvSpPr>
        <xdr:cNvPr id="436" name="楕円 435"/>
        <xdr:cNvSpPr/>
      </xdr:nvSpPr>
      <xdr:spPr>
        <a:xfrm>
          <a:off x="7810500" y="127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13827</xdr:rowOff>
    </xdr:from>
    <xdr:ext cx="534377" cy="259045"/>
    <xdr:sp macro="" textlink="">
      <xdr:nvSpPr>
        <xdr:cNvPr id="437" name="テキスト ボックス 436"/>
        <xdr:cNvSpPr txBox="1"/>
      </xdr:nvSpPr>
      <xdr:spPr>
        <a:xfrm>
          <a:off x="7594111" y="125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8" name="楕円 437"/>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9" name="テキスト ボックス 438"/>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3584</xdr:rowOff>
    </xdr:from>
    <xdr:to>
      <xdr:col>55</xdr:col>
      <xdr:colOff>0</xdr:colOff>
      <xdr:row>99</xdr:row>
      <xdr:rowOff>53225</xdr:rowOff>
    </xdr:to>
    <xdr:cxnSp macro="">
      <xdr:nvCxnSpPr>
        <xdr:cNvPr id="470" name="直線コネクタ 469"/>
        <xdr:cNvCxnSpPr/>
      </xdr:nvCxnSpPr>
      <xdr:spPr>
        <a:xfrm flipV="1">
          <a:off x="9639300" y="16977134"/>
          <a:ext cx="838200" cy="4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152730</xdr:rowOff>
    </xdr:from>
    <xdr:to>
      <xdr:col>50</xdr:col>
      <xdr:colOff>114300</xdr:colOff>
      <xdr:row>99</xdr:row>
      <xdr:rowOff>53225</xdr:rowOff>
    </xdr:to>
    <xdr:cxnSp macro="">
      <xdr:nvCxnSpPr>
        <xdr:cNvPr id="473" name="直線コネクタ 472"/>
        <xdr:cNvCxnSpPr/>
      </xdr:nvCxnSpPr>
      <xdr:spPr>
        <a:xfrm>
          <a:off x="8750300" y="16954830"/>
          <a:ext cx="889000" cy="7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24143</xdr:rowOff>
    </xdr:from>
    <xdr:to>
      <xdr:col>45</xdr:col>
      <xdr:colOff>177800</xdr:colOff>
      <xdr:row>98</xdr:row>
      <xdr:rowOff>152730</xdr:rowOff>
    </xdr:to>
    <xdr:cxnSp macro="">
      <xdr:nvCxnSpPr>
        <xdr:cNvPr id="476" name="直線コネクタ 475"/>
        <xdr:cNvCxnSpPr/>
      </xdr:nvCxnSpPr>
      <xdr:spPr>
        <a:xfrm>
          <a:off x="7861300" y="1682624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94388</xdr:rowOff>
    </xdr:from>
    <xdr:to>
      <xdr:col>41</xdr:col>
      <xdr:colOff>50800</xdr:colOff>
      <xdr:row>98</xdr:row>
      <xdr:rowOff>24143</xdr:rowOff>
    </xdr:to>
    <xdr:cxnSp macro="">
      <xdr:nvCxnSpPr>
        <xdr:cNvPr id="479" name="直線コネクタ 478"/>
        <xdr:cNvCxnSpPr/>
      </xdr:nvCxnSpPr>
      <xdr:spPr>
        <a:xfrm>
          <a:off x="6972300" y="16210688"/>
          <a:ext cx="889000" cy="61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124234</xdr:rowOff>
    </xdr:from>
    <xdr:to>
      <xdr:col>55</xdr:col>
      <xdr:colOff>50800</xdr:colOff>
      <xdr:row>99</xdr:row>
      <xdr:rowOff>54384</xdr:rowOff>
    </xdr:to>
    <xdr:sp macro="" textlink="">
      <xdr:nvSpPr>
        <xdr:cNvPr id="489" name="楕円 488"/>
        <xdr:cNvSpPr/>
      </xdr:nvSpPr>
      <xdr:spPr>
        <a:xfrm>
          <a:off x="10426700" y="16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39161</xdr:rowOff>
    </xdr:from>
    <xdr:ext cx="469744" cy="259045"/>
    <xdr:sp macro="" textlink="">
      <xdr:nvSpPr>
        <xdr:cNvPr id="490" name="普通建設事業費 （ うち更新整備　）該当値テキスト"/>
        <xdr:cNvSpPr txBox="1"/>
      </xdr:nvSpPr>
      <xdr:spPr>
        <a:xfrm>
          <a:off x="10528300" y="1684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2425</xdr:rowOff>
    </xdr:from>
    <xdr:to>
      <xdr:col>50</xdr:col>
      <xdr:colOff>165100</xdr:colOff>
      <xdr:row>99</xdr:row>
      <xdr:rowOff>104025</xdr:rowOff>
    </xdr:to>
    <xdr:sp macro="" textlink="">
      <xdr:nvSpPr>
        <xdr:cNvPr id="491" name="楕円 490"/>
        <xdr:cNvSpPr/>
      </xdr:nvSpPr>
      <xdr:spPr>
        <a:xfrm>
          <a:off x="9588500" y="16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95152</xdr:rowOff>
    </xdr:from>
    <xdr:ext cx="469744" cy="259045"/>
    <xdr:sp macro="" textlink="">
      <xdr:nvSpPr>
        <xdr:cNvPr id="492" name="テキスト ボックス 491"/>
        <xdr:cNvSpPr txBox="1"/>
      </xdr:nvSpPr>
      <xdr:spPr>
        <a:xfrm>
          <a:off x="9404428" y="1706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101930</xdr:rowOff>
    </xdr:from>
    <xdr:to>
      <xdr:col>46</xdr:col>
      <xdr:colOff>38100</xdr:colOff>
      <xdr:row>99</xdr:row>
      <xdr:rowOff>32080</xdr:rowOff>
    </xdr:to>
    <xdr:sp macro="" textlink="">
      <xdr:nvSpPr>
        <xdr:cNvPr id="493" name="楕円 492"/>
        <xdr:cNvSpPr/>
      </xdr:nvSpPr>
      <xdr:spPr>
        <a:xfrm>
          <a:off x="8699500" y="169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23207</xdr:rowOff>
    </xdr:from>
    <xdr:ext cx="469744" cy="259045"/>
    <xdr:sp macro="" textlink="">
      <xdr:nvSpPr>
        <xdr:cNvPr id="494" name="テキスト ボックス 493"/>
        <xdr:cNvSpPr txBox="1"/>
      </xdr:nvSpPr>
      <xdr:spPr>
        <a:xfrm>
          <a:off x="8515428" y="1699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144793</xdr:rowOff>
    </xdr:from>
    <xdr:to>
      <xdr:col>41</xdr:col>
      <xdr:colOff>101600</xdr:colOff>
      <xdr:row>98</xdr:row>
      <xdr:rowOff>74943</xdr:rowOff>
    </xdr:to>
    <xdr:sp macro="" textlink="">
      <xdr:nvSpPr>
        <xdr:cNvPr id="495" name="楕円 494"/>
        <xdr:cNvSpPr/>
      </xdr:nvSpPr>
      <xdr:spPr>
        <a:xfrm>
          <a:off x="7810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66070</xdr:rowOff>
    </xdr:from>
    <xdr:ext cx="534377" cy="259045"/>
    <xdr:sp macro="" textlink="">
      <xdr:nvSpPr>
        <xdr:cNvPr id="496" name="テキスト ボックス 495"/>
        <xdr:cNvSpPr txBox="1"/>
      </xdr:nvSpPr>
      <xdr:spPr>
        <a:xfrm>
          <a:off x="7594111" y="168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43588</xdr:rowOff>
    </xdr:from>
    <xdr:to>
      <xdr:col>36</xdr:col>
      <xdr:colOff>165100</xdr:colOff>
      <xdr:row>94</xdr:row>
      <xdr:rowOff>145188</xdr:rowOff>
    </xdr:to>
    <xdr:sp macro="" textlink="">
      <xdr:nvSpPr>
        <xdr:cNvPr id="497" name="楕円 496"/>
        <xdr:cNvSpPr/>
      </xdr:nvSpPr>
      <xdr:spPr>
        <a:xfrm>
          <a:off x="6921500" y="161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161715</xdr:rowOff>
    </xdr:from>
    <xdr:ext cx="534377" cy="259045"/>
    <xdr:sp macro="" textlink="">
      <xdr:nvSpPr>
        <xdr:cNvPr id="498" name="テキスト ボックス 497"/>
        <xdr:cNvSpPr txBox="1"/>
      </xdr:nvSpPr>
      <xdr:spPr>
        <a:xfrm>
          <a:off x="6705111" y="159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137085</xdr:rowOff>
    </xdr:from>
    <xdr:to>
      <xdr:col>85</xdr:col>
      <xdr:colOff>127000</xdr:colOff>
      <xdr:row>38</xdr:row>
      <xdr:rowOff>139700</xdr:rowOff>
    </xdr:to>
    <xdr:cxnSp macro="">
      <xdr:nvCxnSpPr>
        <xdr:cNvPr id="525" name="直線コネクタ 524"/>
        <xdr:cNvCxnSpPr/>
      </xdr:nvCxnSpPr>
      <xdr:spPr>
        <a:xfrm>
          <a:off x="15481300" y="6652185"/>
          <a:ext cx="8382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134469</xdr:rowOff>
    </xdr:from>
    <xdr:to>
      <xdr:col>81</xdr:col>
      <xdr:colOff>50800</xdr:colOff>
      <xdr:row>38</xdr:row>
      <xdr:rowOff>137085</xdr:rowOff>
    </xdr:to>
    <xdr:cxnSp macro="">
      <xdr:nvCxnSpPr>
        <xdr:cNvPr id="528" name="直線コネクタ 527"/>
        <xdr:cNvCxnSpPr/>
      </xdr:nvCxnSpPr>
      <xdr:spPr>
        <a:xfrm>
          <a:off x="14592300" y="6649569"/>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132229</xdr:rowOff>
    </xdr:from>
    <xdr:to>
      <xdr:col>76</xdr:col>
      <xdr:colOff>114300</xdr:colOff>
      <xdr:row>38</xdr:row>
      <xdr:rowOff>134469</xdr:rowOff>
    </xdr:to>
    <xdr:cxnSp macro="">
      <xdr:nvCxnSpPr>
        <xdr:cNvPr id="531" name="直線コネクタ 530"/>
        <xdr:cNvCxnSpPr/>
      </xdr:nvCxnSpPr>
      <xdr:spPr>
        <a:xfrm>
          <a:off x="13703300" y="6647329"/>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132229</xdr:rowOff>
    </xdr:from>
    <xdr:to>
      <xdr:col>71</xdr:col>
      <xdr:colOff>177800</xdr:colOff>
      <xdr:row>38</xdr:row>
      <xdr:rowOff>133464</xdr:rowOff>
    </xdr:to>
    <xdr:cxnSp macro="">
      <xdr:nvCxnSpPr>
        <xdr:cNvPr id="534" name="直線コネクタ 533"/>
        <xdr:cNvCxnSpPr/>
      </xdr:nvCxnSpPr>
      <xdr:spPr>
        <a:xfrm flipV="1">
          <a:off x="12814300" y="6647329"/>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86285</xdr:rowOff>
    </xdr:from>
    <xdr:to>
      <xdr:col>81</xdr:col>
      <xdr:colOff>101600</xdr:colOff>
      <xdr:row>39</xdr:row>
      <xdr:rowOff>16435</xdr:rowOff>
    </xdr:to>
    <xdr:sp macro="" textlink="">
      <xdr:nvSpPr>
        <xdr:cNvPr id="546" name="楕円 545"/>
        <xdr:cNvSpPr/>
      </xdr:nvSpPr>
      <xdr:spPr>
        <a:xfrm>
          <a:off x="15430500" y="66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7562</xdr:rowOff>
    </xdr:from>
    <xdr:ext cx="378565" cy="259045"/>
    <xdr:sp macro="" textlink="">
      <xdr:nvSpPr>
        <xdr:cNvPr id="547" name="テキスト ボックス 546"/>
        <xdr:cNvSpPr txBox="1"/>
      </xdr:nvSpPr>
      <xdr:spPr>
        <a:xfrm>
          <a:off x="15292017" y="6694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83669</xdr:rowOff>
    </xdr:from>
    <xdr:to>
      <xdr:col>76</xdr:col>
      <xdr:colOff>165100</xdr:colOff>
      <xdr:row>39</xdr:row>
      <xdr:rowOff>13819</xdr:rowOff>
    </xdr:to>
    <xdr:sp macro="" textlink="">
      <xdr:nvSpPr>
        <xdr:cNvPr id="548" name="楕円 547"/>
        <xdr:cNvSpPr/>
      </xdr:nvSpPr>
      <xdr:spPr>
        <a:xfrm>
          <a:off x="14541500" y="65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4946</xdr:rowOff>
    </xdr:from>
    <xdr:ext cx="378565" cy="259045"/>
    <xdr:sp macro="" textlink="">
      <xdr:nvSpPr>
        <xdr:cNvPr id="549" name="テキスト ボックス 548"/>
        <xdr:cNvSpPr txBox="1"/>
      </xdr:nvSpPr>
      <xdr:spPr>
        <a:xfrm>
          <a:off x="14403017" y="6691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81429</xdr:rowOff>
    </xdr:from>
    <xdr:to>
      <xdr:col>72</xdr:col>
      <xdr:colOff>38100</xdr:colOff>
      <xdr:row>39</xdr:row>
      <xdr:rowOff>11579</xdr:rowOff>
    </xdr:to>
    <xdr:sp macro="" textlink="">
      <xdr:nvSpPr>
        <xdr:cNvPr id="550" name="楕円 549"/>
        <xdr:cNvSpPr/>
      </xdr:nvSpPr>
      <xdr:spPr>
        <a:xfrm>
          <a:off x="13652500" y="65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2706</xdr:rowOff>
    </xdr:from>
    <xdr:ext cx="378565" cy="259045"/>
    <xdr:sp macro="" textlink="">
      <xdr:nvSpPr>
        <xdr:cNvPr id="551" name="テキスト ボックス 550"/>
        <xdr:cNvSpPr txBox="1"/>
      </xdr:nvSpPr>
      <xdr:spPr>
        <a:xfrm>
          <a:off x="13514017" y="6689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82664</xdr:rowOff>
    </xdr:from>
    <xdr:to>
      <xdr:col>67</xdr:col>
      <xdr:colOff>101600</xdr:colOff>
      <xdr:row>39</xdr:row>
      <xdr:rowOff>12814</xdr:rowOff>
    </xdr:to>
    <xdr:sp macro="" textlink="">
      <xdr:nvSpPr>
        <xdr:cNvPr id="552" name="楕円 551"/>
        <xdr:cNvSpPr/>
      </xdr:nvSpPr>
      <xdr:spPr>
        <a:xfrm>
          <a:off x="12763500" y="65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3941</xdr:rowOff>
    </xdr:from>
    <xdr:ext cx="378565" cy="259045"/>
    <xdr:sp macro="" textlink="">
      <xdr:nvSpPr>
        <xdr:cNvPr id="553" name="テキスト ボックス 552"/>
        <xdr:cNvSpPr txBox="1"/>
      </xdr:nvSpPr>
      <xdr:spPr>
        <a:xfrm>
          <a:off x="12625017" y="6690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60465</xdr:rowOff>
    </xdr:from>
    <xdr:to>
      <xdr:col>85</xdr:col>
      <xdr:colOff>127000</xdr:colOff>
      <xdr:row>76</xdr:row>
      <xdr:rowOff>111303</xdr:rowOff>
    </xdr:to>
    <xdr:cxnSp macro="">
      <xdr:nvCxnSpPr>
        <xdr:cNvPr id="631" name="直線コネクタ 630"/>
        <xdr:cNvCxnSpPr/>
      </xdr:nvCxnSpPr>
      <xdr:spPr>
        <a:xfrm>
          <a:off x="15481300" y="13090665"/>
          <a:ext cx="838200" cy="5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60465</xdr:rowOff>
    </xdr:from>
    <xdr:to>
      <xdr:col>81</xdr:col>
      <xdr:colOff>50800</xdr:colOff>
      <xdr:row>76</xdr:row>
      <xdr:rowOff>110223</xdr:rowOff>
    </xdr:to>
    <xdr:cxnSp macro="">
      <xdr:nvCxnSpPr>
        <xdr:cNvPr id="634" name="直線コネクタ 633"/>
        <xdr:cNvCxnSpPr/>
      </xdr:nvCxnSpPr>
      <xdr:spPr>
        <a:xfrm flipV="1">
          <a:off x="14592300" y="13090665"/>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93371</xdr:rowOff>
    </xdr:from>
    <xdr:to>
      <xdr:col>76</xdr:col>
      <xdr:colOff>114300</xdr:colOff>
      <xdr:row>76</xdr:row>
      <xdr:rowOff>110223</xdr:rowOff>
    </xdr:to>
    <xdr:cxnSp macro="">
      <xdr:nvCxnSpPr>
        <xdr:cNvPr id="637" name="直線コネクタ 636"/>
        <xdr:cNvCxnSpPr/>
      </xdr:nvCxnSpPr>
      <xdr:spPr>
        <a:xfrm>
          <a:off x="13703300" y="13123571"/>
          <a:ext cx="8890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93371</xdr:rowOff>
    </xdr:from>
    <xdr:to>
      <xdr:col>71</xdr:col>
      <xdr:colOff>177800</xdr:colOff>
      <xdr:row>76</xdr:row>
      <xdr:rowOff>97320</xdr:rowOff>
    </xdr:to>
    <xdr:cxnSp macro="">
      <xdr:nvCxnSpPr>
        <xdr:cNvPr id="640" name="直線コネクタ 639"/>
        <xdr:cNvCxnSpPr/>
      </xdr:nvCxnSpPr>
      <xdr:spPr>
        <a:xfrm flipV="1">
          <a:off x="12814300" y="13123571"/>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60503</xdr:rowOff>
    </xdr:from>
    <xdr:to>
      <xdr:col>85</xdr:col>
      <xdr:colOff>177800</xdr:colOff>
      <xdr:row>76</xdr:row>
      <xdr:rowOff>162103</xdr:rowOff>
    </xdr:to>
    <xdr:sp macro="" textlink="">
      <xdr:nvSpPr>
        <xdr:cNvPr id="650" name="楕円 649"/>
        <xdr:cNvSpPr/>
      </xdr:nvSpPr>
      <xdr:spPr>
        <a:xfrm>
          <a:off x="16268700" y="130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38930</xdr:rowOff>
    </xdr:from>
    <xdr:ext cx="534377" cy="259045"/>
    <xdr:sp macro="" textlink="">
      <xdr:nvSpPr>
        <xdr:cNvPr id="651" name="公債費該当値テキスト"/>
        <xdr:cNvSpPr txBox="1"/>
      </xdr:nvSpPr>
      <xdr:spPr>
        <a:xfrm>
          <a:off x="16370300" y="130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9665</xdr:rowOff>
    </xdr:from>
    <xdr:to>
      <xdr:col>81</xdr:col>
      <xdr:colOff>101600</xdr:colOff>
      <xdr:row>76</xdr:row>
      <xdr:rowOff>111265</xdr:rowOff>
    </xdr:to>
    <xdr:sp macro="" textlink="">
      <xdr:nvSpPr>
        <xdr:cNvPr id="652" name="楕円 651"/>
        <xdr:cNvSpPr/>
      </xdr:nvSpPr>
      <xdr:spPr>
        <a:xfrm>
          <a:off x="15430500" y="130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102392</xdr:rowOff>
    </xdr:from>
    <xdr:ext cx="534377" cy="259045"/>
    <xdr:sp macro="" textlink="">
      <xdr:nvSpPr>
        <xdr:cNvPr id="653" name="テキスト ボックス 652"/>
        <xdr:cNvSpPr txBox="1"/>
      </xdr:nvSpPr>
      <xdr:spPr>
        <a:xfrm>
          <a:off x="15214111" y="131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59423</xdr:rowOff>
    </xdr:from>
    <xdr:to>
      <xdr:col>76</xdr:col>
      <xdr:colOff>165100</xdr:colOff>
      <xdr:row>76</xdr:row>
      <xdr:rowOff>161023</xdr:rowOff>
    </xdr:to>
    <xdr:sp macro="" textlink="">
      <xdr:nvSpPr>
        <xdr:cNvPr id="654" name="楕円 653"/>
        <xdr:cNvSpPr/>
      </xdr:nvSpPr>
      <xdr:spPr>
        <a:xfrm>
          <a:off x="14541500" y="130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152150</xdr:rowOff>
    </xdr:from>
    <xdr:ext cx="534377" cy="259045"/>
    <xdr:sp macro="" textlink="">
      <xdr:nvSpPr>
        <xdr:cNvPr id="655" name="テキスト ボックス 654"/>
        <xdr:cNvSpPr txBox="1"/>
      </xdr:nvSpPr>
      <xdr:spPr>
        <a:xfrm>
          <a:off x="14325111" y="1318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42571</xdr:rowOff>
    </xdr:from>
    <xdr:to>
      <xdr:col>72</xdr:col>
      <xdr:colOff>38100</xdr:colOff>
      <xdr:row>76</xdr:row>
      <xdr:rowOff>144171</xdr:rowOff>
    </xdr:to>
    <xdr:sp macro="" textlink="">
      <xdr:nvSpPr>
        <xdr:cNvPr id="656" name="楕円 655"/>
        <xdr:cNvSpPr/>
      </xdr:nvSpPr>
      <xdr:spPr>
        <a:xfrm>
          <a:off x="13652500" y="130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135298</xdr:rowOff>
    </xdr:from>
    <xdr:ext cx="534377" cy="259045"/>
    <xdr:sp macro="" textlink="">
      <xdr:nvSpPr>
        <xdr:cNvPr id="657" name="テキスト ボックス 656"/>
        <xdr:cNvSpPr txBox="1"/>
      </xdr:nvSpPr>
      <xdr:spPr>
        <a:xfrm>
          <a:off x="13436111" y="131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46520</xdr:rowOff>
    </xdr:from>
    <xdr:to>
      <xdr:col>67</xdr:col>
      <xdr:colOff>101600</xdr:colOff>
      <xdr:row>76</xdr:row>
      <xdr:rowOff>148120</xdr:rowOff>
    </xdr:to>
    <xdr:sp macro="" textlink="">
      <xdr:nvSpPr>
        <xdr:cNvPr id="658" name="楕円 657"/>
        <xdr:cNvSpPr/>
      </xdr:nvSpPr>
      <xdr:spPr>
        <a:xfrm>
          <a:off x="12763500" y="130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139247</xdr:rowOff>
    </xdr:from>
    <xdr:ext cx="534377" cy="259045"/>
    <xdr:sp macro="" textlink="">
      <xdr:nvSpPr>
        <xdr:cNvPr id="659" name="テキスト ボックス 658"/>
        <xdr:cNvSpPr txBox="1"/>
      </xdr:nvSpPr>
      <xdr:spPr>
        <a:xfrm>
          <a:off x="12547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115674</xdr:rowOff>
    </xdr:from>
    <xdr:to>
      <xdr:col>85</xdr:col>
      <xdr:colOff>127000</xdr:colOff>
      <xdr:row>97</xdr:row>
      <xdr:rowOff>104267</xdr:rowOff>
    </xdr:to>
    <xdr:cxnSp macro="">
      <xdr:nvCxnSpPr>
        <xdr:cNvPr id="686" name="直線コネクタ 685"/>
        <xdr:cNvCxnSpPr/>
      </xdr:nvCxnSpPr>
      <xdr:spPr>
        <a:xfrm>
          <a:off x="15481300" y="16574874"/>
          <a:ext cx="838200" cy="16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87694</xdr:rowOff>
    </xdr:from>
    <xdr:to>
      <xdr:col>81</xdr:col>
      <xdr:colOff>50800</xdr:colOff>
      <xdr:row>96</xdr:row>
      <xdr:rowOff>115674</xdr:rowOff>
    </xdr:to>
    <xdr:cxnSp macro="">
      <xdr:nvCxnSpPr>
        <xdr:cNvPr id="689" name="直線コネクタ 688"/>
        <xdr:cNvCxnSpPr/>
      </xdr:nvCxnSpPr>
      <xdr:spPr>
        <a:xfrm>
          <a:off x="14592300" y="16546894"/>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87694</xdr:rowOff>
    </xdr:from>
    <xdr:to>
      <xdr:col>76</xdr:col>
      <xdr:colOff>114300</xdr:colOff>
      <xdr:row>97</xdr:row>
      <xdr:rowOff>41608</xdr:rowOff>
    </xdr:to>
    <xdr:cxnSp macro="">
      <xdr:nvCxnSpPr>
        <xdr:cNvPr id="692" name="直線コネクタ 691"/>
        <xdr:cNvCxnSpPr/>
      </xdr:nvCxnSpPr>
      <xdr:spPr>
        <a:xfrm flipV="1">
          <a:off x="13703300" y="16546894"/>
          <a:ext cx="889000" cy="1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41608</xdr:rowOff>
    </xdr:from>
    <xdr:to>
      <xdr:col>71</xdr:col>
      <xdr:colOff>177800</xdr:colOff>
      <xdr:row>97</xdr:row>
      <xdr:rowOff>136888</xdr:rowOff>
    </xdr:to>
    <xdr:cxnSp macro="">
      <xdr:nvCxnSpPr>
        <xdr:cNvPr id="695" name="直線コネクタ 694"/>
        <xdr:cNvCxnSpPr/>
      </xdr:nvCxnSpPr>
      <xdr:spPr>
        <a:xfrm flipV="1">
          <a:off x="12814300" y="16672258"/>
          <a:ext cx="889000" cy="9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53467</xdr:rowOff>
    </xdr:from>
    <xdr:to>
      <xdr:col>85</xdr:col>
      <xdr:colOff>177800</xdr:colOff>
      <xdr:row>97</xdr:row>
      <xdr:rowOff>155067</xdr:rowOff>
    </xdr:to>
    <xdr:sp macro="" textlink="">
      <xdr:nvSpPr>
        <xdr:cNvPr id="705" name="楕円 704"/>
        <xdr:cNvSpPr/>
      </xdr:nvSpPr>
      <xdr:spPr>
        <a:xfrm>
          <a:off x="16268700" y="166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31894</xdr:rowOff>
    </xdr:from>
    <xdr:ext cx="469744" cy="259045"/>
    <xdr:sp macro="" textlink="">
      <xdr:nvSpPr>
        <xdr:cNvPr id="706" name="積立金該当値テキスト"/>
        <xdr:cNvSpPr txBox="1"/>
      </xdr:nvSpPr>
      <xdr:spPr>
        <a:xfrm>
          <a:off x="16370300" y="1666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64874</xdr:rowOff>
    </xdr:from>
    <xdr:to>
      <xdr:col>81</xdr:col>
      <xdr:colOff>101600</xdr:colOff>
      <xdr:row>96</xdr:row>
      <xdr:rowOff>166474</xdr:rowOff>
    </xdr:to>
    <xdr:sp macro="" textlink="">
      <xdr:nvSpPr>
        <xdr:cNvPr id="707" name="楕円 706"/>
        <xdr:cNvSpPr/>
      </xdr:nvSpPr>
      <xdr:spPr>
        <a:xfrm>
          <a:off x="15430500" y="1652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157601</xdr:rowOff>
    </xdr:from>
    <xdr:ext cx="534377" cy="259045"/>
    <xdr:sp macro="" textlink="">
      <xdr:nvSpPr>
        <xdr:cNvPr id="708" name="テキスト ボックス 707"/>
        <xdr:cNvSpPr txBox="1"/>
      </xdr:nvSpPr>
      <xdr:spPr>
        <a:xfrm>
          <a:off x="15214111" y="1661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36894</xdr:rowOff>
    </xdr:from>
    <xdr:to>
      <xdr:col>76</xdr:col>
      <xdr:colOff>165100</xdr:colOff>
      <xdr:row>96</xdr:row>
      <xdr:rowOff>138494</xdr:rowOff>
    </xdr:to>
    <xdr:sp macro="" textlink="">
      <xdr:nvSpPr>
        <xdr:cNvPr id="709" name="楕円 708"/>
        <xdr:cNvSpPr/>
      </xdr:nvSpPr>
      <xdr:spPr>
        <a:xfrm>
          <a:off x="14541500" y="16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155021</xdr:rowOff>
    </xdr:from>
    <xdr:ext cx="534377" cy="259045"/>
    <xdr:sp macro="" textlink="">
      <xdr:nvSpPr>
        <xdr:cNvPr id="710" name="テキスト ボックス 709"/>
        <xdr:cNvSpPr txBox="1"/>
      </xdr:nvSpPr>
      <xdr:spPr>
        <a:xfrm>
          <a:off x="14325111" y="162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162258</xdr:rowOff>
    </xdr:from>
    <xdr:to>
      <xdr:col>72</xdr:col>
      <xdr:colOff>38100</xdr:colOff>
      <xdr:row>97</xdr:row>
      <xdr:rowOff>92408</xdr:rowOff>
    </xdr:to>
    <xdr:sp macro="" textlink="">
      <xdr:nvSpPr>
        <xdr:cNvPr id="711" name="楕円 710"/>
        <xdr:cNvSpPr/>
      </xdr:nvSpPr>
      <xdr:spPr>
        <a:xfrm>
          <a:off x="13652500" y="166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83535</xdr:rowOff>
    </xdr:from>
    <xdr:ext cx="534377" cy="259045"/>
    <xdr:sp macro="" textlink="">
      <xdr:nvSpPr>
        <xdr:cNvPr id="712" name="テキスト ボックス 711"/>
        <xdr:cNvSpPr txBox="1"/>
      </xdr:nvSpPr>
      <xdr:spPr>
        <a:xfrm>
          <a:off x="13436111" y="167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86088</xdr:rowOff>
    </xdr:from>
    <xdr:to>
      <xdr:col>67</xdr:col>
      <xdr:colOff>101600</xdr:colOff>
      <xdr:row>98</xdr:row>
      <xdr:rowOff>16238</xdr:rowOff>
    </xdr:to>
    <xdr:sp macro="" textlink="">
      <xdr:nvSpPr>
        <xdr:cNvPr id="713" name="楕円 712"/>
        <xdr:cNvSpPr/>
      </xdr:nvSpPr>
      <xdr:spPr>
        <a:xfrm>
          <a:off x="12763500" y="167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7365</xdr:rowOff>
    </xdr:from>
    <xdr:ext cx="469744" cy="259045"/>
    <xdr:sp macro="" textlink="">
      <xdr:nvSpPr>
        <xdr:cNvPr id="714" name="テキスト ボックス 713"/>
        <xdr:cNvSpPr txBox="1"/>
      </xdr:nvSpPr>
      <xdr:spPr>
        <a:xfrm>
          <a:off x="12579428" y="1680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137287</xdr:rowOff>
    </xdr:from>
    <xdr:to>
      <xdr:col>116</xdr:col>
      <xdr:colOff>63500</xdr:colOff>
      <xdr:row>39</xdr:row>
      <xdr:rowOff>889</xdr:rowOff>
    </xdr:to>
    <xdr:cxnSp macro="">
      <xdr:nvCxnSpPr>
        <xdr:cNvPr id="743" name="直線コネクタ 742"/>
        <xdr:cNvCxnSpPr/>
      </xdr:nvCxnSpPr>
      <xdr:spPr>
        <a:xfrm>
          <a:off x="21323300" y="6652387"/>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112776</xdr:rowOff>
    </xdr:from>
    <xdr:to>
      <xdr:col>111</xdr:col>
      <xdr:colOff>177800</xdr:colOff>
      <xdr:row>38</xdr:row>
      <xdr:rowOff>137287</xdr:rowOff>
    </xdr:to>
    <xdr:cxnSp macro="">
      <xdr:nvCxnSpPr>
        <xdr:cNvPr id="746" name="直線コネクタ 745"/>
        <xdr:cNvCxnSpPr/>
      </xdr:nvCxnSpPr>
      <xdr:spPr>
        <a:xfrm>
          <a:off x="20434300" y="6627876"/>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86233</xdr:rowOff>
    </xdr:from>
    <xdr:to>
      <xdr:col>107</xdr:col>
      <xdr:colOff>50800</xdr:colOff>
      <xdr:row>38</xdr:row>
      <xdr:rowOff>112776</xdr:rowOff>
    </xdr:to>
    <xdr:cxnSp macro="">
      <xdr:nvCxnSpPr>
        <xdr:cNvPr id="749" name="直線コネクタ 748"/>
        <xdr:cNvCxnSpPr/>
      </xdr:nvCxnSpPr>
      <xdr:spPr>
        <a:xfrm>
          <a:off x="19545300" y="6601333"/>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81153</xdr:rowOff>
    </xdr:from>
    <xdr:to>
      <xdr:col>102</xdr:col>
      <xdr:colOff>114300</xdr:colOff>
      <xdr:row>38</xdr:row>
      <xdr:rowOff>86233</xdr:rowOff>
    </xdr:to>
    <xdr:cxnSp macro="">
      <xdr:nvCxnSpPr>
        <xdr:cNvPr id="752" name="直線コネクタ 751"/>
        <xdr:cNvCxnSpPr/>
      </xdr:nvCxnSpPr>
      <xdr:spPr>
        <a:xfrm>
          <a:off x="18656300" y="6596253"/>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62" name="楕円 761"/>
        <xdr:cNvSpPr/>
      </xdr:nvSpPr>
      <xdr:spPr>
        <a:xfrm>
          <a:off x="22110700" y="66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36466</xdr:rowOff>
    </xdr:from>
    <xdr:ext cx="378565" cy="259045"/>
    <xdr:sp macro="" textlink="">
      <xdr:nvSpPr>
        <xdr:cNvPr id="763" name="投資及び出資金該当値テキスト"/>
        <xdr:cNvSpPr txBox="1"/>
      </xdr:nvSpPr>
      <xdr:spPr>
        <a:xfrm>
          <a:off x="22212300" y="655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86487</xdr:rowOff>
    </xdr:from>
    <xdr:to>
      <xdr:col>112</xdr:col>
      <xdr:colOff>38100</xdr:colOff>
      <xdr:row>39</xdr:row>
      <xdr:rowOff>16637</xdr:rowOff>
    </xdr:to>
    <xdr:sp macro="" textlink="">
      <xdr:nvSpPr>
        <xdr:cNvPr id="764" name="楕円 763"/>
        <xdr:cNvSpPr/>
      </xdr:nvSpPr>
      <xdr:spPr>
        <a:xfrm>
          <a:off x="21272500" y="66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7764</xdr:rowOff>
    </xdr:from>
    <xdr:ext cx="378565" cy="259045"/>
    <xdr:sp macro="" textlink="">
      <xdr:nvSpPr>
        <xdr:cNvPr id="765" name="テキスト ボックス 764"/>
        <xdr:cNvSpPr txBox="1"/>
      </xdr:nvSpPr>
      <xdr:spPr>
        <a:xfrm>
          <a:off x="21134017" y="669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61976</xdr:rowOff>
    </xdr:from>
    <xdr:to>
      <xdr:col>107</xdr:col>
      <xdr:colOff>101600</xdr:colOff>
      <xdr:row>38</xdr:row>
      <xdr:rowOff>163576</xdr:rowOff>
    </xdr:to>
    <xdr:sp macro="" textlink="">
      <xdr:nvSpPr>
        <xdr:cNvPr id="766" name="楕円 765"/>
        <xdr:cNvSpPr/>
      </xdr:nvSpPr>
      <xdr:spPr>
        <a:xfrm>
          <a:off x="20383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154703</xdr:rowOff>
    </xdr:from>
    <xdr:ext cx="378565" cy="259045"/>
    <xdr:sp macro="" textlink="">
      <xdr:nvSpPr>
        <xdr:cNvPr id="767" name="テキスト ボックス 766"/>
        <xdr:cNvSpPr txBox="1"/>
      </xdr:nvSpPr>
      <xdr:spPr>
        <a:xfrm>
          <a:off x="20245017" y="666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35433</xdr:rowOff>
    </xdr:from>
    <xdr:to>
      <xdr:col>102</xdr:col>
      <xdr:colOff>165100</xdr:colOff>
      <xdr:row>38</xdr:row>
      <xdr:rowOff>137033</xdr:rowOff>
    </xdr:to>
    <xdr:sp macro="" textlink="">
      <xdr:nvSpPr>
        <xdr:cNvPr id="768" name="楕円 767"/>
        <xdr:cNvSpPr/>
      </xdr:nvSpPr>
      <xdr:spPr>
        <a:xfrm>
          <a:off x="19494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128160</xdr:rowOff>
    </xdr:from>
    <xdr:ext cx="469744" cy="259045"/>
    <xdr:sp macro="" textlink="">
      <xdr:nvSpPr>
        <xdr:cNvPr id="769" name="テキスト ボックス 768"/>
        <xdr:cNvSpPr txBox="1"/>
      </xdr:nvSpPr>
      <xdr:spPr>
        <a:xfrm>
          <a:off x="19310428" y="664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30353</xdr:rowOff>
    </xdr:from>
    <xdr:to>
      <xdr:col>98</xdr:col>
      <xdr:colOff>38100</xdr:colOff>
      <xdr:row>38</xdr:row>
      <xdr:rowOff>131953</xdr:rowOff>
    </xdr:to>
    <xdr:sp macro="" textlink="">
      <xdr:nvSpPr>
        <xdr:cNvPr id="770" name="楕円 769"/>
        <xdr:cNvSpPr/>
      </xdr:nvSpPr>
      <xdr:spPr>
        <a:xfrm>
          <a:off x="18605500" y="65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123080</xdr:rowOff>
    </xdr:from>
    <xdr:ext cx="469744" cy="259045"/>
    <xdr:sp macro="" textlink="">
      <xdr:nvSpPr>
        <xdr:cNvPr id="771" name="テキスト ボックス 770"/>
        <xdr:cNvSpPr txBox="1"/>
      </xdr:nvSpPr>
      <xdr:spPr>
        <a:xfrm>
          <a:off x="18421428" y="663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30582</xdr:rowOff>
    </xdr:from>
    <xdr:to>
      <xdr:col>116</xdr:col>
      <xdr:colOff>63500</xdr:colOff>
      <xdr:row>59</xdr:row>
      <xdr:rowOff>30696</xdr:rowOff>
    </xdr:to>
    <xdr:cxnSp macro="">
      <xdr:nvCxnSpPr>
        <xdr:cNvPr id="800" name="直線コネクタ 799"/>
        <xdr:cNvCxnSpPr/>
      </xdr:nvCxnSpPr>
      <xdr:spPr>
        <a:xfrm flipV="1">
          <a:off x="21323300" y="10146132"/>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25171</xdr:rowOff>
    </xdr:from>
    <xdr:to>
      <xdr:col>111</xdr:col>
      <xdr:colOff>177800</xdr:colOff>
      <xdr:row>59</xdr:row>
      <xdr:rowOff>30696</xdr:rowOff>
    </xdr:to>
    <xdr:cxnSp macro="">
      <xdr:nvCxnSpPr>
        <xdr:cNvPr id="803" name="直線コネクタ 802"/>
        <xdr:cNvCxnSpPr/>
      </xdr:nvCxnSpPr>
      <xdr:spPr>
        <a:xfrm>
          <a:off x="20434300" y="1014072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21971</xdr:rowOff>
    </xdr:from>
    <xdr:to>
      <xdr:col>107</xdr:col>
      <xdr:colOff>50800</xdr:colOff>
      <xdr:row>59</xdr:row>
      <xdr:rowOff>25171</xdr:rowOff>
    </xdr:to>
    <xdr:cxnSp macro="">
      <xdr:nvCxnSpPr>
        <xdr:cNvPr id="806" name="直線コネクタ 805"/>
        <xdr:cNvCxnSpPr/>
      </xdr:nvCxnSpPr>
      <xdr:spPr>
        <a:xfrm>
          <a:off x="19545300" y="1013752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19456</xdr:rowOff>
    </xdr:from>
    <xdr:to>
      <xdr:col>102</xdr:col>
      <xdr:colOff>114300</xdr:colOff>
      <xdr:row>59</xdr:row>
      <xdr:rowOff>21971</xdr:rowOff>
    </xdr:to>
    <xdr:cxnSp macro="">
      <xdr:nvCxnSpPr>
        <xdr:cNvPr id="809" name="直線コネクタ 808"/>
        <xdr:cNvCxnSpPr/>
      </xdr:nvCxnSpPr>
      <xdr:spPr>
        <a:xfrm>
          <a:off x="18656300" y="1013500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151232</xdr:rowOff>
    </xdr:from>
    <xdr:to>
      <xdr:col>116</xdr:col>
      <xdr:colOff>114300</xdr:colOff>
      <xdr:row>59</xdr:row>
      <xdr:rowOff>81382</xdr:rowOff>
    </xdr:to>
    <xdr:sp macro="" textlink="">
      <xdr:nvSpPr>
        <xdr:cNvPr id="819" name="楕円 818"/>
        <xdr:cNvSpPr/>
      </xdr:nvSpPr>
      <xdr:spPr>
        <a:xfrm>
          <a:off x="22110700" y="100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66159</xdr:rowOff>
    </xdr:from>
    <xdr:ext cx="378565" cy="259045"/>
    <xdr:sp macro="" textlink="">
      <xdr:nvSpPr>
        <xdr:cNvPr id="820" name="貸付金該当値テキスト"/>
        <xdr:cNvSpPr txBox="1"/>
      </xdr:nvSpPr>
      <xdr:spPr>
        <a:xfrm>
          <a:off x="22212300" y="10010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151346</xdr:rowOff>
    </xdr:from>
    <xdr:to>
      <xdr:col>112</xdr:col>
      <xdr:colOff>38100</xdr:colOff>
      <xdr:row>59</xdr:row>
      <xdr:rowOff>81496</xdr:rowOff>
    </xdr:to>
    <xdr:sp macro="" textlink="">
      <xdr:nvSpPr>
        <xdr:cNvPr id="821" name="楕円 820"/>
        <xdr:cNvSpPr/>
      </xdr:nvSpPr>
      <xdr:spPr>
        <a:xfrm>
          <a:off x="21272500" y="100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72623</xdr:rowOff>
    </xdr:from>
    <xdr:ext cx="378565" cy="259045"/>
    <xdr:sp macro="" textlink="">
      <xdr:nvSpPr>
        <xdr:cNvPr id="822" name="テキスト ボックス 821"/>
        <xdr:cNvSpPr txBox="1"/>
      </xdr:nvSpPr>
      <xdr:spPr>
        <a:xfrm>
          <a:off x="21134017" y="1018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145821</xdr:rowOff>
    </xdr:from>
    <xdr:to>
      <xdr:col>107</xdr:col>
      <xdr:colOff>101600</xdr:colOff>
      <xdr:row>59</xdr:row>
      <xdr:rowOff>75971</xdr:rowOff>
    </xdr:to>
    <xdr:sp macro="" textlink="">
      <xdr:nvSpPr>
        <xdr:cNvPr id="823" name="楕円 822"/>
        <xdr:cNvSpPr/>
      </xdr:nvSpPr>
      <xdr:spPr>
        <a:xfrm>
          <a:off x="20383500" y="10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67098</xdr:rowOff>
    </xdr:from>
    <xdr:ext cx="378565" cy="259045"/>
    <xdr:sp macro="" textlink="">
      <xdr:nvSpPr>
        <xdr:cNvPr id="824" name="テキスト ボックス 823"/>
        <xdr:cNvSpPr txBox="1"/>
      </xdr:nvSpPr>
      <xdr:spPr>
        <a:xfrm>
          <a:off x="20245017" y="10182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142621</xdr:rowOff>
    </xdr:from>
    <xdr:to>
      <xdr:col>102</xdr:col>
      <xdr:colOff>165100</xdr:colOff>
      <xdr:row>59</xdr:row>
      <xdr:rowOff>72771</xdr:rowOff>
    </xdr:to>
    <xdr:sp macro="" textlink="">
      <xdr:nvSpPr>
        <xdr:cNvPr id="825" name="楕円 824"/>
        <xdr:cNvSpPr/>
      </xdr:nvSpPr>
      <xdr:spPr>
        <a:xfrm>
          <a:off x="19494500" y="10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63898</xdr:rowOff>
    </xdr:from>
    <xdr:ext cx="378565" cy="259045"/>
    <xdr:sp macro="" textlink="">
      <xdr:nvSpPr>
        <xdr:cNvPr id="826" name="テキスト ボックス 825"/>
        <xdr:cNvSpPr txBox="1"/>
      </xdr:nvSpPr>
      <xdr:spPr>
        <a:xfrm>
          <a:off x="19356017" y="1017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140106</xdr:rowOff>
    </xdr:from>
    <xdr:to>
      <xdr:col>98</xdr:col>
      <xdr:colOff>38100</xdr:colOff>
      <xdr:row>59</xdr:row>
      <xdr:rowOff>70256</xdr:rowOff>
    </xdr:to>
    <xdr:sp macro="" textlink="">
      <xdr:nvSpPr>
        <xdr:cNvPr id="827" name="楕円 826"/>
        <xdr:cNvSpPr/>
      </xdr:nvSpPr>
      <xdr:spPr>
        <a:xfrm>
          <a:off x="186055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61383</xdr:rowOff>
    </xdr:from>
    <xdr:ext cx="378565" cy="259045"/>
    <xdr:sp macro="" textlink="">
      <xdr:nvSpPr>
        <xdr:cNvPr id="828" name="テキスト ボックス 827"/>
        <xdr:cNvSpPr txBox="1"/>
      </xdr:nvSpPr>
      <xdr:spPr>
        <a:xfrm>
          <a:off x="18467017" y="10176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81102</xdr:rowOff>
    </xdr:from>
    <xdr:to>
      <xdr:col>116</xdr:col>
      <xdr:colOff>63500</xdr:colOff>
      <xdr:row>75</xdr:row>
      <xdr:rowOff>98304</xdr:rowOff>
    </xdr:to>
    <xdr:cxnSp macro="">
      <xdr:nvCxnSpPr>
        <xdr:cNvPr id="858" name="直線コネクタ 857"/>
        <xdr:cNvCxnSpPr/>
      </xdr:nvCxnSpPr>
      <xdr:spPr>
        <a:xfrm>
          <a:off x="21323300" y="12939852"/>
          <a:ext cx="8382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81102</xdr:rowOff>
    </xdr:from>
    <xdr:to>
      <xdr:col>111</xdr:col>
      <xdr:colOff>177800</xdr:colOff>
      <xdr:row>75</xdr:row>
      <xdr:rowOff>95447</xdr:rowOff>
    </xdr:to>
    <xdr:cxnSp macro="">
      <xdr:nvCxnSpPr>
        <xdr:cNvPr id="861" name="直線コネクタ 860"/>
        <xdr:cNvCxnSpPr/>
      </xdr:nvCxnSpPr>
      <xdr:spPr>
        <a:xfrm flipV="1">
          <a:off x="20434300" y="12939852"/>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95447</xdr:rowOff>
    </xdr:from>
    <xdr:to>
      <xdr:col>107</xdr:col>
      <xdr:colOff>50800</xdr:colOff>
      <xdr:row>75</xdr:row>
      <xdr:rowOff>106782</xdr:rowOff>
    </xdr:to>
    <xdr:cxnSp macro="">
      <xdr:nvCxnSpPr>
        <xdr:cNvPr id="864" name="直線コネクタ 863"/>
        <xdr:cNvCxnSpPr/>
      </xdr:nvCxnSpPr>
      <xdr:spPr>
        <a:xfrm flipV="1">
          <a:off x="19545300" y="12954197"/>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106782</xdr:rowOff>
    </xdr:from>
    <xdr:to>
      <xdr:col>102</xdr:col>
      <xdr:colOff>114300</xdr:colOff>
      <xdr:row>75</xdr:row>
      <xdr:rowOff>140691</xdr:rowOff>
    </xdr:to>
    <xdr:cxnSp macro="">
      <xdr:nvCxnSpPr>
        <xdr:cNvPr id="867" name="直線コネクタ 866"/>
        <xdr:cNvCxnSpPr/>
      </xdr:nvCxnSpPr>
      <xdr:spPr>
        <a:xfrm flipV="1">
          <a:off x="18656300" y="1296553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47504</xdr:rowOff>
    </xdr:from>
    <xdr:to>
      <xdr:col>116</xdr:col>
      <xdr:colOff>114300</xdr:colOff>
      <xdr:row>75</xdr:row>
      <xdr:rowOff>149104</xdr:rowOff>
    </xdr:to>
    <xdr:sp macro="" textlink="">
      <xdr:nvSpPr>
        <xdr:cNvPr id="877" name="楕円 876"/>
        <xdr:cNvSpPr/>
      </xdr:nvSpPr>
      <xdr:spPr>
        <a:xfrm>
          <a:off x="22110700" y="129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70381</xdr:rowOff>
    </xdr:from>
    <xdr:ext cx="534377" cy="259045"/>
    <xdr:sp macro="" textlink="">
      <xdr:nvSpPr>
        <xdr:cNvPr id="878" name="繰出金該当値テキスト"/>
        <xdr:cNvSpPr txBox="1"/>
      </xdr:nvSpPr>
      <xdr:spPr>
        <a:xfrm>
          <a:off x="22212300" y="127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30302</xdr:rowOff>
    </xdr:from>
    <xdr:to>
      <xdr:col>112</xdr:col>
      <xdr:colOff>38100</xdr:colOff>
      <xdr:row>75</xdr:row>
      <xdr:rowOff>131902</xdr:rowOff>
    </xdr:to>
    <xdr:sp macro="" textlink="">
      <xdr:nvSpPr>
        <xdr:cNvPr id="879" name="楕円 878"/>
        <xdr:cNvSpPr/>
      </xdr:nvSpPr>
      <xdr:spPr>
        <a:xfrm>
          <a:off x="21272500" y="128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148429</xdr:rowOff>
    </xdr:from>
    <xdr:ext cx="534377" cy="259045"/>
    <xdr:sp macro="" textlink="">
      <xdr:nvSpPr>
        <xdr:cNvPr id="880" name="テキスト ボックス 879"/>
        <xdr:cNvSpPr txBox="1"/>
      </xdr:nvSpPr>
      <xdr:spPr>
        <a:xfrm>
          <a:off x="21056111" y="1266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44647</xdr:rowOff>
    </xdr:from>
    <xdr:to>
      <xdr:col>107</xdr:col>
      <xdr:colOff>101600</xdr:colOff>
      <xdr:row>75</xdr:row>
      <xdr:rowOff>146247</xdr:rowOff>
    </xdr:to>
    <xdr:sp macro="" textlink="">
      <xdr:nvSpPr>
        <xdr:cNvPr id="881" name="楕円 880"/>
        <xdr:cNvSpPr/>
      </xdr:nvSpPr>
      <xdr:spPr>
        <a:xfrm>
          <a:off x="20383500" y="129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162774</xdr:rowOff>
    </xdr:from>
    <xdr:ext cx="534377" cy="259045"/>
    <xdr:sp macro="" textlink="">
      <xdr:nvSpPr>
        <xdr:cNvPr id="882" name="テキスト ボックス 881"/>
        <xdr:cNvSpPr txBox="1"/>
      </xdr:nvSpPr>
      <xdr:spPr>
        <a:xfrm>
          <a:off x="20167111" y="1267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55982</xdr:rowOff>
    </xdr:from>
    <xdr:to>
      <xdr:col>102</xdr:col>
      <xdr:colOff>165100</xdr:colOff>
      <xdr:row>75</xdr:row>
      <xdr:rowOff>157581</xdr:rowOff>
    </xdr:to>
    <xdr:sp macro="" textlink="">
      <xdr:nvSpPr>
        <xdr:cNvPr id="883" name="楕円 882"/>
        <xdr:cNvSpPr/>
      </xdr:nvSpPr>
      <xdr:spPr>
        <a:xfrm>
          <a:off x="19494500" y="12914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2659</xdr:rowOff>
    </xdr:from>
    <xdr:ext cx="534377" cy="259045"/>
    <xdr:sp macro="" textlink="">
      <xdr:nvSpPr>
        <xdr:cNvPr id="884" name="テキスト ボックス 883"/>
        <xdr:cNvSpPr txBox="1"/>
      </xdr:nvSpPr>
      <xdr:spPr>
        <a:xfrm>
          <a:off x="19278111" y="1268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89891</xdr:rowOff>
    </xdr:from>
    <xdr:to>
      <xdr:col>98</xdr:col>
      <xdr:colOff>38100</xdr:colOff>
      <xdr:row>76</xdr:row>
      <xdr:rowOff>20041</xdr:rowOff>
    </xdr:to>
    <xdr:sp macro="" textlink="">
      <xdr:nvSpPr>
        <xdr:cNvPr id="885" name="楕円 884"/>
        <xdr:cNvSpPr/>
      </xdr:nvSpPr>
      <xdr:spPr>
        <a:xfrm>
          <a:off x="18605500" y="129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36568</xdr:rowOff>
    </xdr:from>
    <xdr:ext cx="534377" cy="259045"/>
    <xdr:sp macro="" textlink="">
      <xdr:nvSpPr>
        <xdr:cNvPr id="886" name="テキスト ボックス 885"/>
        <xdr:cNvSpPr txBox="1"/>
      </xdr:nvSpPr>
      <xdr:spPr>
        <a:xfrm>
          <a:off x="18389111" y="1272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428,502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90,991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a:t>
          </a:r>
          <a:r>
            <a:rPr kumimoji="1" lang="en-US" altLang="ja-JP" sz="1300">
              <a:latin typeface="ＭＳ Ｐゴシック" panose="020B0600070205080204" pitchFamily="50" charset="-128"/>
              <a:ea typeface="ＭＳ Ｐゴシック" panose="020B0600070205080204" pitchFamily="50" charset="-128"/>
            </a:rPr>
            <a:t>5,710</a:t>
          </a:r>
          <a:r>
            <a:rPr kumimoji="1" lang="ja-JP" altLang="en-US" sz="1300">
              <a:latin typeface="ＭＳ Ｐゴシック" panose="020B0600070205080204" pitchFamily="50" charset="-128"/>
              <a:ea typeface="ＭＳ Ｐゴシック" panose="020B0600070205080204" pitchFamily="50" charset="-128"/>
            </a:rPr>
            <a:t>円下回っているものの平成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年度から比較する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％増加しており年々右肩上がりの傾向にある。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85,142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円となっており，類似団体平均及び前年と比較すると高い状況となっている。要因としては，東日本大震災による新庁舎の建て替えに係る新庁舎建設事業の増加によるものであり，前年度決算と比較する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円となっており，類似団体平均と比較すると下回っているものの前年と比較すると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円増加している。要因としては，広域ごみ処理施設建設に伴い一部事務組合への負担金の増加によるものであり，前年度決算と比較すると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a:t>
          </a:r>
          <a:r>
            <a:rPr kumimoji="1" lang="ja-JP" altLang="en-US" sz="1300">
              <a:latin typeface="ＭＳ Ｐゴシック" panose="020B0600070205080204" pitchFamily="50" charset="-128"/>
              <a:ea typeface="ＭＳ Ｐゴシック" panose="020B0600070205080204" pitchFamily="50" charset="-128"/>
            </a:rPr>
            <a:t>いる。</a:t>
          </a:r>
        </a:p>
        <a:p>
          <a:r>
            <a:rPr kumimoji="1" lang="ja-JP" altLang="en-US" sz="1300">
              <a:latin typeface="ＭＳ Ｐゴシック" panose="020B0600070205080204" pitchFamily="50" charset="-128"/>
              <a:ea typeface="ＭＳ Ｐゴシック" panose="020B0600070205080204" pitchFamily="50" charset="-128"/>
            </a:rPr>
            <a:t>今後も，上曽トンネル整備事業や広域ごみ処理施設建設事業に伴い普通建設事業費及び補助費等の増加が見込まれるため，経常経費の削減を図る。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75,264
74,257
215.53
33,597,565
32,250,748
1,054,226
17,973,090
30,267,354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5283</xdr:rowOff>
    </xdr:from>
    <xdr:to>
      <xdr:col>24</xdr:col>
      <xdr:colOff>63500</xdr:colOff>
      <xdr:row>35</xdr:row>
      <xdr:rowOff>70663</xdr:rowOff>
    </xdr:to>
    <xdr:cxnSp macro="">
      <xdr:nvCxnSpPr>
        <xdr:cNvPr id="59" name="直線コネクタ 58"/>
        <xdr:cNvCxnSpPr/>
      </xdr:nvCxnSpPr>
      <xdr:spPr>
        <a:xfrm flipV="1">
          <a:off x="3797300" y="6006033"/>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70663</xdr:rowOff>
    </xdr:from>
    <xdr:to>
      <xdr:col>19</xdr:col>
      <xdr:colOff>177800</xdr:colOff>
      <xdr:row>35</xdr:row>
      <xdr:rowOff>71120</xdr:rowOff>
    </xdr:to>
    <xdr:cxnSp macro="">
      <xdr:nvCxnSpPr>
        <xdr:cNvPr id="62" name="直線コネクタ 61"/>
        <xdr:cNvCxnSpPr/>
      </xdr:nvCxnSpPr>
      <xdr:spPr>
        <a:xfrm flipV="1">
          <a:off x="2908300" y="607141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168961</xdr:rowOff>
    </xdr:from>
    <xdr:to>
      <xdr:col>15</xdr:col>
      <xdr:colOff>50800</xdr:colOff>
      <xdr:row>35</xdr:row>
      <xdr:rowOff>71120</xdr:rowOff>
    </xdr:to>
    <xdr:cxnSp macro="">
      <xdr:nvCxnSpPr>
        <xdr:cNvPr id="65" name="直線コネクタ 64"/>
        <xdr:cNvCxnSpPr/>
      </xdr:nvCxnSpPr>
      <xdr:spPr>
        <a:xfrm>
          <a:off x="2019300" y="5998261"/>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168961</xdr:rowOff>
    </xdr:from>
    <xdr:to>
      <xdr:col>10</xdr:col>
      <xdr:colOff>114300</xdr:colOff>
      <xdr:row>35</xdr:row>
      <xdr:rowOff>8941</xdr:rowOff>
    </xdr:to>
    <xdr:cxnSp macro="">
      <xdr:nvCxnSpPr>
        <xdr:cNvPr id="68" name="直線コネクタ 67"/>
        <xdr:cNvCxnSpPr/>
      </xdr:nvCxnSpPr>
      <xdr:spPr>
        <a:xfrm flipV="1">
          <a:off x="1130300" y="599826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125933</xdr:rowOff>
    </xdr:from>
    <xdr:to>
      <xdr:col>24</xdr:col>
      <xdr:colOff>114300</xdr:colOff>
      <xdr:row>35</xdr:row>
      <xdr:rowOff>56083</xdr:rowOff>
    </xdr:to>
    <xdr:sp macro="" textlink="">
      <xdr:nvSpPr>
        <xdr:cNvPr id="78" name="楕円 77"/>
        <xdr:cNvSpPr/>
      </xdr:nvSpPr>
      <xdr:spPr>
        <a:xfrm>
          <a:off x="4584700" y="59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104360</xdr:rowOff>
    </xdr:from>
    <xdr:ext cx="469744" cy="259045"/>
    <xdr:sp macro="" textlink="">
      <xdr:nvSpPr>
        <xdr:cNvPr id="79" name="議会費該当値テキスト"/>
        <xdr:cNvSpPr txBox="1"/>
      </xdr:nvSpPr>
      <xdr:spPr>
        <a:xfrm>
          <a:off x="4686300" y="59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19863</xdr:rowOff>
    </xdr:from>
    <xdr:to>
      <xdr:col>20</xdr:col>
      <xdr:colOff>38100</xdr:colOff>
      <xdr:row>35</xdr:row>
      <xdr:rowOff>121463</xdr:rowOff>
    </xdr:to>
    <xdr:sp macro="" textlink="">
      <xdr:nvSpPr>
        <xdr:cNvPr id="80" name="楕円 79"/>
        <xdr:cNvSpPr/>
      </xdr:nvSpPr>
      <xdr:spPr>
        <a:xfrm>
          <a:off x="3746500" y="60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112590</xdr:rowOff>
    </xdr:from>
    <xdr:ext cx="469744" cy="259045"/>
    <xdr:sp macro="" textlink="">
      <xdr:nvSpPr>
        <xdr:cNvPr id="81" name="テキスト ボックス 80"/>
        <xdr:cNvSpPr txBox="1"/>
      </xdr:nvSpPr>
      <xdr:spPr>
        <a:xfrm>
          <a:off x="3562428" y="61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20320</xdr:rowOff>
    </xdr:from>
    <xdr:to>
      <xdr:col>15</xdr:col>
      <xdr:colOff>101600</xdr:colOff>
      <xdr:row>35</xdr:row>
      <xdr:rowOff>121920</xdr:rowOff>
    </xdr:to>
    <xdr:sp macro="" textlink="">
      <xdr:nvSpPr>
        <xdr:cNvPr id="82" name="楕円 81"/>
        <xdr:cNvSpPr/>
      </xdr:nvSpPr>
      <xdr:spPr>
        <a:xfrm>
          <a:off x="2857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113047</xdr:rowOff>
    </xdr:from>
    <xdr:ext cx="469744" cy="259045"/>
    <xdr:sp macro="" textlink="">
      <xdr:nvSpPr>
        <xdr:cNvPr id="83" name="テキスト ボックス 82"/>
        <xdr:cNvSpPr txBox="1"/>
      </xdr:nvSpPr>
      <xdr:spPr>
        <a:xfrm>
          <a:off x="2673428"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118161</xdr:rowOff>
    </xdr:from>
    <xdr:to>
      <xdr:col>10</xdr:col>
      <xdr:colOff>165100</xdr:colOff>
      <xdr:row>35</xdr:row>
      <xdr:rowOff>48311</xdr:rowOff>
    </xdr:to>
    <xdr:sp macro="" textlink="">
      <xdr:nvSpPr>
        <xdr:cNvPr id="84" name="楕円 83"/>
        <xdr:cNvSpPr/>
      </xdr:nvSpPr>
      <xdr:spPr>
        <a:xfrm>
          <a:off x="19685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39438</xdr:rowOff>
    </xdr:from>
    <xdr:ext cx="469744" cy="259045"/>
    <xdr:sp macro="" textlink="">
      <xdr:nvSpPr>
        <xdr:cNvPr id="85" name="テキスト ボックス 84"/>
        <xdr:cNvSpPr txBox="1"/>
      </xdr:nvSpPr>
      <xdr:spPr>
        <a:xfrm>
          <a:off x="1784428" y="604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129591</xdr:rowOff>
    </xdr:from>
    <xdr:to>
      <xdr:col>6</xdr:col>
      <xdr:colOff>38100</xdr:colOff>
      <xdr:row>35</xdr:row>
      <xdr:rowOff>59741</xdr:rowOff>
    </xdr:to>
    <xdr:sp macro="" textlink="">
      <xdr:nvSpPr>
        <xdr:cNvPr id="86" name="楕円 85"/>
        <xdr:cNvSpPr/>
      </xdr:nvSpPr>
      <xdr:spPr>
        <a:xfrm>
          <a:off x="1079500" y="59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50868</xdr:rowOff>
    </xdr:from>
    <xdr:ext cx="469744" cy="259045"/>
    <xdr:sp macro="" textlink="">
      <xdr:nvSpPr>
        <xdr:cNvPr id="87" name="テキスト ボックス 86"/>
        <xdr:cNvSpPr txBox="1"/>
      </xdr:nvSpPr>
      <xdr:spPr>
        <a:xfrm>
          <a:off x="895428" y="60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36797</xdr:rowOff>
    </xdr:from>
    <xdr:to>
      <xdr:col>24</xdr:col>
      <xdr:colOff>63500</xdr:colOff>
      <xdr:row>57</xdr:row>
      <xdr:rowOff>124602</xdr:rowOff>
    </xdr:to>
    <xdr:cxnSp macro="">
      <xdr:nvCxnSpPr>
        <xdr:cNvPr id="119" name="直線コネクタ 118"/>
        <xdr:cNvCxnSpPr/>
      </xdr:nvCxnSpPr>
      <xdr:spPr>
        <a:xfrm flipV="1">
          <a:off x="3797300" y="9466547"/>
          <a:ext cx="838200" cy="4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124602</xdr:rowOff>
    </xdr:from>
    <xdr:to>
      <xdr:col>19</xdr:col>
      <xdr:colOff>177800</xdr:colOff>
      <xdr:row>58</xdr:row>
      <xdr:rowOff>1463</xdr:rowOff>
    </xdr:to>
    <xdr:cxnSp macro="">
      <xdr:nvCxnSpPr>
        <xdr:cNvPr id="122" name="直線コネクタ 121"/>
        <xdr:cNvCxnSpPr/>
      </xdr:nvCxnSpPr>
      <xdr:spPr>
        <a:xfrm flipV="1">
          <a:off x="2908300" y="9897252"/>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1463</xdr:rowOff>
    </xdr:from>
    <xdr:to>
      <xdr:col>15</xdr:col>
      <xdr:colOff>50800</xdr:colOff>
      <xdr:row>58</xdr:row>
      <xdr:rowOff>78903</xdr:rowOff>
    </xdr:to>
    <xdr:cxnSp macro="">
      <xdr:nvCxnSpPr>
        <xdr:cNvPr id="125" name="直線コネクタ 124"/>
        <xdr:cNvCxnSpPr/>
      </xdr:nvCxnSpPr>
      <xdr:spPr>
        <a:xfrm flipV="1">
          <a:off x="2019300" y="9945563"/>
          <a:ext cx="889000" cy="7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78903</xdr:rowOff>
    </xdr:from>
    <xdr:to>
      <xdr:col>10</xdr:col>
      <xdr:colOff>114300</xdr:colOff>
      <xdr:row>58</xdr:row>
      <xdr:rowOff>123219</xdr:rowOff>
    </xdr:to>
    <xdr:cxnSp macro="">
      <xdr:nvCxnSpPr>
        <xdr:cNvPr id="128" name="直線コネクタ 127"/>
        <xdr:cNvCxnSpPr/>
      </xdr:nvCxnSpPr>
      <xdr:spPr>
        <a:xfrm flipV="1">
          <a:off x="1130300" y="10023003"/>
          <a:ext cx="8890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157447</xdr:rowOff>
    </xdr:from>
    <xdr:to>
      <xdr:col>24</xdr:col>
      <xdr:colOff>114300</xdr:colOff>
      <xdr:row>55</xdr:row>
      <xdr:rowOff>87597</xdr:rowOff>
    </xdr:to>
    <xdr:sp macro="" textlink="">
      <xdr:nvSpPr>
        <xdr:cNvPr id="138" name="楕円 137"/>
        <xdr:cNvSpPr/>
      </xdr:nvSpPr>
      <xdr:spPr>
        <a:xfrm>
          <a:off x="4584700" y="94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8874</xdr:rowOff>
    </xdr:from>
    <xdr:ext cx="534377" cy="259045"/>
    <xdr:sp macro="" textlink="">
      <xdr:nvSpPr>
        <xdr:cNvPr id="139" name="総務費該当値テキスト"/>
        <xdr:cNvSpPr txBox="1"/>
      </xdr:nvSpPr>
      <xdr:spPr>
        <a:xfrm>
          <a:off x="4686300" y="92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73802</xdr:rowOff>
    </xdr:from>
    <xdr:to>
      <xdr:col>20</xdr:col>
      <xdr:colOff>38100</xdr:colOff>
      <xdr:row>58</xdr:row>
      <xdr:rowOff>3952</xdr:rowOff>
    </xdr:to>
    <xdr:sp macro="" textlink="">
      <xdr:nvSpPr>
        <xdr:cNvPr id="140" name="楕円 139"/>
        <xdr:cNvSpPr/>
      </xdr:nvSpPr>
      <xdr:spPr>
        <a:xfrm>
          <a:off x="3746500" y="98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166529</xdr:rowOff>
    </xdr:from>
    <xdr:ext cx="534377" cy="259045"/>
    <xdr:sp macro="" textlink="">
      <xdr:nvSpPr>
        <xdr:cNvPr id="141" name="テキスト ボックス 140"/>
        <xdr:cNvSpPr txBox="1"/>
      </xdr:nvSpPr>
      <xdr:spPr>
        <a:xfrm>
          <a:off x="3530111" y="993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122113</xdr:rowOff>
    </xdr:from>
    <xdr:to>
      <xdr:col>15</xdr:col>
      <xdr:colOff>101600</xdr:colOff>
      <xdr:row>58</xdr:row>
      <xdr:rowOff>52263</xdr:rowOff>
    </xdr:to>
    <xdr:sp macro="" textlink="">
      <xdr:nvSpPr>
        <xdr:cNvPr id="142" name="楕円 141"/>
        <xdr:cNvSpPr/>
      </xdr:nvSpPr>
      <xdr:spPr>
        <a:xfrm>
          <a:off x="2857500" y="989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43390</xdr:rowOff>
    </xdr:from>
    <xdr:ext cx="534377" cy="259045"/>
    <xdr:sp macro="" textlink="">
      <xdr:nvSpPr>
        <xdr:cNvPr id="143" name="テキスト ボックス 142"/>
        <xdr:cNvSpPr txBox="1"/>
      </xdr:nvSpPr>
      <xdr:spPr>
        <a:xfrm>
          <a:off x="2641111" y="998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28103</xdr:rowOff>
    </xdr:from>
    <xdr:to>
      <xdr:col>10</xdr:col>
      <xdr:colOff>165100</xdr:colOff>
      <xdr:row>58</xdr:row>
      <xdr:rowOff>129703</xdr:rowOff>
    </xdr:to>
    <xdr:sp macro="" textlink="">
      <xdr:nvSpPr>
        <xdr:cNvPr id="144" name="楕円 143"/>
        <xdr:cNvSpPr/>
      </xdr:nvSpPr>
      <xdr:spPr>
        <a:xfrm>
          <a:off x="1968500" y="99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120830</xdr:rowOff>
    </xdr:from>
    <xdr:ext cx="534377" cy="259045"/>
    <xdr:sp macro="" textlink="">
      <xdr:nvSpPr>
        <xdr:cNvPr id="145" name="テキスト ボックス 144"/>
        <xdr:cNvSpPr txBox="1"/>
      </xdr:nvSpPr>
      <xdr:spPr>
        <a:xfrm>
          <a:off x="1752111" y="1006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72419</xdr:rowOff>
    </xdr:from>
    <xdr:to>
      <xdr:col>6</xdr:col>
      <xdr:colOff>38100</xdr:colOff>
      <xdr:row>59</xdr:row>
      <xdr:rowOff>2569</xdr:rowOff>
    </xdr:to>
    <xdr:sp macro="" textlink="">
      <xdr:nvSpPr>
        <xdr:cNvPr id="146" name="楕円 145"/>
        <xdr:cNvSpPr/>
      </xdr:nvSpPr>
      <xdr:spPr>
        <a:xfrm>
          <a:off x="1079500" y="100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165146</xdr:rowOff>
    </xdr:from>
    <xdr:ext cx="534377" cy="259045"/>
    <xdr:sp macro="" textlink="">
      <xdr:nvSpPr>
        <xdr:cNvPr id="147" name="テキスト ボックス 146"/>
        <xdr:cNvSpPr txBox="1"/>
      </xdr:nvSpPr>
      <xdr:spPr>
        <a:xfrm>
          <a:off x="863111" y="1010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14427</xdr:rowOff>
    </xdr:from>
    <xdr:to>
      <xdr:col>24</xdr:col>
      <xdr:colOff>63500</xdr:colOff>
      <xdr:row>77</xdr:row>
      <xdr:rowOff>31648</xdr:rowOff>
    </xdr:to>
    <xdr:cxnSp macro="">
      <xdr:nvCxnSpPr>
        <xdr:cNvPr id="177" name="直線コネクタ 176"/>
        <xdr:cNvCxnSpPr/>
      </xdr:nvCxnSpPr>
      <xdr:spPr>
        <a:xfrm flipV="1">
          <a:off x="3797300" y="13216077"/>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31648</xdr:rowOff>
    </xdr:from>
    <xdr:to>
      <xdr:col>19</xdr:col>
      <xdr:colOff>177800</xdr:colOff>
      <xdr:row>77</xdr:row>
      <xdr:rowOff>103682</xdr:rowOff>
    </xdr:to>
    <xdr:cxnSp macro="">
      <xdr:nvCxnSpPr>
        <xdr:cNvPr id="180" name="直線コネクタ 179"/>
        <xdr:cNvCxnSpPr/>
      </xdr:nvCxnSpPr>
      <xdr:spPr>
        <a:xfrm flipV="1">
          <a:off x="2908300" y="13233298"/>
          <a:ext cx="889000" cy="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103682</xdr:rowOff>
    </xdr:from>
    <xdr:to>
      <xdr:col>15</xdr:col>
      <xdr:colOff>50800</xdr:colOff>
      <xdr:row>78</xdr:row>
      <xdr:rowOff>20574</xdr:rowOff>
    </xdr:to>
    <xdr:cxnSp macro="">
      <xdr:nvCxnSpPr>
        <xdr:cNvPr id="183" name="直線コネクタ 182"/>
        <xdr:cNvCxnSpPr/>
      </xdr:nvCxnSpPr>
      <xdr:spPr>
        <a:xfrm flipV="1">
          <a:off x="2019300" y="13305332"/>
          <a:ext cx="889000" cy="8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20574</xdr:rowOff>
    </xdr:from>
    <xdr:to>
      <xdr:col>10</xdr:col>
      <xdr:colOff>114300</xdr:colOff>
      <xdr:row>78</xdr:row>
      <xdr:rowOff>127482</xdr:rowOff>
    </xdr:to>
    <xdr:cxnSp macro="">
      <xdr:nvCxnSpPr>
        <xdr:cNvPr id="186" name="直線コネクタ 185"/>
        <xdr:cNvCxnSpPr/>
      </xdr:nvCxnSpPr>
      <xdr:spPr>
        <a:xfrm flipV="1">
          <a:off x="1130300" y="13393674"/>
          <a:ext cx="889000" cy="1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135077</xdr:rowOff>
    </xdr:from>
    <xdr:to>
      <xdr:col>24</xdr:col>
      <xdr:colOff>114300</xdr:colOff>
      <xdr:row>77</xdr:row>
      <xdr:rowOff>65227</xdr:rowOff>
    </xdr:to>
    <xdr:sp macro="" textlink="">
      <xdr:nvSpPr>
        <xdr:cNvPr id="196" name="楕円 195"/>
        <xdr:cNvSpPr/>
      </xdr:nvSpPr>
      <xdr:spPr>
        <a:xfrm>
          <a:off x="45847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113504</xdr:rowOff>
    </xdr:from>
    <xdr:ext cx="599010" cy="259045"/>
    <xdr:sp macro="" textlink="">
      <xdr:nvSpPr>
        <xdr:cNvPr id="197" name="民生費該当値テキスト"/>
        <xdr:cNvSpPr txBox="1"/>
      </xdr:nvSpPr>
      <xdr:spPr>
        <a:xfrm>
          <a:off x="4686300" y="131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152298</xdr:rowOff>
    </xdr:from>
    <xdr:to>
      <xdr:col>20</xdr:col>
      <xdr:colOff>38100</xdr:colOff>
      <xdr:row>77</xdr:row>
      <xdr:rowOff>82448</xdr:rowOff>
    </xdr:to>
    <xdr:sp macro="" textlink="">
      <xdr:nvSpPr>
        <xdr:cNvPr id="198" name="楕円 197"/>
        <xdr:cNvSpPr/>
      </xdr:nvSpPr>
      <xdr:spPr>
        <a:xfrm>
          <a:off x="3746500" y="131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73575</xdr:rowOff>
    </xdr:from>
    <xdr:ext cx="599010" cy="259045"/>
    <xdr:sp macro="" textlink="">
      <xdr:nvSpPr>
        <xdr:cNvPr id="199" name="テキスト ボックス 198"/>
        <xdr:cNvSpPr txBox="1"/>
      </xdr:nvSpPr>
      <xdr:spPr>
        <a:xfrm>
          <a:off x="3497795" y="1327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52882</xdr:rowOff>
    </xdr:from>
    <xdr:to>
      <xdr:col>15</xdr:col>
      <xdr:colOff>101600</xdr:colOff>
      <xdr:row>77</xdr:row>
      <xdr:rowOff>154482</xdr:rowOff>
    </xdr:to>
    <xdr:sp macro="" textlink="">
      <xdr:nvSpPr>
        <xdr:cNvPr id="200" name="楕円 199"/>
        <xdr:cNvSpPr/>
      </xdr:nvSpPr>
      <xdr:spPr>
        <a:xfrm>
          <a:off x="2857500" y="132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145609</xdr:rowOff>
    </xdr:from>
    <xdr:ext cx="599010" cy="259045"/>
    <xdr:sp macro="" textlink="">
      <xdr:nvSpPr>
        <xdr:cNvPr id="201" name="テキスト ボックス 200"/>
        <xdr:cNvSpPr txBox="1"/>
      </xdr:nvSpPr>
      <xdr:spPr>
        <a:xfrm>
          <a:off x="2608795" y="133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141224</xdr:rowOff>
    </xdr:from>
    <xdr:to>
      <xdr:col>10</xdr:col>
      <xdr:colOff>165100</xdr:colOff>
      <xdr:row>78</xdr:row>
      <xdr:rowOff>71374</xdr:rowOff>
    </xdr:to>
    <xdr:sp macro="" textlink="">
      <xdr:nvSpPr>
        <xdr:cNvPr id="202" name="楕円 201"/>
        <xdr:cNvSpPr/>
      </xdr:nvSpPr>
      <xdr:spPr>
        <a:xfrm>
          <a:off x="1968500" y="133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62501</xdr:rowOff>
    </xdr:from>
    <xdr:ext cx="599010" cy="259045"/>
    <xdr:sp macro="" textlink="">
      <xdr:nvSpPr>
        <xdr:cNvPr id="203" name="テキスト ボックス 202"/>
        <xdr:cNvSpPr txBox="1"/>
      </xdr:nvSpPr>
      <xdr:spPr>
        <a:xfrm>
          <a:off x="1719795" y="1343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76682</xdr:rowOff>
    </xdr:from>
    <xdr:to>
      <xdr:col>6</xdr:col>
      <xdr:colOff>38100</xdr:colOff>
      <xdr:row>79</xdr:row>
      <xdr:rowOff>6832</xdr:rowOff>
    </xdr:to>
    <xdr:sp macro="" textlink="">
      <xdr:nvSpPr>
        <xdr:cNvPr id="204" name="楕円 203"/>
        <xdr:cNvSpPr/>
      </xdr:nvSpPr>
      <xdr:spPr>
        <a:xfrm>
          <a:off x="1079500" y="134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169409</xdr:rowOff>
    </xdr:from>
    <xdr:ext cx="599010" cy="259045"/>
    <xdr:sp macro="" textlink="">
      <xdr:nvSpPr>
        <xdr:cNvPr id="205" name="テキスト ボックス 204"/>
        <xdr:cNvSpPr txBox="1"/>
      </xdr:nvSpPr>
      <xdr:spPr>
        <a:xfrm>
          <a:off x="830795" y="135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74301</xdr:rowOff>
    </xdr:from>
    <xdr:to>
      <xdr:col>24</xdr:col>
      <xdr:colOff>63500</xdr:colOff>
      <xdr:row>98</xdr:row>
      <xdr:rowOff>111830</xdr:rowOff>
    </xdr:to>
    <xdr:cxnSp macro="">
      <xdr:nvCxnSpPr>
        <xdr:cNvPr id="235" name="直線コネクタ 234"/>
        <xdr:cNvCxnSpPr/>
      </xdr:nvCxnSpPr>
      <xdr:spPr>
        <a:xfrm flipV="1">
          <a:off x="3797300" y="16876401"/>
          <a:ext cx="8382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111830</xdr:rowOff>
    </xdr:from>
    <xdr:to>
      <xdr:col>19</xdr:col>
      <xdr:colOff>177800</xdr:colOff>
      <xdr:row>98</xdr:row>
      <xdr:rowOff>124822</xdr:rowOff>
    </xdr:to>
    <xdr:cxnSp macro="">
      <xdr:nvCxnSpPr>
        <xdr:cNvPr id="238" name="直線コネクタ 237"/>
        <xdr:cNvCxnSpPr/>
      </xdr:nvCxnSpPr>
      <xdr:spPr>
        <a:xfrm flipV="1">
          <a:off x="2908300" y="16913930"/>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44793</xdr:rowOff>
    </xdr:from>
    <xdr:to>
      <xdr:col>15</xdr:col>
      <xdr:colOff>50800</xdr:colOff>
      <xdr:row>98</xdr:row>
      <xdr:rowOff>124822</xdr:rowOff>
    </xdr:to>
    <xdr:cxnSp macro="">
      <xdr:nvCxnSpPr>
        <xdr:cNvPr id="241" name="直線コネクタ 240"/>
        <xdr:cNvCxnSpPr/>
      </xdr:nvCxnSpPr>
      <xdr:spPr>
        <a:xfrm>
          <a:off x="2019300" y="16846893"/>
          <a:ext cx="889000" cy="8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44793</xdr:rowOff>
    </xdr:from>
    <xdr:to>
      <xdr:col>10</xdr:col>
      <xdr:colOff>114300</xdr:colOff>
      <xdr:row>98</xdr:row>
      <xdr:rowOff>142844</xdr:rowOff>
    </xdr:to>
    <xdr:cxnSp macro="">
      <xdr:nvCxnSpPr>
        <xdr:cNvPr id="244" name="直線コネクタ 243"/>
        <xdr:cNvCxnSpPr/>
      </xdr:nvCxnSpPr>
      <xdr:spPr>
        <a:xfrm flipV="1">
          <a:off x="1130300" y="16846893"/>
          <a:ext cx="889000" cy="9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23501</xdr:rowOff>
    </xdr:from>
    <xdr:to>
      <xdr:col>24</xdr:col>
      <xdr:colOff>114300</xdr:colOff>
      <xdr:row>98</xdr:row>
      <xdr:rowOff>125101</xdr:rowOff>
    </xdr:to>
    <xdr:sp macro="" textlink="">
      <xdr:nvSpPr>
        <xdr:cNvPr id="254" name="楕円 253"/>
        <xdr:cNvSpPr/>
      </xdr:nvSpPr>
      <xdr:spPr>
        <a:xfrm>
          <a:off x="4584700" y="168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1928</xdr:rowOff>
    </xdr:from>
    <xdr:ext cx="534377" cy="259045"/>
    <xdr:sp macro="" textlink="">
      <xdr:nvSpPr>
        <xdr:cNvPr id="255" name="衛生費該当値テキスト"/>
        <xdr:cNvSpPr txBox="1"/>
      </xdr:nvSpPr>
      <xdr:spPr>
        <a:xfrm>
          <a:off x="4686300" y="168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61030</xdr:rowOff>
    </xdr:from>
    <xdr:to>
      <xdr:col>20</xdr:col>
      <xdr:colOff>38100</xdr:colOff>
      <xdr:row>98</xdr:row>
      <xdr:rowOff>162630</xdr:rowOff>
    </xdr:to>
    <xdr:sp macro="" textlink="">
      <xdr:nvSpPr>
        <xdr:cNvPr id="256" name="楕円 255"/>
        <xdr:cNvSpPr/>
      </xdr:nvSpPr>
      <xdr:spPr>
        <a:xfrm>
          <a:off x="3746500" y="1686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153757</xdr:rowOff>
    </xdr:from>
    <xdr:ext cx="534377" cy="259045"/>
    <xdr:sp macro="" textlink="">
      <xdr:nvSpPr>
        <xdr:cNvPr id="257" name="テキスト ボックス 256"/>
        <xdr:cNvSpPr txBox="1"/>
      </xdr:nvSpPr>
      <xdr:spPr>
        <a:xfrm>
          <a:off x="3530111" y="1695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74022</xdr:rowOff>
    </xdr:from>
    <xdr:to>
      <xdr:col>15</xdr:col>
      <xdr:colOff>101600</xdr:colOff>
      <xdr:row>99</xdr:row>
      <xdr:rowOff>4172</xdr:rowOff>
    </xdr:to>
    <xdr:sp macro="" textlink="">
      <xdr:nvSpPr>
        <xdr:cNvPr id="258" name="楕円 257"/>
        <xdr:cNvSpPr/>
      </xdr:nvSpPr>
      <xdr:spPr>
        <a:xfrm>
          <a:off x="2857500" y="168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166749</xdr:rowOff>
    </xdr:from>
    <xdr:ext cx="534377" cy="259045"/>
    <xdr:sp macro="" textlink="">
      <xdr:nvSpPr>
        <xdr:cNvPr id="259" name="テキスト ボックス 258"/>
        <xdr:cNvSpPr txBox="1"/>
      </xdr:nvSpPr>
      <xdr:spPr>
        <a:xfrm>
          <a:off x="2641111" y="1696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165443</xdr:rowOff>
    </xdr:from>
    <xdr:to>
      <xdr:col>10</xdr:col>
      <xdr:colOff>165100</xdr:colOff>
      <xdr:row>98</xdr:row>
      <xdr:rowOff>95593</xdr:rowOff>
    </xdr:to>
    <xdr:sp macro="" textlink="">
      <xdr:nvSpPr>
        <xdr:cNvPr id="260" name="楕円 259"/>
        <xdr:cNvSpPr/>
      </xdr:nvSpPr>
      <xdr:spPr>
        <a:xfrm>
          <a:off x="1968500" y="167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86720</xdr:rowOff>
    </xdr:from>
    <xdr:ext cx="534377" cy="259045"/>
    <xdr:sp macro="" textlink="">
      <xdr:nvSpPr>
        <xdr:cNvPr id="261" name="テキスト ボックス 260"/>
        <xdr:cNvSpPr txBox="1"/>
      </xdr:nvSpPr>
      <xdr:spPr>
        <a:xfrm>
          <a:off x="1752111" y="1688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92044</xdr:rowOff>
    </xdr:from>
    <xdr:to>
      <xdr:col>6</xdr:col>
      <xdr:colOff>38100</xdr:colOff>
      <xdr:row>99</xdr:row>
      <xdr:rowOff>22194</xdr:rowOff>
    </xdr:to>
    <xdr:sp macro="" textlink="">
      <xdr:nvSpPr>
        <xdr:cNvPr id="262" name="楕円 261"/>
        <xdr:cNvSpPr/>
      </xdr:nvSpPr>
      <xdr:spPr>
        <a:xfrm>
          <a:off x="1079500" y="168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13321</xdr:rowOff>
    </xdr:from>
    <xdr:ext cx="534377" cy="259045"/>
    <xdr:sp macro="" textlink="">
      <xdr:nvSpPr>
        <xdr:cNvPr id="263" name="テキスト ボックス 262"/>
        <xdr:cNvSpPr txBox="1"/>
      </xdr:nvSpPr>
      <xdr:spPr>
        <a:xfrm>
          <a:off x="863111" y="1698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34544</xdr:rowOff>
    </xdr:from>
    <xdr:to>
      <xdr:col>55</xdr:col>
      <xdr:colOff>0</xdr:colOff>
      <xdr:row>39</xdr:row>
      <xdr:rowOff>37973</xdr:rowOff>
    </xdr:to>
    <xdr:cxnSp macro="">
      <xdr:nvCxnSpPr>
        <xdr:cNvPr id="292" name="直線コネクタ 291"/>
        <xdr:cNvCxnSpPr/>
      </xdr:nvCxnSpPr>
      <xdr:spPr>
        <a:xfrm flipV="1">
          <a:off x="9639300" y="672109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37973</xdr:rowOff>
    </xdr:from>
    <xdr:to>
      <xdr:col>50</xdr:col>
      <xdr:colOff>114300</xdr:colOff>
      <xdr:row>39</xdr:row>
      <xdr:rowOff>40259</xdr:rowOff>
    </xdr:to>
    <xdr:cxnSp macro="">
      <xdr:nvCxnSpPr>
        <xdr:cNvPr id="295" name="直線コネクタ 294"/>
        <xdr:cNvCxnSpPr/>
      </xdr:nvCxnSpPr>
      <xdr:spPr>
        <a:xfrm flipV="1">
          <a:off x="8750300" y="67245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138557</xdr:rowOff>
    </xdr:from>
    <xdr:to>
      <xdr:col>45</xdr:col>
      <xdr:colOff>177800</xdr:colOff>
      <xdr:row>39</xdr:row>
      <xdr:rowOff>40259</xdr:rowOff>
    </xdr:to>
    <xdr:cxnSp macro="">
      <xdr:nvCxnSpPr>
        <xdr:cNvPr id="298" name="直線コネクタ 297"/>
        <xdr:cNvCxnSpPr/>
      </xdr:nvCxnSpPr>
      <xdr:spPr>
        <a:xfrm>
          <a:off x="7861300" y="665365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84074</xdr:rowOff>
    </xdr:from>
    <xdr:to>
      <xdr:col>41</xdr:col>
      <xdr:colOff>50800</xdr:colOff>
      <xdr:row>38</xdr:row>
      <xdr:rowOff>138557</xdr:rowOff>
    </xdr:to>
    <xdr:cxnSp macro="">
      <xdr:nvCxnSpPr>
        <xdr:cNvPr id="301" name="直線コネクタ 300"/>
        <xdr:cNvCxnSpPr/>
      </xdr:nvCxnSpPr>
      <xdr:spPr>
        <a:xfrm>
          <a:off x="6972300" y="6599174"/>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155194</xdr:rowOff>
    </xdr:from>
    <xdr:to>
      <xdr:col>55</xdr:col>
      <xdr:colOff>50800</xdr:colOff>
      <xdr:row>39</xdr:row>
      <xdr:rowOff>85344</xdr:rowOff>
    </xdr:to>
    <xdr:sp macro="" textlink="">
      <xdr:nvSpPr>
        <xdr:cNvPr id="311" name="楕円 310"/>
        <xdr:cNvSpPr/>
      </xdr:nvSpPr>
      <xdr:spPr>
        <a:xfrm>
          <a:off x="104267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70121</xdr:rowOff>
    </xdr:from>
    <xdr:ext cx="313932" cy="259045"/>
    <xdr:sp macro="" textlink="">
      <xdr:nvSpPr>
        <xdr:cNvPr id="312" name="労働費該当値テキスト"/>
        <xdr:cNvSpPr txBox="1"/>
      </xdr:nvSpPr>
      <xdr:spPr>
        <a:xfrm>
          <a:off x="10528300" y="658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158623</xdr:rowOff>
    </xdr:from>
    <xdr:to>
      <xdr:col>50</xdr:col>
      <xdr:colOff>165100</xdr:colOff>
      <xdr:row>39</xdr:row>
      <xdr:rowOff>88773</xdr:rowOff>
    </xdr:to>
    <xdr:sp macro="" textlink="">
      <xdr:nvSpPr>
        <xdr:cNvPr id="313" name="楕円 312"/>
        <xdr:cNvSpPr/>
      </xdr:nvSpPr>
      <xdr:spPr>
        <a:xfrm>
          <a:off x="9588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79900</xdr:rowOff>
    </xdr:from>
    <xdr:ext cx="313932" cy="259045"/>
    <xdr:sp macro="" textlink="">
      <xdr:nvSpPr>
        <xdr:cNvPr id="314" name="テキスト ボックス 313"/>
        <xdr:cNvSpPr txBox="1"/>
      </xdr:nvSpPr>
      <xdr:spPr>
        <a:xfrm>
          <a:off x="9482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160909</xdr:rowOff>
    </xdr:from>
    <xdr:to>
      <xdr:col>46</xdr:col>
      <xdr:colOff>38100</xdr:colOff>
      <xdr:row>39</xdr:row>
      <xdr:rowOff>91059</xdr:rowOff>
    </xdr:to>
    <xdr:sp macro="" textlink="">
      <xdr:nvSpPr>
        <xdr:cNvPr id="315" name="楕円 314"/>
        <xdr:cNvSpPr/>
      </xdr:nvSpPr>
      <xdr:spPr>
        <a:xfrm>
          <a:off x="8699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82186</xdr:rowOff>
    </xdr:from>
    <xdr:ext cx="313932" cy="259045"/>
    <xdr:sp macro="" textlink="">
      <xdr:nvSpPr>
        <xdr:cNvPr id="316" name="テキスト ボックス 315"/>
        <xdr:cNvSpPr txBox="1"/>
      </xdr:nvSpPr>
      <xdr:spPr>
        <a:xfrm>
          <a:off x="8593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87757</xdr:rowOff>
    </xdr:from>
    <xdr:to>
      <xdr:col>41</xdr:col>
      <xdr:colOff>101600</xdr:colOff>
      <xdr:row>39</xdr:row>
      <xdr:rowOff>17907</xdr:rowOff>
    </xdr:to>
    <xdr:sp macro="" textlink="">
      <xdr:nvSpPr>
        <xdr:cNvPr id="317" name="楕円 316"/>
        <xdr:cNvSpPr/>
      </xdr:nvSpPr>
      <xdr:spPr>
        <a:xfrm>
          <a:off x="7810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9034</xdr:rowOff>
    </xdr:from>
    <xdr:ext cx="378565" cy="259045"/>
    <xdr:sp macro="" textlink="">
      <xdr:nvSpPr>
        <xdr:cNvPr id="318" name="テキスト ボックス 317"/>
        <xdr:cNvSpPr txBox="1"/>
      </xdr:nvSpPr>
      <xdr:spPr>
        <a:xfrm>
          <a:off x="7672017" y="6695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33274</xdr:rowOff>
    </xdr:from>
    <xdr:to>
      <xdr:col>36</xdr:col>
      <xdr:colOff>165100</xdr:colOff>
      <xdr:row>38</xdr:row>
      <xdr:rowOff>134874</xdr:rowOff>
    </xdr:to>
    <xdr:sp macro="" textlink="">
      <xdr:nvSpPr>
        <xdr:cNvPr id="319" name="楕円 318"/>
        <xdr:cNvSpPr/>
      </xdr:nvSpPr>
      <xdr:spPr>
        <a:xfrm>
          <a:off x="6921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126001</xdr:rowOff>
    </xdr:from>
    <xdr:ext cx="378565" cy="259045"/>
    <xdr:sp macro="" textlink="">
      <xdr:nvSpPr>
        <xdr:cNvPr id="320" name="テキスト ボックス 319"/>
        <xdr:cNvSpPr txBox="1"/>
      </xdr:nvSpPr>
      <xdr:spPr>
        <a:xfrm>
          <a:off x="6783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126746</xdr:rowOff>
    </xdr:from>
    <xdr:to>
      <xdr:col>55</xdr:col>
      <xdr:colOff>0</xdr:colOff>
      <xdr:row>57</xdr:row>
      <xdr:rowOff>160655</xdr:rowOff>
    </xdr:to>
    <xdr:cxnSp macro="">
      <xdr:nvCxnSpPr>
        <xdr:cNvPr id="349" name="直線コネクタ 348"/>
        <xdr:cNvCxnSpPr/>
      </xdr:nvCxnSpPr>
      <xdr:spPr>
        <a:xfrm>
          <a:off x="9639300" y="9899396"/>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126746</xdr:rowOff>
    </xdr:from>
    <xdr:to>
      <xdr:col>50</xdr:col>
      <xdr:colOff>114300</xdr:colOff>
      <xdr:row>57</xdr:row>
      <xdr:rowOff>132499</xdr:rowOff>
    </xdr:to>
    <xdr:cxnSp macro="">
      <xdr:nvCxnSpPr>
        <xdr:cNvPr id="352" name="直線コネクタ 351"/>
        <xdr:cNvCxnSpPr/>
      </xdr:nvCxnSpPr>
      <xdr:spPr>
        <a:xfrm flipV="1">
          <a:off x="8750300" y="9899396"/>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132499</xdr:rowOff>
    </xdr:from>
    <xdr:to>
      <xdr:col>45</xdr:col>
      <xdr:colOff>177800</xdr:colOff>
      <xdr:row>57</xdr:row>
      <xdr:rowOff>134595</xdr:rowOff>
    </xdr:to>
    <xdr:cxnSp macro="">
      <xdr:nvCxnSpPr>
        <xdr:cNvPr id="355" name="直線コネクタ 354"/>
        <xdr:cNvCxnSpPr/>
      </xdr:nvCxnSpPr>
      <xdr:spPr>
        <a:xfrm flipV="1">
          <a:off x="7861300" y="990514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121336</xdr:rowOff>
    </xdr:from>
    <xdr:to>
      <xdr:col>41</xdr:col>
      <xdr:colOff>50800</xdr:colOff>
      <xdr:row>57</xdr:row>
      <xdr:rowOff>134595</xdr:rowOff>
    </xdr:to>
    <xdr:cxnSp macro="">
      <xdr:nvCxnSpPr>
        <xdr:cNvPr id="358" name="直線コネクタ 357"/>
        <xdr:cNvCxnSpPr/>
      </xdr:nvCxnSpPr>
      <xdr:spPr>
        <a:xfrm>
          <a:off x="6972300" y="989398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109855</xdr:rowOff>
    </xdr:from>
    <xdr:to>
      <xdr:col>55</xdr:col>
      <xdr:colOff>50800</xdr:colOff>
      <xdr:row>58</xdr:row>
      <xdr:rowOff>40005</xdr:rowOff>
    </xdr:to>
    <xdr:sp macro="" textlink="">
      <xdr:nvSpPr>
        <xdr:cNvPr id="368" name="楕円 367"/>
        <xdr:cNvSpPr/>
      </xdr:nvSpPr>
      <xdr:spPr>
        <a:xfrm>
          <a:off x="10426700" y="988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88282</xdr:rowOff>
    </xdr:from>
    <xdr:ext cx="534377" cy="259045"/>
    <xdr:sp macro="" textlink="">
      <xdr:nvSpPr>
        <xdr:cNvPr id="369" name="農林水産業費該当値テキスト"/>
        <xdr:cNvSpPr txBox="1"/>
      </xdr:nvSpPr>
      <xdr:spPr>
        <a:xfrm>
          <a:off x="10528300" y="98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75946</xdr:rowOff>
    </xdr:from>
    <xdr:to>
      <xdr:col>50</xdr:col>
      <xdr:colOff>165100</xdr:colOff>
      <xdr:row>58</xdr:row>
      <xdr:rowOff>6096</xdr:rowOff>
    </xdr:to>
    <xdr:sp macro="" textlink="">
      <xdr:nvSpPr>
        <xdr:cNvPr id="370" name="楕円 369"/>
        <xdr:cNvSpPr/>
      </xdr:nvSpPr>
      <xdr:spPr>
        <a:xfrm>
          <a:off x="9588500" y="98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168673</xdr:rowOff>
    </xdr:from>
    <xdr:ext cx="534377" cy="259045"/>
    <xdr:sp macro="" textlink="">
      <xdr:nvSpPr>
        <xdr:cNvPr id="371" name="テキスト ボックス 370"/>
        <xdr:cNvSpPr txBox="1"/>
      </xdr:nvSpPr>
      <xdr:spPr>
        <a:xfrm>
          <a:off x="9372111" y="99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81699</xdr:rowOff>
    </xdr:from>
    <xdr:to>
      <xdr:col>46</xdr:col>
      <xdr:colOff>38100</xdr:colOff>
      <xdr:row>58</xdr:row>
      <xdr:rowOff>11849</xdr:rowOff>
    </xdr:to>
    <xdr:sp macro="" textlink="">
      <xdr:nvSpPr>
        <xdr:cNvPr id="372" name="楕円 371"/>
        <xdr:cNvSpPr/>
      </xdr:nvSpPr>
      <xdr:spPr>
        <a:xfrm>
          <a:off x="8699500" y="98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2976</xdr:rowOff>
    </xdr:from>
    <xdr:ext cx="534377" cy="259045"/>
    <xdr:sp macro="" textlink="">
      <xdr:nvSpPr>
        <xdr:cNvPr id="373" name="テキスト ボックス 372"/>
        <xdr:cNvSpPr txBox="1"/>
      </xdr:nvSpPr>
      <xdr:spPr>
        <a:xfrm>
          <a:off x="8483111" y="99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83795</xdr:rowOff>
    </xdr:from>
    <xdr:to>
      <xdr:col>41</xdr:col>
      <xdr:colOff>101600</xdr:colOff>
      <xdr:row>58</xdr:row>
      <xdr:rowOff>13945</xdr:rowOff>
    </xdr:to>
    <xdr:sp macro="" textlink="">
      <xdr:nvSpPr>
        <xdr:cNvPr id="374" name="楕円 373"/>
        <xdr:cNvSpPr/>
      </xdr:nvSpPr>
      <xdr:spPr>
        <a:xfrm>
          <a:off x="7810500" y="98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5072</xdr:rowOff>
    </xdr:from>
    <xdr:ext cx="534377" cy="259045"/>
    <xdr:sp macro="" textlink="">
      <xdr:nvSpPr>
        <xdr:cNvPr id="375" name="テキスト ボックス 374"/>
        <xdr:cNvSpPr txBox="1"/>
      </xdr:nvSpPr>
      <xdr:spPr>
        <a:xfrm>
          <a:off x="7594111" y="99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70536</xdr:rowOff>
    </xdr:from>
    <xdr:to>
      <xdr:col>36</xdr:col>
      <xdr:colOff>165100</xdr:colOff>
      <xdr:row>58</xdr:row>
      <xdr:rowOff>686</xdr:rowOff>
    </xdr:to>
    <xdr:sp macro="" textlink="">
      <xdr:nvSpPr>
        <xdr:cNvPr id="376" name="楕円 375"/>
        <xdr:cNvSpPr/>
      </xdr:nvSpPr>
      <xdr:spPr>
        <a:xfrm>
          <a:off x="6921500" y="98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163263</xdr:rowOff>
    </xdr:from>
    <xdr:ext cx="534377" cy="259045"/>
    <xdr:sp macro="" textlink="">
      <xdr:nvSpPr>
        <xdr:cNvPr id="377" name="テキスト ボックス 376"/>
        <xdr:cNvSpPr txBox="1"/>
      </xdr:nvSpPr>
      <xdr:spPr>
        <a:xfrm>
          <a:off x="6705111" y="99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53727</xdr:rowOff>
    </xdr:from>
    <xdr:to>
      <xdr:col>55</xdr:col>
      <xdr:colOff>0</xdr:colOff>
      <xdr:row>78</xdr:row>
      <xdr:rowOff>67596</xdr:rowOff>
    </xdr:to>
    <xdr:cxnSp macro="">
      <xdr:nvCxnSpPr>
        <xdr:cNvPr id="406" name="直線コネクタ 405"/>
        <xdr:cNvCxnSpPr/>
      </xdr:nvCxnSpPr>
      <xdr:spPr>
        <a:xfrm flipV="1">
          <a:off x="9639300" y="13426827"/>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67596</xdr:rowOff>
    </xdr:from>
    <xdr:to>
      <xdr:col>50</xdr:col>
      <xdr:colOff>114300</xdr:colOff>
      <xdr:row>78</xdr:row>
      <xdr:rowOff>74530</xdr:rowOff>
    </xdr:to>
    <xdr:cxnSp macro="">
      <xdr:nvCxnSpPr>
        <xdr:cNvPr id="409" name="直線コネクタ 408"/>
        <xdr:cNvCxnSpPr/>
      </xdr:nvCxnSpPr>
      <xdr:spPr>
        <a:xfrm flipV="1">
          <a:off x="8750300" y="13440696"/>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40773</xdr:rowOff>
    </xdr:from>
    <xdr:to>
      <xdr:col>45</xdr:col>
      <xdr:colOff>177800</xdr:colOff>
      <xdr:row>78</xdr:row>
      <xdr:rowOff>74530</xdr:rowOff>
    </xdr:to>
    <xdr:cxnSp macro="">
      <xdr:nvCxnSpPr>
        <xdr:cNvPr id="412" name="直線コネクタ 411"/>
        <xdr:cNvCxnSpPr/>
      </xdr:nvCxnSpPr>
      <xdr:spPr>
        <a:xfrm>
          <a:off x="7861300" y="13413873"/>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40773</xdr:rowOff>
    </xdr:from>
    <xdr:to>
      <xdr:col>41</xdr:col>
      <xdr:colOff>50800</xdr:colOff>
      <xdr:row>78</xdr:row>
      <xdr:rowOff>75178</xdr:rowOff>
    </xdr:to>
    <xdr:cxnSp macro="">
      <xdr:nvCxnSpPr>
        <xdr:cNvPr id="415" name="直線コネクタ 414"/>
        <xdr:cNvCxnSpPr/>
      </xdr:nvCxnSpPr>
      <xdr:spPr>
        <a:xfrm flipV="1">
          <a:off x="6972300" y="13413873"/>
          <a:ext cx="889000" cy="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2927</xdr:rowOff>
    </xdr:from>
    <xdr:to>
      <xdr:col>55</xdr:col>
      <xdr:colOff>50800</xdr:colOff>
      <xdr:row>78</xdr:row>
      <xdr:rowOff>104527</xdr:rowOff>
    </xdr:to>
    <xdr:sp macro="" textlink="">
      <xdr:nvSpPr>
        <xdr:cNvPr id="425" name="楕円 424"/>
        <xdr:cNvSpPr/>
      </xdr:nvSpPr>
      <xdr:spPr>
        <a:xfrm>
          <a:off x="10426700" y="133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152804</xdr:rowOff>
    </xdr:from>
    <xdr:ext cx="469744" cy="259045"/>
    <xdr:sp macro="" textlink="">
      <xdr:nvSpPr>
        <xdr:cNvPr id="426" name="商工費該当値テキスト"/>
        <xdr:cNvSpPr txBox="1"/>
      </xdr:nvSpPr>
      <xdr:spPr>
        <a:xfrm>
          <a:off x="10528300" y="133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16796</xdr:rowOff>
    </xdr:from>
    <xdr:to>
      <xdr:col>50</xdr:col>
      <xdr:colOff>165100</xdr:colOff>
      <xdr:row>78</xdr:row>
      <xdr:rowOff>118396</xdr:rowOff>
    </xdr:to>
    <xdr:sp macro="" textlink="">
      <xdr:nvSpPr>
        <xdr:cNvPr id="427" name="楕円 426"/>
        <xdr:cNvSpPr/>
      </xdr:nvSpPr>
      <xdr:spPr>
        <a:xfrm>
          <a:off x="9588500" y="133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109523</xdr:rowOff>
    </xdr:from>
    <xdr:ext cx="469744" cy="259045"/>
    <xdr:sp macro="" textlink="">
      <xdr:nvSpPr>
        <xdr:cNvPr id="428" name="テキスト ボックス 427"/>
        <xdr:cNvSpPr txBox="1"/>
      </xdr:nvSpPr>
      <xdr:spPr>
        <a:xfrm>
          <a:off x="9404428" y="1348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23730</xdr:rowOff>
    </xdr:from>
    <xdr:to>
      <xdr:col>46</xdr:col>
      <xdr:colOff>38100</xdr:colOff>
      <xdr:row>78</xdr:row>
      <xdr:rowOff>125330</xdr:rowOff>
    </xdr:to>
    <xdr:sp macro="" textlink="">
      <xdr:nvSpPr>
        <xdr:cNvPr id="429" name="楕円 428"/>
        <xdr:cNvSpPr/>
      </xdr:nvSpPr>
      <xdr:spPr>
        <a:xfrm>
          <a:off x="8699500" y="133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116457</xdr:rowOff>
    </xdr:from>
    <xdr:ext cx="469744" cy="259045"/>
    <xdr:sp macro="" textlink="">
      <xdr:nvSpPr>
        <xdr:cNvPr id="430" name="テキスト ボックス 429"/>
        <xdr:cNvSpPr txBox="1"/>
      </xdr:nvSpPr>
      <xdr:spPr>
        <a:xfrm>
          <a:off x="8515428" y="134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161423</xdr:rowOff>
    </xdr:from>
    <xdr:to>
      <xdr:col>41</xdr:col>
      <xdr:colOff>101600</xdr:colOff>
      <xdr:row>78</xdr:row>
      <xdr:rowOff>91573</xdr:rowOff>
    </xdr:to>
    <xdr:sp macro="" textlink="">
      <xdr:nvSpPr>
        <xdr:cNvPr id="431" name="楕円 430"/>
        <xdr:cNvSpPr/>
      </xdr:nvSpPr>
      <xdr:spPr>
        <a:xfrm>
          <a:off x="7810500" y="133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82700</xdr:rowOff>
    </xdr:from>
    <xdr:ext cx="469744" cy="259045"/>
    <xdr:sp macro="" textlink="">
      <xdr:nvSpPr>
        <xdr:cNvPr id="432" name="テキスト ボックス 431"/>
        <xdr:cNvSpPr txBox="1"/>
      </xdr:nvSpPr>
      <xdr:spPr>
        <a:xfrm>
          <a:off x="7626428" y="1345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24378</xdr:rowOff>
    </xdr:from>
    <xdr:to>
      <xdr:col>36</xdr:col>
      <xdr:colOff>165100</xdr:colOff>
      <xdr:row>78</xdr:row>
      <xdr:rowOff>125978</xdr:rowOff>
    </xdr:to>
    <xdr:sp macro="" textlink="">
      <xdr:nvSpPr>
        <xdr:cNvPr id="433" name="楕円 432"/>
        <xdr:cNvSpPr/>
      </xdr:nvSpPr>
      <xdr:spPr>
        <a:xfrm>
          <a:off x="6921500" y="133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117105</xdr:rowOff>
    </xdr:from>
    <xdr:ext cx="469744" cy="259045"/>
    <xdr:sp macro="" textlink="">
      <xdr:nvSpPr>
        <xdr:cNvPr id="434" name="テキスト ボックス 433"/>
        <xdr:cNvSpPr txBox="1"/>
      </xdr:nvSpPr>
      <xdr:spPr>
        <a:xfrm>
          <a:off x="6737428" y="1349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34544</xdr:rowOff>
    </xdr:from>
    <xdr:to>
      <xdr:col>55</xdr:col>
      <xdr:colOff>0</xdr:colOff>
      <xdr:row>96</xdr:row>
      <xdr:rowOff>42354</xdr:rowOff>
    </xdr:to>
    <xdr:cxnSp macro="">
      <xdr:nvCxnSpPr>
        <xdr:cNvPr id="463" name="直線コネクタ 462"/>
        <xdr:cNvCxnSpPr/>
      </xdr:nvCxnSpPr>
      <xdr:spPr>
        <a:xfrm>
          <a:off x="9639300" y="16493744"/>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26022</xdr:rowOff>
    </xdr:from>
    <xdr:to>
      <xdr:col>50</xdr:col>
      <xdr:colOff>114300</xdr:colOff>
      <xdr:row>96</xdr:row>
      <xdr:rowOff>34544</xdr:rowOff>
    </xdr:to>
    <xdr:cxnSp macro="">
      <xdr:nvCxnSpPr>
        <xdr:cNvPr id="466" name="直線コネクタ 465"/>
        <xdr:cNvCxnSpPr/>
      </xdr:nvCxnSpPr>
      <xdr:spPr>
        <a:xfrm>
          <a:off x="8750300" y="16313772"/>
          <a:ext cx="889000" cy="1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71132</xdr:rowOff>
    </xdr:from>
    <xdr:to>
      <xdr:col>45</xdr:col>
      <xdr:colOff>177800</xdr:colOff>
      <xdr:row>95</xdr:row>
      <xdr:rowOff>26022</xdr:rowOff>
    </xdr:to>
    <xdr:cxnSp macro="">
      <xdr:nvCxnSpPr>
        <xdr:cNvPr id="469" name="直線コネクタ 468"/>
        <xdr:cNvCxnSpPr/>
      </xdr:nvCxnSpPr>
      <xdr:spPr>
        <a:xfrm>
          <a:off x="7861300" y="16015982"/>
          <a:ext cx="889000" cy="2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71132</xdr:rowOff>
    </xdr:from>
    <xdr:to>
      <xdr:col>41</xdr:col>
      <xdr:colOff>50800</xdr:colOff>
      <xdr:row>95</xdr:row>
      <xdr:rowOff>54127</xdr:rowOff>
    </xdr:to>
    <xdr:cxnSp macro="">
      <xdr:nvCxnSpPr>
        <xdr:cNvPr id="472" name="直線コネクタ 471"/>
        <xdr:cNvCxnSpPr/>
      </xdr:nvCxnSpPr>
      <xdr:spPr>
        <a:xfrm flipV="1">
          <a:off x="6972300" y="16015982"/>
          <a:ext cx="889000" cy="3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159897</xdr:rowOff>
    </xdr:from>
    <xdr:ext cx="534377" cy="259045"/>
    <xdr:sp macro="" textlink="">
      <xdr:nvSpPr>
        <xdr:cNvPr id="474" name="テキスト ボックス 473"/>
        <xdr:cNvSpPr txBox="1"/>
      </xdr:nvSpPr>
      <xdr:spPr>
        <a:xfrm>
          <a:off x="7594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163004</xdr:rowOff>
    </xdr:from>
    <xdr:to>
      <xdr:col>55</xdr:col>
      <xdr:colOff>50800</xdr:colOff>
      <xdr:row>96</xdr:row>
      <xdr:rowOff>93154</xdr:rowOff>
    </xdr:to>
    <xdr:sp macro="" textlink="">
      <xdr:nvSpPr>
        <xdr:cNvPr id="482" name="楕円 481"/>
        <xdr:cNvSpPr/>
      </xdr:nvSpPr>
      <xdr:spPr>
        <a:xfrm>
          <a:off x="10426700" y="164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141431</xdr:rowOff>
    </xdr:from>
    <xdr:ext cx="534377" cy="259045"/>
    <xdr:sp macro="" textlink="">
      <xdr:nvSpPr>
        <xdr:cNvPr id="483" name="土木費該当値テキスト"/>
        <xdr:cNvSpPr txBox="1"/>
      </xdr:nvSpPr>
      <xdr:spPr>
        <a:xfrm>
          <a:off x="10528300" y="164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155194</xdr:rowOff>
    </xdr:from>
    <xdr:to>
      <xdr:col>50</xdr:col>
      <xdr:colOff>165100</xdr:colOff>
      <xdr:row>96</xdr:row>
      <xdr:rowOff>85344</xdr:rowOff>
    </xdr:to>
    <xdr:sp macro="" textlink="">
      <xdr:nvSpPr>
        <xdr:cNvPr id="484" name="楕円 483"/>
        <xdr:cNvSpPr/>
      </xdr:nvSpPr>
      <xdr:spPr>
        <a:xfrm>
          <a:off x="9588500" y="164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76471</xdr:rowOff>
    </xdr:from>
    <xdr:ext cx="534377" cy="259045"/>
    <xdr:sp macro="" textlink="">
      <xdr:nvSpPr>
        <xdr:cNvPr id="485" name="テキスト ボックス 484"/>
        <xdr:cNvSpPr txBox="1"/>
      </xdr:nvSpPr>
      <xdr:spPr>
        <a:xfrm>
          <a:off x="9372111" y="165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146672</xdr:rowOff>
    </xdr:from>
    <xdr:to>
      <xdr:col>46</xdr:col>
      <xdr:colOff>38100</xdr:colOff>
      <xdr:row>95</xdr:row>
      <xdr:rowOff>76822</xdr:rowOff>
    </xdr:to>
    <xdr:sp macro="" textlink="">
      <xdr:nvSpPr>
        <xdr:cNvPr id="486" name="楕円 485"/>
        <xdr:cNvSpPr/>
      </xdr:nvSpPr>
      <xdr:spPr>
        <a:xfrm>
          <a:off x="8699500" y="162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93349</xdr:rowOff>
    </xdr:from>
    <xdr:ext cx="534377" cy="259045"/>
    <xdr:sp macro="" textlink="">
      <xdr:nvSpPr>
        <xdr:cNvPr id="487" name="テキスト ボックス 486"/>
        <xdr:cNvSpPr txBox="1"/>
      </xdr:nvSpPr>
      <xdr:spPr>
        <a:xfrm>
          <a:off x="8483111" y="160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20332</xdr:rowOff>
    </xdr:from>
    <xdr:to>
      <xdr:col>41</xdr:col>
      <xdr:colOff>101600</xdr:colOff>
      <xdr:row>93</xdr:row>
      <xdr:rowOff>121932</xdr:rowOff>
    </xdr:to>
    <xdr:sp macro="" textlink="">
      <xdr:nvSpPr>
        <xdr:cNvPr id="488" name="楕円 487"/>
        <xdr:cNvSpPr/>
      </xdr:nvSpPr>
      <xdr:spPr>
        <a:xfrm>
          <a:off x="7810500" y="159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138459</xdr:rowOff>
    </xdr:from>
    <xdr:ext cx="534377" cy="259045"/>
    <xdr:sp macro="" textlink="">
      <xdr:nvSpPr>
        <xdr:cNvPr id="489" name="テキスト ボックス 488"/>
        <xdr:cNvSpPr txBox="1"/>
      </xdr:nvSpPr>
      <xdr:spPr>
        <a:xfrm>
          <a:off x="7594111" y="157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3327</xdr:rowOff>
    </xdr:from>
    <xdr:to>
      <xdr:col>36</xdr:col>
      <xdr:colOff>165100</xdr:colOff>
      <xdr:row>95</xdr:row>
      <xdr:rowOff>104927</xdr:rowOff>
    </xdr:to>
    <xdr:sp macro="" textlink="">
      <xdr:nvSpPr>
        <xdr:cNvPr id="490" name="楕円 489"/>
        <xdr:cNvSpPr/>
      </xdr:nvSpPr>
      <xdr:spPr>
        <a:xfrm>
          <a:off x="6921500" y="162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121454</xdr:rowOff>
    </xdr:from>
    <xdr:ext cx="534377" cy="259045"/>
    <xdr:sp macro="" textlink="">
      <xdr:nvSpPr>
        <xdr:cNvPr id="491" name="テキスト ボックス 490"/>
        <xdr:cNvSpPr txBox="1"/>
      </xdr:nvSpPr>
      <xdr:spPr>
        <a:xfrm>
          <a:off x="6705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2174</xdr:rowOff>
    </xdr:from>
    <xdr:to>
      <xdr:col>85</xdr:col>
      <xdr:colOff>127000</xdr:colOff>
      <xdr:row>37</xdr:row>
      <xdr:rowOff>30338</xdr:rowOff>
    </xdr:to>
    <xdr:cxnSp macro="">
      <xdr:nvCxnSpPr>
        <xdr:cNvPr id="519" name="直線コネクタ 518"/>
        <xdr:cNvCxnSpPr/>
      </xdr:nvCxnSpPr>
      <xdr:spPr>
        <a:xfrm flipV="1">
          <a:off x="15481300" y="6345824"/>
          <a:ext cx="8382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28098</xdr:rowOff>
    </xdr:from>
    <xdr:to>
      <xdr:col>81</xdr:col>
      <xdr:colOff>50800</xdr:colOff>
      <xdr:row>37</xdr:row>
      <xdr:rowOff>30338</xdr:rowOff>
    </xdr:to>
    <xdr:cxnSp macro="">
      <xdr:nvCxnSpPr>
        <xdr:cNvPr id="522" name="直線コネクタ 521"/>
        <xdr:cNvCxnSpPr/>
      </xdr:nvCxnSpPr>
      <xdr:spPr>
        <a:xfrm>
          <a:off x="14592300" y="637174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159177</xdr:rowOff>
    </xdr:from>
    <xdr:to>
      <xdr:col>76</xdr:col>
      <xdr:colOff>114300</xdr:colOff>
      <xdr:row>37</xdr:row>
      <xdr:rowOff>28098</xdr:rowOff>
    </xdr:to>
    <xdr:cxnSp macro="">
      <xdr:nvCxnSpPr>
        <xdr:cNvPr id="525" name="直線コネクタ 524"/>
        <xdr:cNvCxnSpPr/>
      </xdr:nvCxnSpPr>
      <xdr:spPr>
        <a:xfrm>
          <a:off x="13703300" y="6331377"/>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166081</xdr:rowOff>
    </xdr:from>
    <xdr:to>
      <xdr:col>71</xdr:col>
      <xdr:colOff>177800</xdr:colOff>
      <xdr:row>36</xdr:row>
      <xdr:rowOff>159177</xdr:rowOff>
    </xdr:to>
    <xdr:cxnSp macro="">
      <xdr:nvCxnSpPr>
        <xdr:cNvPr id="528" name="直線コネクタ 527"/>
        <xdr:cNvCxnSpPr/>
      </xdr:nvCxnSpPr>
      <xdr:spPr>
        <a:xfrm>
          <a:off x="12814300" y="6166831"/>
          <a:ext cx="889000" cy="16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122824</xdr:rowOff>
    </xdr:from>
    <xdr:to>
      <xdr:col>85</xdr:col>
      <xdr:colOff>177800</xdr:colOff>
      <xdr:row>37</xdr:row>
      <xdr:rowOff>52974</xdr:rowOff>
    </xdr:to>
    <xdr:sp macro="" textlink="">
      <xdr:nvSpPr>
        <xdr:cNvPr id="538" name="楕円 537"/>
        <xdr:cNvSpPr/>
      </xdr:nvSpPr>
      <xdr:spPr>
        <a:xfrm>
          <a:off x="16268700" y="62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101251</xdr:rowOff>
    </xdr:from>
    <xdr:ext cx="534377" cy="259045"/>
    <xdr:sp macro="" textlink="">
      <xdr:nvSpPr>
        <xdr:cNvPr id="539" name="消防費該当値テキスト"/>
        <xdr:cNvSpPr txBox="1"/>
      </xdr:nvSpPr>
      <xdr:spPr>
        <a:xfrm>
          <a:off x="16370300" y="62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150988</xdr:rowOff>
    </xdr:from>
    <xdr:to>
      <xdr:col>81</xdr:col>
      <xdr:colOff>101600</xdr:colOff>
      <xdr:row>37</xdr:row>
      <xdr:rowOff>81138</xdr:rowOff>
    </xdr:to>
    <xdr:sp macro="" textlink="">
      <xdr:nvSpPr>
        <xdr:cNvPr id="540" name="楕円 539"/>
        <xdr:cNvSpPr/>
      </xdr:nvSpPr>
      <xdr:spPr>
        <a:xfrm>
          <a:off x="15430500" y="63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72265</xdr:rowOff>
    </xdr:from>
    <xdr:ext cx="534377" cy="259045"/>
    <xdr:sp macro="" textlink="">
      <xdr:nvSpPr>
        <xdr:cNvPr id="541" name="テキスト ボックス 540"/>
        <xdr:cNvSpPr txBox="1"/>
      </xdr:nvSpPr>
      <xdr:spPr>
        <a:xfrm>
          <a:off x="15214111" y="641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148748</xdr:rowOff>
    </xdr:from>
    <xdr:to>
      <xdr:col>76</xdr:col>
      <xdr:colOff>165100</xdr:colOff>
      <xdr:row>37</xdr:row>
      <xdr:rowOff>78898</xdr:rowOff>
    </xdr:to>
    <xdr:sp macro="" textlink="">
      <xdr:nvSpPr>
        <xdr:cNvPr id="542" name="楕円 541"/>
        <xdr:cNvSpPr/>
      </xdr:nvSpPr>
      <xdr:spPr>
        <a:xfrm>
          <a:off x="14541500" y="63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70025</xdr:rowOff>
    </xdr:from>
    <xdr:ext cx="534377" cy="259045"/>
    <xdr:sp macro="" textlink="">
      <xdr:nvSpPr>
        <xdr:cNvPr id="543" name="テキスト ボックス 542"/>
        <xdr:cNvSpPr txBox="1"/>
      </xdr:nvSpPr>
      <xdr:spPr>
        <a:xfrm>
          <a:off x="14325111" y="64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108377</xdr:rowOff>
    </xdr:from>
    <xdr:to>
      <xdr:col>72</xdr:col>
      <xdr:colOff>38100</xdr:colOff>
      <xdr:row>37</xdr:row>
      <xdr:rowOff>38527</xdr:rowOff>
    </xdr:to>
    <xdr:sp macro="" textlink="">
      <xdr:nvSpPr>
        <xdr:cNvPr id="544" name="楕円 543"/>
        <xdr:cNvSpPr/>
      </xdr:nvSpPr>
      <xdr:spPr>
        <a:xfrm>
          <a:off x="13652500" y="62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29654</xdr:rowOff>
    </xdr:from>
    <xdr:ext cx="534377" cy="259045"/>
    <xdr:sp macro="" textlink="">
      <xdr:nvSpPr>
        <xdr:cNvPr id="545" name="テキスト ボックス 544"/>
        <xdr:cNvSpPr txBox="1"/>
      </xdr:nvSpPr>
      <xdr:spPr>
        <a:xfrm>
          <a:off x="13436111" y="63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115281</xdr:rowOff>
    </xdr:from>
    <xdr:to>
      <xdr:col>67</xdr:col>
      <xdr:colOff>101600</xdr:colOff>
      <xdr:row>36</xdr:row>
      <xdr:rowOff>45431</xdr:rowOff>
    </xdr:to>
    <xdr:sp macro="" textlink="">
      <xdr:nvSpPr>
        <xdr:cNvPr id="546" name="楕円 545"/>
        <xdr:cNvSpPr/>
      </xdr:nvSpPr>
      <xdr:spPr>
        <a:xfrm>
          <a:off x="12763500" y="61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61958</xdr:rowOff>
    </xdr:from>
    <xdr:ext cx="534377" cy="259045"/>
    <xdr:sp macro="" textlink="">
      <xdr:nvSpPr>
        <xdr:cNvPr id="547" name="テキスト ボックス 546"/>
        <xdr:cNvSpPr txBox="1"/>
      </xdr:nvSpPr>
      <xdr:spPr>
        <a:xfrm>
          <a:off x="12547111" y="5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36068</xdr:rowOff>
    </xdr:from>
    <xdr:to>
      <xdr:col>85</xdr:col>
      <xdr:colOff>127000</xdr:colOff>
      <xdr:row>57</xdr:row>
      <xdr:rowOff>73311</xdr:rowOff>
    </xdr:to>
    <xdr:cxnSp macro="">
      <xdr:nvCxnSpPr>
        <xdr:cNvPr id="577" name="直線コネクタ 576"/>
        <xdr:cNvCxnSpPr/>
      </xdr:nvCxnSpPr>
      <xdr:spPr>
        <a:xfrm>
          <a:off x="15481300" y="9808718"/>
          <a:ext cx="8382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36068</xdr:rowOff>
    </xdr:from>
    <xdr:to>
      <xdr:col>81</xdr:col>
      <xdr:colOff>50800</xdr:colOff>
      <xdr:row>57</xdr:row>
      <xdr:rowOff>123927</xdr:rowOff>
    </xdr:to>
    <xdr:cxnSp macro="">
      <xdr:nvCxnSpPr>
        <xdr:cNvPr id="580" name="直線コネクタ 579"/>
        <xdr:cNvCxnSpPr/>
      </xdr:nvCxnSpPr>
      <xdr:spPr>
        <a:xfrm flipV="1">
          <a:off x="14592300" y="9808718"/>
          <a:ext cx="889000" cy="8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91313</xdr:rowOff>
    </xdr:from>
    <xdr:to>
      <xdr:col>76</xdr:col>
      <xdr:colOff>114300</xdr:colOff>
      <xdr:row>57</xdr:row>
      <xdr:rowOff>123927</xdr:rowOff>
    </xdr:to>
    <xdr:cxnSp macro="">
      <xdr:nvCxnSpPr>
        <xdr:cNvPr id="583" name="直線コネクタ 582"/>
        <xdr:cNvCxnSpPr/>
      </xdr:nvCxnSpPr>
      <xdr:spPr>
        <a:xfrm>
          <a:off x="13703300" y="9863963"/>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160065</xdr:rowOff>
    </xdr:from>
    <xdr:to>
      <xdr:col>71</xdr:col>
      <xdr:colOff>177800</xdr:colOff>
      <xdr:row>57</xdr:row>
      <xdr:rowOff>91313</xdr:rowOff>
    </xdr:to>
    <xdr:cxnSp macro="">
      <xdr:nvCxnSpPr>
        <xdr:cNvPr id="586" name="直線コネクタ 585"/>
        <xdr:cNvCxnSpPr/>
      </xdr:nvCxnSpPr>
      <xdr:spPr>
        <a:xfrm>
          <a:off x="12814300" y="9761265"/>
          <a:ext cx="889000" cy="10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22511</xdr:rowOff>
    </xdr:from>
    <xdr:to>
      <xdr:col>85</xdr:col>
      <xdr:colOff>177800</xdr:colOff>
      <xdr:row>57</xdr:row>
      <xdr:rowOff>124111</xdr:rowOff>
    </xdr:to>
    <xdr:sp macro="" textlink="">
      <xdr:nvSpPr>
        <xdr:cNvPr id="596" name="楕円 595"/>
        <xdr:cNvSpPr/>
      </xdr:nvSpPr>
      <xdr:spPr>
        <a:xfrm>
          <a:off x="16268700" y="97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938</xdr:rowOff>
    </xdr:from>
    <xdr:ext cx="534377" cy="259045"/>
    <xdr:sp macro="" textlink="">
      <xdr:nvSpPr>
        <xdr:cNvPr id="597" name="教育費該当値テキスト"/>
        <xdr:cNvSpPr txBox="1"/>
      </xdr:nvSpPr>
      <xdr:spPr>
        <a:xfrm>
          <a:off x="16370300" y="97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156718</xdr:rowOff>
    </xdr:from>
    <xdr:to>
      <xdr:col>81</xdr:col>
      <xdr:colOff>101600</xdr:colOff>
      <xdr:row>57</xdr:row>
      <xdr:rowOff>86868</xdr:rowOff>
    </xdr:to>
    <xdr:sp macro="" textlink="">
      <xdr:nvSpPr>
        <xdr:cNvPr id="598" name="楕円 597"/>
        <xdr:cNvSpPr/>
      </xdr:nvSpPr>
      <xdr:spPr>
        <a:xfrm>
          <a:off x="15430500" y="97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77995</xdr:rowOff>
    </xdr:from>
    <xdr:ext cx="534377" cy="259045"/>
    <xdr:sp macro="" textlink="">
      <xdr:nvSpPr>
        <xdr:cNvPr id="599" name="テキスト ボックス 598"/>
        <xdr:cNvSpPr txBox="1"/>
      </xdr:nvSpPr>
      <xdr:spPr>
        <a:xfrm>
          <a:off x="15214111" y="98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73127</xdr:rowOff>
    </xdr:from>
    <xdr:to>
      <xdr:col>76</xdr:col>
      <xdr:colOff>165100</xdr:colOff>
      <xdr:row>58</xdr:row>
      <xdr:rowOff>3277</xdr:rowOff>
    </xdr:to>
    <xdr:sp macro="" textlink="">
      <xdr:nvSpPr>
        <xdr:cNvPr id="600" name="楕円 599"/>
        <xdr:cNvSpPr/>
      </xdr:nvSpPr>
      <xdr:spPr>
        <a:xfrm>
          <a:off x="145415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165854</xdr:rowOff>
    </xdr:from>
    <xdr:ext cx="534377" cy="259045"/>
    <xdr:sp macro="" textlink="">
      <xdr:nvSpPr>
        <xdr:cNvPr id="601" name="テキスト ボックス 600"/>
        <xdr:cNvSpPr txBox="1"/>
      </xdr:nvSpPr>
      <xdr:spPr>
        <a:xfrm>
          <a:off x="14325111" y="99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40513</xdr:rowOff>
    </xdr:from>
    <xdr:to>
      <xdr:col>72</xdr:col>
      <xdr:colOff>38100</xdr:colOff>
      <xdr:row>57</xdr:row>
      <xdr:rowOff>142113</xdr:rowOff>
    </xdr:to>
    <xdr:sp macro="" textlink="">
      <xdr:nvSpPr>
        <xdr:cNvPr id="602" name="楕円 601"/>
        <xdr:cNvSpPr/>
      </xdr:nvSpPr>
      <xdr:spPr>
        <a:xfrm>
          <a:off x="13652500" y="98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133240</xdr:rowOff>
    </xdr:from>
    <xdr:ext cx="534377" cy="259045"/>
    <xdr:sp macro="" textlink="">
      <xdr:nvSpPr>
        <xdr:cNvPr id="603" name="テキスト ボックス 602"/>
        <xdr:cNvSpPr txBox="1"/>
      </xdr:nvSpPr>
      <xdr:spPr>
        <a:xfrm>
          <a:off x="13436111" y="99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109265</xdr:rowOff>
    </xdr:from>
    <xdr:to>
      <xdr:col>67</xdr:col>
      <xdr:colOff>101600</xdr:colOff>
      <xdr:row>57</xdr:row>
      <xdr:rowOff>39415</xdr:rowOff>
    </xdr:to>
    <xdr:sp macro="" textlink="">
      <xdr:nvSpPr>
        <xdr:cNvPr id="604" name="楕円 603"/>
        <xdr:cNvSpPr/>
      </xdr:nvSpPr>
      <xdr:spPr>
        <a:xfrm>
          <a:off x="12763500" y="97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30542</xdr:rowOff>
    </xdr:from>
    <xdr:ext cx="534377" cy="259045"/>
    <xdr:sp macro="" textlink="">
      <xdr:nvSpPr>
        <xdr:cNvPr id="605" name="テキスト ボックス 604"/>
        <xdr:cNvSpPr txBox="1"/>
      </xdr:nvSpPr>
      <xdr:spPr>
        <a:xfrm>
          <a:off x="12547111" y="98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137085</xdr:rowOff>
    </xdr:from>
    <xdr:to>
      <xdr:col>85</xdr:col>
      <xdr:colOff>127000</xdr:colOff>
      <xdr:row>78</xdr:row>
      <xdr:rowOff>139700</xdr:rowOff>
    </xdr:to>
    <xdr:cxnSp macro="">
      <xdr:nvCxnSpPr>
        <xdr:cNvPr id="632" name="直線コネクタ 631"/>
        <xdr:cNvCxnSpPr/>
      </xdr:nvCxnSpPr>
      <xdr:spPr>
        <a:xfrm>
          <a:off x="15481300" y="13510185"/>
          <a:ext cx="8382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134469</xdr:rowOff>
    </xdr:from>
    <xdr:to>
      <xdr:col>81</xdr:col>
      <xdr:colOff>50800</xdr:colOff>
      <xdr:row>78</xdr:row>
      <xdr:rowOff>137085</xdr:rowOff>
    </xdr:to>
    <xdr:cxnSp macro="">
      <xdr:nvCxnSpPr>
        <xdr:cNvPr id="635" name="直線コネクタ 634"/>
        <xdr:cNvCxnSpPr/>
      </xdr:nvCxnSpPr>
      <xdr:spPr>
        <a:xfrm>
          <a:off x="14592300" y="13507569"/>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132229</xdr:rowOff>
    </xdr:from>
    <xdr:to>
      <xdr:col>76</xdr:col>
      <xdr:colOff>114300</xdr:colOff>
      <xdr:row>78</xdr:row>
      <xdr:rowOff>134469</xdr:rowOff>
    </xdr:to>
    <xdr:cxnSp macro="">
      <xdr:nvCxnSpPr>
        <xdr:cNvPr id="638" name="直線コネクタ 637"/>
        <xdr:cNvCxnSpPr/>
      </xdr:nvCxnSpPr>
      <xdr:spPr>
        <a:xfrm>
          <a:off x="13703300" y="13505329"/>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132229</xdr:rowOff>
    </xdr:from>
    <xdr:to>
      <xdr:col>71</xdr:col>
      <xdr:colOff>177800</xdr:colOff>
      <xdr:row>78</xdr:row>
      <xdr:rowOff>133463</xdr:rowOff>
    </xdr:to>
    <xdr:cxnSp macro="">
      <xdr:nvCxnSpPr>
        <xdr:cNvPr id="641" name="直線コネクタ 640"/>
        <xdr:cNvCxnSpPr/>
      </xdr:nvCxnSpPr>
      <xdr:spPr>
        <a:xfrm flipV="1">
          <a:off x="12814300" y="13505329"/>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86285</xdr:rowOff>
    </xdr:from>
    <xdr:to>
      <xdr:col>81</xdr:col>
      <xdr:colOff>101600</xdr:colOff>
      <xdr:row>79</xdr:row>
      <xdr:rowOff>16435</xdr:rowOff>
    </xdr:to>
    <xdr:sp macro="" textlink="">
      <xdr:nvSpPr>
        <xdr:cNvPr id="653" name="楕円 652"/>
        <xdr:cNvSpPr/>
      </xdr:nvSpPr>
      <xdr:spPr>
        <a:xfrm>
          <a:off x="15430500" y="134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7562</xdr:rowOff>
    </xdr:from>
    <xdr:ext cx="378565" cy="259045"/>
    <xdr:sp macro="" textlink="">
      <xdr:nvSpPr>
        <xdr:cNvPr id="654" name="テキスト ボックス 653"/>
        <xdr:cNvSpPr txBox="1"/>
      </xdr:nvSpPr>
      <xdr:spPr>
        <a:xfrm>
          <a:off x="15292017" y="13552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83669</xdr:rowOff>
    </xdr:from>
    <xdr:to>
      <xdr:col>76</xdr:col>
      <xdr:colOff>165100</xdr:colOff>
      <xdr:row>79</xdr:row>
      <xdr:rowOff>13819</xdr:rowOff>
    </xdr:to>
    <xdr:sp macro="" textlink="">
      <xdr:nvSpPr>
        <xdr:cNvPr id="655" name="楕円 654"/>
        <xdr:cNvSpPr/>
      </xdr:nvSpPr>
      <xdr:spPr>
        <a:xfrm>
          <a:off x="14541500" y="134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4946</xdr:rowOff>
    </xdr:from>
    <xdr:ext cx="378565" cy="259045"/>
    <xdr:sp macro="" textlink="">
      <xdr:nvSpPr>
        <xdr:cNvPr id="656" name="テキスト ボックス 655"/>
        <xdr:cNvSpPr txBox="1"/>
      </xdr:nvSpPr>
      <xdr:spPr>
        <a:xfrm>
          <a:off x="14403017" y="13549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81429</xdr:rowOff>
    </xdr:from>
    <xdr:to>
      <xdr:col>72</xdr:col>
      <xdr:colOff>38100</xdr:colOff>
      <xdr:row>79</xdr:row>
      <xdr:rowOff>11579</xdr:rowOff>
    </xdr:to>
    <xdr:sp macro="" textlink="">
      <xdr:nvSpPr>
        <xdr:cNvPr id="657" name="楕円 656"/>
        <xdr:cNvSpPr/>
      </xdr:nvSpPr>
      <xdr:spPr>
        <a:xfrm>
          <a:off x="13652500" y="134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2706</xdr:rowOff>
    </xdr:from>
    <xdr:ext cx="378565" cy="259045"/>
    <xdr:sp macro="" textlink="">
      <xdr:nvSpPr>
        <xdr:cNvPr id="658" name="テキスト ボックス 657"/>
        <xdr:cNvSpPr txBox="1"/>
      </xdr:nvSpPr>
      <xdr:spPr>
        <a:xfrm>
          <a:off x="13514017" y="13547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82663</xdr:rowOff>
    </xdr:from>
    <xdr:to>
      <xdr:col>67</xdr:col>
      <xdr:colOff>101600</xdr:colOff>
      <xdr:row>79</xdr:row>
      <xdr:rowOff>12813</xdr:rowOff>
    </xdr:to>
    <xdr:sp macro="" textlink="">
      <xdr:nvSpPr>
        <xdr:cNvPr id="659" name="楕円 658"/>
        <xdr:cNvSpPr/>
      </xdr:nvSpPr>
      <xdr:spPr>
        <a:xfrm>
          <a:off x="12763500" y="134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3940</xdr:rowOff>
    </xdr:from>
    <xdr:ext cx="378565" cy="259045"/>
    <xdr:sp macro="" textlink="">
      <xdr:nvSpPr>
        <xdr:cNvPr id="660" name="テキスト ボックス 659"/>
        <xdr:cNvSpPr txBox="1"/>
      </xdr:nvSpPr>
      <xdr:spPr>
        <a:xfrm>
          <a:off x="12625017" y="13548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60465</xdr:rowOff>
    </xdr:from>
    <xdr:to>
      <xdr:col>85</xdr:col>
      <xdr:colOff>127000</xdr:colOff>
      <xdr:row>96</xdr:row>
      <xdr:rowOff>111303</xdr:rowOff>
    </xdr:to>
    <xdr:cxnSp macro="">
      <xdr:nvCxnSpPr>
        <xdr:cNvPr id="689" name="直線コネクタ 688"/>
        <xdr:cNvCxnSpPr/>
      </xdr:nvCxnSpPr>
      <xdr:spPr>
        <a:xfrm>
          <a:off x="15481300" y="16519665"/>
          <a:ext cx="838200" cy="5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60465</xdr:rowOff>
    </xdr:from>
    <xdr:to>
      <xdr:col>81</xdr:col>
      <xdr:colOff>50800</xdr:colOff>
      <xdr:row>96</xdr:row>
      <xdr:rowOff>110186</xdr:rowOff>
    </xdr:to>
    <xdr:cxnSp macro="">
      <xdr:nvCxnSpPr>
        <xdr:cNvPr id="692" name="直線コネクタ 691"/>
        <xdr:cNvCxnSpPr/>
      </xdr:nvCxnSpPr>
      <xdr:spPr>
        <a:xfrm flipV="1">
          <a:off x="14592300" y="16519665"/>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93332</xdr:rowOff>
    </xdr:from>
    <xdr:to>
      <xdr:col>76</xdr:col>
      <xdr:colOff>114300</xdr:colOff>
      <xdr:row>96</xdr:row>
      <xdr:rowOff>110186</xdr:rowOff>
    </xdr:to>
    <xdr:cxnSp macro="">
      <xdr:nvCxnSpPr>
        <xdr:cNvPr id="695" name="直線コネクタ 694"/>
        <xdr:cNvCxnSpPr/>
      </xdr:nvCxnSpPr>
      <xdr:spPr>
        <a:xfrm>
          <a:off x="13703300" y="16552532"/>
          <a:ext cx="8890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93332</xdr:rowOff>
    </xdr:from>
    <xdr:to>
      <xdr:col>71</xdr:col>
      <xdr:colOff>177800</xdr:colOff>
      <xdr:row>96</xdr:row>
      <xdr:rowOff>97270</xdr:rowOff>
    </xdr:to>
    <xdr:cxnSp macro="">
      <xdr:nvCxnSpPr>
        <xdr:cNvPr id="698" name="直線コネクタ 697"/>
        <xdr:cNvCxnSpPr/>
      </xdr:nvCxnSpPr>
      <xdr:spPr>
        <a:xfrm flipV="1">
          <a:off x="12814300" y="16552532"/>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60503</xdr:rowOff>
    </xdr:from>
    <xdr:to>
      <xdr:col>85</xdr:col>
      <xdr:colOff>177800</xdr:colOff>
      <xdr:row>96</xdr:row>
      <xdr:rowOff>162103</xdr:rowOff>
    </xdr:to>
    <xdr:sp macro="" textlink="">
      <xdr:nvSpPr>
        <xdr:cNvPr id="708" name="楕円 707"/>
        <xdr:cNvSpPr/>
      </xdr:nvSpPr>
      <xdr:spPr>
        <a:xfrm>
          <a:off x="16268700" y="165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38930</xdr:rowOff>
    </xdr:from>
    <xdr:ext cx="534377" cy="259045"/>
    <xdr:sp macro="" textlink="">
      <xdr:nvSpPr>
        <xdr:cNvPr id="709" name="公債費該当値テキスト"/>
        <xdr:cNvSpPr txBox="1"/>
      </xdr:nvSpPr>
      <xdr:spPr>
        <a:xfrm>
          <a:off x="16370300" y="1649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9665</xdr:rowOff>
    </xdr:from>
    <xdr:to>
      <xdr:col>81</xdr:col>
      <xdr:colOff>101600</xdr:colOff>
      <xdr:row>96</xdr:row>
      <xdr:rowOff>111265</xdr:rowOff>
    </xdr:to>
    <xdr:sp macro="" textlink="">
      <xdr:nvSpPr>
        <xdr:cNvPr id="710" name="楕円 709"/>
        <xdr:cNvSpPr/>
      </xdr:nvSpPr>
      <xdr:spPr>
        <a:xfrm>
          <a:off x="15430500" y="164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102392</xdr:rowOff>
    </xdr:from>
    <xdr:ext cx="534377" cy="259045"/>
    <xdr:sp macro="" textlink="">
      <xdr:nvSpPr>
        <xdr:cNvPr id="711" name="テキスト ボックス 710"/>
        <xdr:cNvSpPr txBox="1"/>
      </xdr:nvSpPr>
      <xdr:spPr>
        <a:xfrm>
          <a:off x="15214111" y="1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59386</xdr:rowOff>
    </xdr:from>
    <xdr:to>
      <xdr:col>76</xdr:col>
      <xdr:colOff>165100</xdr:colOff>
      <xdr:row>96</xdr:row>
      <xdr:rowOff>160986</xdr:rowOff>
    </xdr:to>
    <xdr:sp macro="" textlink="">
      <xdr:nvSpPr>
        <xdr:cNvPr id="712" name="楕円 711"/>
        <xdr:cNvSpPr/>
      </xdr:nvSpPr>
      <xdr:spPr>
        <a:xfrm>
          <a:off x="14541500" y="165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152113</xdr:rowOff>
    </xdr:from>
    <xdr:ext cx="534377" cy="259045"/>
    <xdr:sp macro="" textlink="">
      <xdr:nvSpPr>
        <xdr:cNvPr id="713" name="テキスト ボックス 712"/>
        <xdr:cNvSpPr txBox="1"/>
      </xdr:nvSpPr>
      <xdr:spPr>
        <a:xfrm>
          <a:off x="14325111" y="166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42532</xdr:rowOff>
    </xdr:from>
    <xdr:to>
      <xdr:col>72</xdr:col>
      <xdr:colOff>38100</xdr:colOff>
      <xdr:row>96</xdr:row>
      <xdr:rowOff>144132</xdr:rowOff>
    </xdr:to>
    <xdr:sp macro="" textlink="">
      <xdr:nvSpPr>
        <xdr:cNvPr id="714" name="楕円 713"/>
        <xdr:cNvSpPr/>
      </xdr:nvSpPr>
      <xdr:spPr>
        <a:xfrm>
          <a:off x="13652500" y="165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135259</xdr:rowOff>
    </xdr:from>
    <xdr:ext cx="534377" cy="259045"/>
    <xdr:sp macro="" textlink="">
      <xdr:nvSpPr>
        <xdr:cNvPr id="715" name="テキスト ボックス 714"/>
        <xdr:cNvSpPr txBox="1"/>
      </xdr:nvSpPr>
      <xdr:spPr>
        <a:xfrm>
          <a:off x="13436111" y="165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46470</xdr:rowOff>
    </xdr:from>
    <xdr:to>
      <xdr:col>67</xdr:col>
      <xdr:colOff>101600</xdr:colOff>
      <xdr:row>96</xdr:row>
      <xdr:rowOff>148070</xdr:rowOff>
    </xdr:to>
    <xdr:sp macro="" textlink="">
      <xdr:nvSpPr>
        <xdr:cNvPr id="716" name="楕円 715"/>
        <xdr:cNvSpPr/>
      </xdr:nvSpPr>
      <xdr:spPr>
        <a:xfrm>
          <a:off x="12763500" y="165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139197</xdr:rowOff>
    </xdr:from>
    <xdr:ext cx="534377" cy="259045"/>
    <xdr:sp macro="" textlink="">
      <xdr:nvSpPr>
        <xdr:cNvPr id="717" name="テキスト ボックス 716"/>
        <xdr:cNvSpPr txBox="1"/>
      </xdr:nvSpPr>
      <xdr:spPr>
        <a:xfrm>
          <a:off x="12547111" y="165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本市の住民一人当たりの目的別歳出のコストは，類似団体平均と比較して総務費が大きく上回っている。</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98,703</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39,566</a:t>
          </a:r>
          <a:r>
            <a:rPr kumimoji="1" lang="ja-JP" altLang="en-US" sz="1300">
              <a:latin typeface="ＭＳ Ｐゴシック" panose="020B0600070205080204" pitchFamily="50" charset="-128"/>
              <a:ea typeface="ＭＳ Ｐゴシック" panose="020B0600070205080204" pitchFamily="50" charset="-128"/>
            </a:rPr>
            <a:t>円増加している。これは新庁舎建設事業費の増が要因であるり，完成後は減少する見込みである。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149,364</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1,356</a:t>
          </a:r>
          <a:r>
            <a:rPr kumimoji="1" lang="ja-JP" altLang="en-US" sz="1300">
              <a:latin typeface="ＭＳ Ｐゴシック" panose="020B0600070205080204" pitchFamily="50" charset="-128"/>
              <a:ea typeface="ＭＳ Ｐゴシック" panose="020B0600070205080204" pitchFamily="50" charset="-128"/>
            </a:rPr>
            <a:t>円増加している。これは生活保護費等の扶助費の増が主な要因である。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40,665</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615</a:t>
          </a:r>
          <a:r>
            <a:rPr kumimoji="1" lang="ja-JP" altLang="en-US" sz="1300">
              <a:latin typeface="ＭＳ Ｐゴシック" panose="020B0600070205080204" pitchFamily="50" charset="-128"/>
              <a:ea typeface="ＭＳ Ｐゴシック" panose="020B0600070205080204" pitchFamily="50" charset="-128"/>
            </a:rPr>
            <a:t>円減少しているが，今後，上曽トンネル整備事業や合併市町村幹線道路緊急整備支援事業が予定されており，増加する見込みである。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財政調整基金残高は，取崩しを行っていないため，前年度とほぼ同水準で推移している。実質収支額は前年度に引き続き黒字となったが，市税の減等により前年と比較して</a:t>
          </a:r>
          <a:r>
            <a:rPr kumimoji="1" lang="en-US" altLang="ja-JP" sz="1300">
              <a:latin typeface="ＭＳ ゴシック" pitchFamily="49" charset="-128"/>
              <a:ea typeface="ＭＳ ゴシック" pitchFamily="49" charset="-128"/>
            </a:rPr>
            <a:t>0.23</a:t>
          </a:r>
          <a:r>
            <a:rPr kumimoji="1" lang="ja-JP" altLang="en-US" sz="1300">
              <a:latin typeface="ＭＳ ゴシック" pitchFamily="49" charset="-128"/>
              <a:ea typeface="ＭＳ ゴシック" pitchFamily="49" charset="-128"/>
            </a:rPr>
            <a:t>ポイント減となっている。実質単年度収支は，</a:t>
          </a:r>
          <a:r>
            <a:rPr kumimoji="1" lang="ja-JP" altLang="en-US" sz="1300">
              <a:solidFill>
                <a:sysClr val="windowText" lastClr="000000"/>
              </a:solidFill>
              <a:latin typeface="ＭＳ ゴシック" pitchFamily="49" charset="-128"/>
              <a:ea typeface="ＭＳ ゴシック" pitchFamily="49" charset="-128"/>
            </a:rPr>
            <a:t>前年度地方債の繰上償還を行ったことにより</a:t>
          </a:r>
          <a:r>
            <a:rPr kumimoji="1" lang="en-US" altLang="ja-JP" sz="1300">
              <a:solidFill>
                <a:sysClr val="windowText" lastClr="000000"/>
              </a:solidFill>
              <a:latin typeface="ＭＳ ゴシック" pitchFamily="49" charset="-128"/>
              <a:ea typeface="ＭＳ ゴシック" pitchFamily="49" charset="-128"/>
            </a:rPr>
            <a:t>1.45</a:t>
          </a:r>
          <a:r>
            <a:rPr kumimoji="1" lang="ja-JP" altLang="en-US" sz="1300">
              <a:solidFill>
                <a:sysClr val="windowText" lastClr="000000"/>
              </a:solidFill>
              <a:latin typeface="ＭＳ ゴシック" pitchFamily="49" charset="-128"/>
              <a:ea typeface="ＭＳ ゴシック" pitchFamily="49" charset="-128"/>
            </a:rPr>
            <a:t>ポイント減</a:t>
          </a:r>
          <a:r>
            <a:rPr kumimoji="1" lang="ja-JP" altLang="en-US" sz="1300">
              <a:latin typeface="ＭＳ ゴシック" pitchFamily="49" charset="-128"/>
              <a:ea typeface="ＭＳ ゴシック" pitchFamily="49" charset="-128"/>
            </a:rPr>
            <a:t>となっており，市税の減収により赤字に転じた。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今後も人口減少等に伴う市税の減少が見込まれるため，引き続き事業実施の適正化及び新たな財源を確保するなどの取組みを実施していく。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前年度に引き続き，いずれの会計においても実質収支額が黒字となっている。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一般会計において，実質収支額と標準財政規模との比率について</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ポイント減少しているのは，市税の減による歳入の減が要因である。</a:t>
          </a:r>
          <a:endParaRPr kumimoji="1" lang="en-US" altLang="ja-JP" sz="1400">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水道事業会計において，</a:t>
          </a:r>
          <a:r>
            <a:rPr kumimoji="1" lang="en-US" altLang="ja-JP" sz="1400">
              <a:solidFill>
                <a:sysClr val="windowText" lastClr="000000"/>
              </a:solidFill>
              <a:latin typeface="ＭＳ ゴシック" pitchFamily="49" charset="-128"/>
              <a:ea typeface="ＭＳ ゴシック" pitchFamily="49" charset="-128"/>
            </a:rPr>
            <a:t>0.99</a:t>
          </a:r>
          <a:r>
            <a:rPr kumimoji="1" lang="ja-JP" altLang="en-US" sz="1400">
              <a:solidFill>
                <a:sysClr val="windowText" lastClr="000000"/>
              </a:solidFill>
              <a:latin typeface="ＭＳ ゴシック" pitchFamily="49" charset="-128"/>
              <a:ea typeface="ＭＳ ゴシック" pitchFamily="49" charset="-128"/>
            </a:rPr>
            <a:t>ポイント増加しているのは地方債の償還金の減が要因である。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介護保険特別会計においては</a:t>
          </a:r>
          <a:r>
            <a:rPr kumimoji="1" lang="en-US" altLang="ja-JP" sz="1400">
              <a:solidFill>
                <a:sysClr val="windowText" lastClr="000000"/>
              </a:solidFill>
              <a:latin typeface="ＭＳ ゴシック" pitchFamily="49" charset="-128"/>
              <a:ea typeface="ＭＳ ゴシック" pitchFamily="49" charset="-128"/>
            </a:rPr>
            <a:t>0.63</a:t>
          </a:r>
          <a:r>
            <a:rPr kumimoji="1" lang="ja-JP" altLang="en-US" sz="1400">
              <a:solidFill>
                <a:sysClr val="windowText" lastClr="000000"/>
              </a:solidFill>
              <a:latin typeface="ＭＳ ゴシック" pitchFamily="49" charset="-128"/>
              <a:ea typeface="ＭＳ ゴシック" pitchFamily="49" charset="-128"/>
            </a:rPr>
            <a:t>ポイント，国民健康保険特別会計においては</a:t>
          </a:r>
          <a:r>
            <a:rPr kumimoji="1" lang="en-US" altLang="ja-JP" sz="1400">
              <a:solidFill>
                <a:sysClr val="windowText" lastClr="000000"/>
              </a:solidFill>
              <a:latin typeface="ＭＳ ゴシック" pitchFamily="49" charset="-128"/>
              <a:ea typeface="ＭＳ ゴシック" pitchFamily="49" charset="-128"/>
            </a:rPr>
            <a:t>2.21</a:t>
          </a:r>
          <a:r>
            <a:rPr kumimoji="1" lang="ja-JP" altLang="en-US" sz="1400">
              <a:solidFill>
                <a:sysClr val="windowText" lastClr="000000"/>
              </a:solidFill>
              <a:latin typeface="ＭＳ ゴシック" pitchFamily="49" charset="-128"/>
              <a:ea typeface="ＭＳ ゴシック" pitchFamily="49" charset="-128"/>
            </a:rPr>
            <a:t>ポイント減少しているのは，前年度繰越金を含む余剰金の積立金が前年度より大きく増となったことが要因である。</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その他の会計については，前年とほぼ同程度の水準となっているが</a:t>
          </a:r>
          <a:r>
            <a:rPr kumimoji="1" lang="ja-JP" altLang="en-US" sz="1400">
              <a:latin typeface="ＭＳ ゴシック" pitchFamily="49" charset="-128"/>
              <a:ea typeface="ＭＳ ゴシック" pitchFamily="49" charset="-128"/>
            </a:rPr>
            <a:t>，一般会計からの繰入金に依存している会計もあるため，使用料等の見直しも含め各会計で適正な財政運営，企業経営を図っていく。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33597565</v>
      </c>
      <c r="BO4" s="430"/>
      <c r="BP4" s="430"/>
      <c r="BQ4" s="430"/>
      <c r="BR4" s="430"/>
      <c r="BS4" s="430"/>
      <c r="BT4" s="430"/>
      <c r="BU4" s="431"/>
      <c r="BV4" s="429">
        <v>31245014</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5.9</v>
      </c>
      <c r="CU4" s="436"/>
      <c r="CV4" s="436"/>
      <c r="CW4" s="436"/>
      <c r="CX4" s="436"/>
      <c r="CY4" s="436"/>
      <c r="CZ4" s="436"/>
      <c r="DA4" s="437"/>
      <c r="DB4" s="435">
        <v>6.1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32250748</v>
      </c>
      <c r="BO5" s="467"/>
      <c r="BP5" s="467"/>
      <c r="BQ5" s="467"/>
      <c r="BR5" s="467"/>
      <c r="BS5" s="467"/>
      <c r="BT5" s="467"/>
      <c r="BU5" s="468"/>
      <c r="BV5" s="466">
        <v>29873586</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91.6</v>
      </c>
      <c r="CU5" s="464"/>
      <c r="CV5" s="464"/>
      <c r="CW5" s="464"/>
      <c r="CX5" s="464"/>
      <c r="CY5" s="464"/>
      <c r="CZ5" s="464"/>
      <c r="DA5" s="465"/>
      <c r="DB5" s="463">
        <v>90.8</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1346817</v>
      </c>
      <c r="BO6" s="467"/>
      <c r="BP6" s="467"/>
      <c r="BQ6" s="467"/>
      <c r="BR6" s="467"/>
      <c r="BS6" s="467"/>
      <c r="BT6" s="467"/>
      <c r="BU6" s="468"/>
      <c r="BV6" s="466">
        <v>1371428</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97.6</v>
      </c>
      <c r="CU6" s="504"/>
      <c r="CV6" s="504"/>
      <c r="CW6" s="504"/>
      <c r="CX6" s="504"/>
      <c r="CY6" s="504"/>
      <c r="CZ6" s="504"/>
      <c r="DA6" s="505"/>
      <c r="DB6" s="503">
        <v>96.7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292591</v>
      </c>
      <c r="BO7" s="467"/>
      <c r="BP7" s="467"/>
      <c r="BQ7" s="467"/>
      <c r="BR7" s="467"/>
      <c r="BS7" s="467"/>
      <c r="BT7" s="467"/>
      <c r="BU7" s="468"/>
      <c r="BV7" s="466">
        <v>278431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17973090</v>
      </c>
      <c r="CU7" s="467"/>
      <c r="CV7" s="467"/>
      <c r="CW7" s="467"/>
      <c r="CX7" s="467"/>
      <c r="CY7" s="467"/>
      <c r="CZ7" s="467"/>
      <c r="DA7" s="468"/>
      <c r="DB7" s="466">
        <v>17913964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1054226</v>
      </c>
      <c r="BO8" s="467"/>
      <c r="BP8" s="467"/>
      <c r="BQ8" s="467"/>
      <c r="BR8" s="467"/>
      <c r="BS8" s="467"/>
      <c r="BT8" s="467"/>
      <c r="BU8" s="468"/>
      <c r="BV8" s="466">
        <v>1092997</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0.61</v>
      </c>
      <c r="CU8" s="507"/>
      <c r="CV8" s="507"/>
      <c r="CW8" s="507"/>
      <c r="CX8" s="507"/>
      <c r="CY8" s="507"/>
      <c r="CZ8" s="507"/>
      <c r="DA8" s="508"/>
      <c r="DB8" s="506">
        <v>0.61</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76020</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-38771</v>
      </c>
      <c r="BO9" s="467"/>
      <c r="BP9" s="467"/>
      <c r="BQ9" s="467"/>
      <c r="BR9" s="467"/>
      <c r="BS9" s="467"/>
      <c r="BT9" s="467"/>
      <c r="BU9" s="468"/>
      <c r="BV9" s="466">
        <v>-55285</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11.8</v>
      </c>
      <c r="CU9" s="464"/>
      <c r="CV9" s="464"/>
      <c r="CW9" s="464"/>
      <c r="CX9" s="464"/>
      <c r="CY9" s="464"/>
      <c r="CZ9" s="464"/>
      <c r="DA9" s="465"/>
      <c r="DB9" s="463">
        <v>12.3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79687</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93</v>
      </c>
      <c r="AV10" s="499"/>
      <c r="AW10" s="499"/>
      <c r="AX10" s="499"/>
      <c r="AY10" s="500" t="s">
        <v>118</v>
      </c>
      <c r="AZ10" s="501"/>
      <c r="BA10" s="501"/>
      <c r="BB10" s="501"/>
      <c r="BC10" s="501"/>
      <c r="BD10" s="501"/>
      <c r="BE10" s="501"/>
      <c r="BF10" s="501"/>
      <c r="BG10" s="501"/>
      <c r="BH10" s="501"/>
      <c r="BI10" s="501"/>
      <c r="BJ10" s="501"/>
      <c r="BK10" s="501"/>
      <c r="BL10" s="501"/>
      <c r="BM10" s="502"/>
      <c r="BN10" s="466">
        <v>568</v>
      </c>
      <c r="BO10" s="467"/>
      <c r="BP10" s="467"/>
      <c r="BQ10" s="467"/>
      <c r="BR10" s="467"/>
      <c r="BS10" s="467"/>
      <c r="BT10" s="467"/>
      <c r="BU10" s="468"/>
      <c r="BV10" s="466">
        <v>957</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93</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276099</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x14ac:dyDescent="0.15">
      <c r="A12" s="186"/>
      <c r="B12" s="526" t="s">
        <v>126</v>
      </c>
      <c r="C12" s="527"/>
      <c r="D12" s="527"/>
      <c r="E12" s="527"/>
      <c r="F12" s="527"/>
      <c r="G12" s="527"/>
      <c r="H12" s="527"/>
      <c r="I12" s="527"/>
      <c r="J12" s="527"/>
      <c r="K12" s="528"/>
      <c r="L12" s="535" t="s">
        <v>127</v>
      </c>
      <c r="M12" s="536"/>
      <c r="N12" s="536"/>
      <c r="O12" s="536"/>
      <c r="P12" s="536"/>
      <c r="Q12" s="537"/>
      <c r="R12" s="538">
        <v>75264</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93</v>
      </c>
      <c r="AV12" s="499"/>
      <c r="AW12" s="499"/>
      <c r="AX12" s="499"/>
      <c r="AY12" s="500" t="s">
        <v>131</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132</v>
      </c>
      <c r="CE12" s="470"/>
      <c r="CF12" s="470"/>
      <c r="CG12" s="470"/>
      <c r="CH12" s="470"/>
      <c r="CI12" s="470"/>
      <c r="CJ12" s="470"/>
      <c r="CK12" s="470"/>
      <c r="CL12" s="470"/>
      <c r="CM12" s="470"/>
      <c r="CN12" s="470"/>
      <c r="CO12" s="470"/>
      <c r="CP12" s="470"/>
      <c r="CQ12" s="470"/>
      <c r="CR12" s="470"/>
      <c r="CS12" s="471"/>
      <c r="CT12" s="506" t="s">
        <v>125</v>
      </c>
      <c r="CU12" s="507"/>
      <c r="CV12" s="507"/>
      <c r="CW12" s="507"/>
      <c r="CX12" s="507"/>
      <c r="CY12" s="507"/>
      <c r="CZ12" s="507"/>
      <c r="DA12" s="508"/>
      <c r="DB12" s="506" t="s">
        <v>133</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134</v>
      </c>
      <c r="N13" s="555"/>
      <c r="O13" s="555"/>
      <c r="P13" s="555"/>
      <c r="Q13" s="556"/>
      <c r="R13" s="547">
        <v>74257</v>
      </c>
      <c r="S13" s="548"/>
      <c r="T13" s="548"/>
      <c r="U13" s="548"/>
      <c r="V13" s="549"/>
      <c r="W13" s="482" t="s">
        <v>135</v>
      </c>
      <c r="X13" s="483"/>
      <c r="Y13" s="483"/>
      <c r="Z13" s="483"/>
      <c r="AA13" s="483"/>
      <c r="AB13" s="473"/>
      <c r="AC13" s="517">
        <v>2807</v>
      </c>
      <c r="AD13" s="518"/>
      <c r="AE13" s="518"/>
      <c r="AF13" s="518"/>
      <c r="AG13" s="557"/>
      <c r="AH13" s="517">
        <v>3127</v>
      </c>
      <c r="AI13" s="518"/>
      <c r="AJ13" s="518"/>
      <c r="AK13" s="518"/>
      <c r="AL13" s="519"/>
      <c r="AM13" s="495" t="s">
        <v>136</v>
      </c>
      <c r="AN13" s="496"/>
      <c r="AO13" s="496"/>
      <c r="AP13" s="496"/>
      <c r="AQ13" s="496"/>
      <c r="AR13" s="496"/>
      <c r="AS13" s="496"/>
      <c r="AT13" s="497"/>
      <c r="AU13" s="498" t="s">
        <v>137</v>
      </c>
      <c r="AV13" s="499"/>
      <c r="AW13" s="499"/>
      <c r="AX13" s="499"/>
      <c r="AY13" s="500" t="s">
        <v>138</v>
      </c>
      <c r="AZ13" s="501"/>
      <c r="BA13" s="501"/>
      <c r="BB13" s="501"/>
      <c r="BC13" s="501"/>
      <c r="BD13" s="501"/>
      <c r="BE13" s="501"/>
      <c r="BF13" s="501"/>
      <c r="BG13" s="501"/>
      <c r="BH13" s="501"/>
      <c r="BI13" s="501"/>
      <c r="BJ13" s="501"/>
      <c r="BK13" s="501"/>
      <c r="BL13" s="501"/>
      <c r="BM13" s="502"/>
      <c r="BN13" s="466">
        <v>-38203</v>
      </c>
      <c r="BO13" s="467"/>
      <c r="BP13" s="467"/>
      <c r="BQ13" s="467"/>
      <c r="BR13" s="467"/>
      <c r="BS13" s="467"/>
      <c r="BT13" s="467"/>
      <c r="BU13" s="468"/>
      <c r="BV13" s="466">
        <v>221771</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8.6999999999999993</v>
      </c>
      <c r="CU13" s="464"/>
      <c r="CV13" s="464"/>
      <c r="CW13" s="464"/>
      <c r="CX13" s="464"/>
      <c r="CY13" s="464"/>
      <c r="CZ13" s="464"/>
      <c r="DA13" s="465"/>
      <c r="DB13" s="463">
        <v>9.4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140</v>
      </c>
      <c r="M14" s="545"/>
      <c r="N14" s="545"/>
      <c r="O14" s="545"/>
      <c r="P14" s="545"/>
      <c r="Q14" s="546"/>
      <c r="R14" s="547">
        <v>76062</v>
      </c>
      <c r="S14" s="548"/>
      <c r="T14" s="548"/>
      <c r="U14" s="548"/>
      <c r="V14" s="549"/>
      <c r="W14" s="456"/>
      <c r="X14" s="457"/>
      <c r="Y14" s="457"/>
      <c r="Z14" s="457"/>
      <c r="AA14" s="457"/>
      <c r="AB14" s="446"/>
      <c r="AC14" s="550">
        <v>8.1</v>
      </c>
      <c r="AD14" s="551"/>
      <c r="AE14" s="551"/>
      <c r="AF14" s="551"/>
      <c r="AG14" s="552"/>
      <c r="AH14" s="550">
        <v>8.6999999999999993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v>38.4</v>
      </c>
      <c r="CU14" s="562"/>
      <c r="CV14" s="562"/>
      <c r="CW14" s="562"/>
      <c r="CX14" s="562"/>
      <c r="CY14" s="562"/>
      <c r="CZ14" s="562"/>
      <c r="DA14" s="563"/>
      <c r="DB14" s="561">
        <v>31.6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142</v>
      </c>
      <c r="N15" s="555"/>
      <c r="O15" s="555"/>
      <c r="P15" s="555"/>
      <c r="Q15" s="556"/>
      <c r="R15" s="547">
        <v>75106</v>
      </c>
      <c r="S15" s="548"/>
      <c r="T15" s="548"/>
      <c r="U15" s="548"/>
      <c r="V15" s="549"/>
      <c r="W15" s="482" t="s">
        <v>143</v>
      </c>
      <c r="X15" s="483"/>
      <c r="Y15" s="483"/>
      <c r="Z15" s="483"/>
      <c r="AA15" s="483"/>
      <c r="AB15" s="473"/>
      <c r="AC15" s="517">
        <v>10382</v>
      </c>
      <c r="AD15" s="518"/>
      <c r="AE15" s="518"/>
      <c r="AF15" s="518"/>
      <c r="AG15" s="557"/>
      <c r="AH15" s="517">
        <v>10956</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8889934</v>
      </c>
      <c r="BO15" s="430"/>
      <c r="BP15" s="430"/>
      <c r="BQ15" s="430"/>
      <c r="BR15" s="430"/>
      <c r="BS15" s="430"/>
      <c r="BT15" s="430"/>
      <c r="BU15" s="431"/>
      <c r="BV15" s="429">
        <v>8757846</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30.1</v>
      </c>
      <c r="AD16" s="551"/>
      <c r="AE16" s="551"/>
      <c r="AF16" s="551"/>
      <c r="AG16" s="552"/>
      <c r="AH16" s="550">
        <v>30.4</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14358066</v>
      </c>
      <c r="BO16" s="467"/>
      <c r="BP16" s="467"/>
      <c r="BQ16" s="467"/>
      <c r="BR16" s="467"/>
      <c r="BS16" s="467"/>
      <c r="BT16" s="467"/>
      <c r="BU16" s="468"/>
      <c r="BV16" s="466">
        <v>14264127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21331</v>
      </c>
      <c r="AD17" s="518"/>
      <c r="AE17" s="518"/>
      <c r="AF17" s="518"/>
      <c r="AG17" s="557"/>
      <c r="AH17" s="517">
        <v>22006</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11266757</v>
      </c>
      <c r="BO17" s="467"/>
      <c r="BP17" s="467"/>
      <c r="BQ17" s="467"/>
      <c r="BR17" s="467"/>
      <c r="BS17" s="467"/>
      <c r="BT17" s="467"/>
      <c r="BU17" s="468"/>
      <c r="BV17" s="466">
        <v>11108746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215.53</v>
      </c>
      <c r="M18" s="579"/>
      <c r="N18" s="579"/>
      <c r="O18" s="579"/>
      <c r="P18" s="579"/>
      <c r="Q18" s="579"/>
      <c r="R18" s="580"/>
      <c r="S18" s="580"/>
      <c r="T18" s="580"/>
      <c r="U18" s="580"/>
      <c r="V18" s="581"/>
      <c r="W18" s="484"/>
      <c r="X18" s="485"/>
      <c r="Y18" s="485"/>
      <c r="Z18" s="485"/>
      <c r="AA18" s="485"/>
      <c r="AB18" s="476"/>
      <c r="AC18" s="582">
        <v>61.8</v>
      </c>
      <c r="AD18" s="583"/>
      <c r="AE18" s="583"/>
      <c r="AF18" s="583"/>
      <c r="AG18" s="584"/>
      <c r="AH18" s="582">
        <v>61</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16636412</v>
      </c>
      <c r="BO18" s="467"/>
      <c r="BP18" s="467"/>
      <c r="BQ18" s="467"/>
      <c r="BR18" s="467"/>
      <c r="BS18" s="467"/>
      <c r="BT18" s="467"/>
      <c r="BU18" s="468"/>
      <c r="BV18" s="466">
        <v>16593834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353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21765310</v>
      </c>
      <c r="BO19" s="467"/>
      <c r="BP19" s="467"/>
      <c r="BQ19" s="467"/>
      <c r="BR19" s="467"/>
      <c r="BS19" s="467"/>
      <c r="BT19" s="467"/>
      <c r="BU19" s="468"/>
      <c r="BV19" s="466">
        <v>22253404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27288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30267354</v>
      </c>
      <c r="BO23" s="467"/>
      <c r="BP23" s="467"/>
      <c r="BQ23" s="467"/>
      <c r="BR23" s="467"/>
      <c r="BS23" s="467"/>
      <c r="BT23" s="467"/>
      <c r="BU23" s="468"/>
      <c r="BV23" s="466">
        <v>28966937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8800</v>
      </c>
      <c r="R24" s="518"/>
      <c r="S24" s="518"/>
      <c r="T24" s="518"/>
      <c r="U24" s="518"/>
      <c r="V24" s="557"/>
      <c r="W24" s="616"/>
      <c r="X24" s="604"/>
      <c r="Y24" s="605"/>
      <c r="Z24" s="516" t="s">
        <v>167</v>
      </c>
      <c r="AA24" s="496"/>
      <c r="AB24" s="496"/>
      <c r="AC24" s="496"/>
      <c r="AD24" s="496"/>
      <c r="AE24" s="496"/>
      <c r="AF24" s="496"/>
      <c r="AG24" s="497"/>
      <c r="AH24" s="517">
        <v>581</v>
      </c>
      <c r="AI24" s="518"/>
      <c r="AJ24" s="518"/>
      <c r="AK24" s="518"/>
      <c r="AL24" s="557"/>
      <c r="AM24" s="517">
        <v>1723246</v>
      </c>
      <c r="AN24" s="518"/>
      <c r="AO24" s="518"/>
      <c r="AP24" s="518"/>
      <c r="AQ24" s="518"/>
      <c r="AR24" s="557"/>
      <c r="AS24" s="517">
        <v>2966</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19797642</v>
      </c>
      <c r="BO24" s="467"/>
      <c r="BP24" s="467"/>
      <c r="BQ24" s="467"/>
      <c r="BR24" s="467"/>
      <c r="BS24" s="467"/>
      <c r="BT24" s="467"/>
      <c r="BU24" s="468"/>
      <c r="BV24" s="466">
        <v>18816245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7000</v>
      </c>
      <c r="R25" s="518"/>
      <c r="S25" s="518"/>
      <c r="T25" s="518"/>
      <c r="U25" s="518"/>
      <c r="V25" s="557"/>
      <c r="W25" s="616"/>
      <c r="X25" s="604"/>
      <c r="Y25" s="605"/>
      <c r="Z25" s="516" t="s">
        <v>170</v>
      </c>
      <c r="AA25" s="496"/>
      <c r="AB25" s="496"/>
      <c r="AC25" s="496"/>
      <c r="AD25" s="496"/>
      <c r="AE25" s="496"/>
      <c r="AF25" s="496"/>
      <c r="AG25" s="497"/>
      <c r="AH25" s="517">
        <v>133</v>
      </c>
      <c r="AI25" s="518"/>
      <c r="AJ25" s="518"/>
      <c r="AK25" s="518"/>
      <c r="AL25" s="557"/>
      <c r="AM25" s="517">
        <v>400463</v>
      </c>
      <c r="AN25" s="518"/>
      <c r="AO25" s="518"/>
      <c r="AP25" s="518"/>
      <c r="AQ25" s="518"/>
      <c r="AR25" s="557"/>
      <c r="AS25" s="517">
        <v>3011</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11113824</v>
      </c>
      <c r="BO25" s="430"/>
      <c r="BP25" s="430"/>
      <c r="BQ25" s="430"/>
      <c r="BR25" s="430"/>
      <c r="BS25" s="430"/>
      <c r="BT25" s="430"/>
      <c r="BU25" s="431"/>
      <c r="BV25" s="429">
        <v>11467468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172</v>
      </c>
      <c r="F26" s="496"/>
      <c r="G26" s="496"/>
      <c r="H26" s="496"/>
      <c r="I26" s="496"/>
      <c r="J26" s="496"/>
      <c r="K26" s="497"/>
      <c r="L26" s="517">
        <v>1</v>
      </c>
      <c r="M26" s="518"/>
      <c r="N26" s="518"/>
      <c r="O26" s="518"/>
      <c r="P26" s="557"/>
      <c r="Q26" s="517">
        <v>6600</v>
      </c>
      <c r="R26" s="518"/>
      <c r="S26" s="518"/>
      <c r="T26" s="518"/>
      <c r="U26" s="518"/>
      <c r="V26" s="557"/>
      <c r="W26" s="616"/>
      <c r="X26" s="604"/>
      <c r="Y26" s="605"/>
      <c r="Z26" s="516" t="s">
        <v>173</v>
      </c>
      <c r="AA26" s="626"/>
      <c r="AB26" s="626"/>
      <c r="AC26" s="626"/>
      <c r="AD26" s="626"/>
      <c r="AE26" s="626"/>
      <c r="AF26" s="626"/>
      <c r="AG26" s="627"/>
      <c r="AH26" s="517">
        <v>18</v>
      </c>
      <c r="AI26" s="518"/>
      <c r="AJ26" s="518"/>
      <c r="AK26" s="518"/>
      <c r="AL26" s="557"/>
      <c r="AM26" s="517">
        <v>55242</v>
      </c>
      <c r="AN26" s="518"/>
      <c r="AO26" s="518"/>
      <c r="AP26" s="518"/>
      <c r="AQ26" s="518"/>
      <c r="AR26" s="557"/>
      <c r="AS26" s="517">
        <v>3069</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t="s">
        <v>125</v>
      </c>
      <c r="BO26" s="467"/>
      <c r="BP26" s="467"/>
      <c r="BQ26" s="467"/>
      <c r="BR26" s="467"/>
      <c r="BS26" s="467"/>
      <c r="BT26" s="467"/>
      <c r="BU26" s="468"/>
      <c r="BV26" s="466" t="s">
        <v>125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175</v>
      </c>
      <c r="F27" s="496"/>
      <c r="G27" s="496"/>
      <c r="H27" s="496"/>
      <c r="I27" s="496"/>
      <c r="J27" s="496"/>
      <c r="K27" s="497"/>
      <c r="L27" s="517">
        <v>1</v>
      </c>
      <c r="M27" s="518"/>
      <c r="N27" s="518"/>
      <c r="O27" s="518"/>
      <c r="P27" s="557"/>
      <c r="Q27" s="517">
        <v>4390</v>
      </c>
      <c r="R27" s="518"/>
      <c r="S27" s="518"/>
      <c r="T27" s="518"/>
      <c r="U27" s="518"/>
      <c r="V27" s="557"/>
      <c r="W27" s="616"/>
      <c r="X27" s="604"/>
      <c r="Y27" s="605"/>
      <c r="Z27" s="516" t="s">
        <v>176</v>
      </c>
      <c r="AA27" s="496"/>
      <c r="AB27" s="496"/>
      <c r="AC27" s="496"/>
      <c r="AD27" s="496"/>
      <c r="AE27" s="496"/>
      <c r="AF27" s="496"/>
      <c r="AG27" s="497"/>
      <c r="AH27" s="517" t="s">
        <v>125</v>
      </c>
      <c r="AI27" s="518"/>
      <c r="AJ27" s="518"/>
      <c r="AK27" s="518"/>
      <c r="AL27" s="557"/>
      <c r="AM27" s="517" t="s">
        <v>177</v>
      </c>
      <c r="AN27" s="518"/>
      <c r="AO27" s="518"/>
      <c r="AP27" s="518"/>
      <c r="AQ27" s="518"/>
      <c r="AR27" s="557"/>
      <c r="AS27" s="517" t="s">
        <v>133</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1016925</v>
      </c>
      <c r="BO27" s="640"/>
      <c r="BP27" s="640"/>
      <c r="BQ27" s="640"/>
      <c r="BR27" s="640"/>
      <c r="BS27" s="640"/>
      <c r="BT27" s="640"/>
      <c r="BU27" s="641"/>
      <c r="BV27" s="639">
        <v>1016925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4010</v>
      </c>
      <c r="R28" s="518"/>
      <c r="S28" s="518"/>
      <c r="T28" s="518"/>
      <c r="U28" s="518"/>
      <c r="V28" s="557"/>
      <c r="W28" s="616"/>
      <c r="X28" s="604"/>
      <c r="Y28" s="605"/>
      <c r="Z28" s="516" t="s">
        <v>180</v>
      </c>
      <c r="AA28" s="496"/>
      <c r="AB28" s="496"/>
      <c r="AC28" s="496"/>
      <c r="AD28" s="496"/>
      <c r="AE28" s="496"/>
      <c r="AF28" s="496"/>
      <c r="AG28" s="497"/>
      <c r="AH28" s="517" t="s">
        <v>125</v>
      </c>
      <c r="AI28" s="518"/>
      <c r="AJ28" s="518"/>
      <c r="AK28" s="518"/>
      <c r="AL28" s="557"/>
      <c r="AM28" s="517" t="s">
        <v>125</v>
      </c>
      <c r="AN28" s="518"/>
      <c r="AO28" s="518"/>
      <c r="AP28" s="518"/>
      <c r="AQ28" s="518"/>
      <c r="AR28" s="557"/>
      <c r="AS28" s="517" t="s">
        <v>177</v>
      </c>
      <c r="AT28" s="518"/>
      <c r="AU28" s="518"/>
      <c r="AV28" s="518"/>
      <c r="AW28" s="518"/>
      <c r="AX28" s="519"/>
      <c r="AY28" s="642" t="s">
        <v>181</v>
      </c>
      <c r="AZ28" s="643"/>
      <c r="BA28" s="643"/>
      <c r="BB28" s="644"/>
      <c r="BC28" s="426" t="s">
        <v>47</v>
      </c>
      <c r="BD28" s="427"/>
      <c r="BE28" s="427"/>
      <c r="BF28" s="427"/>
      <c r="BG28" s="427"/>
      <c r="BH28" s="427"/>
      <c r="BI28" s="427"/>
      <c r="BJ28" s="427"/>
      <c r="BK28" s="427"/>
      <c r="BL28" s="427"/>
      <c r="BM28" s="428"/>
      <c r="BN28" s="429">
        <v>3037147</v>
      </c>
      <c r="BO28" s="430"/>
      <c r="BP28" s="430"/>
      <c r="BQ28" s="430"/>
      <c r="BR28" s="430"/>
      <c r="BS28" s="430"/>
      <c r="BT28" s="430"/>
      <c r="BU28" s="431"/>
      <c r="BV28" s="429">
        <v>3036579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20</v>
      </c>
      <c r="M29" s="518"/>
      <c r="N29" s="518"/>
      <c r="O29" s="518"/>
      <c r="P29" s="557"/>
      <c r="Q29" s="517">
        <v>3820</v>
      </c>
      <c r="R29" s="518"/>
      <c r="S29" s="518"/>
      <c r="T29" s="518"/>
      <c r="U29" s="518"/>
      <c r="V29" s="557"/>
      <c r="W29" s="617"/>
      <c r="X29" s="618"/>
      <c r="Y29" s="619"/>
      <c r="Z29" s="516" t="s">
        <v>183</v>
      </c>
      <c r="AA29" s="496"/>
      <c r="AB29" s="496"/>
      <c r="AC29" s="496"/>
      <c r="AD29" s="496"/>
      <c r="AE29" s="496"/>
      <c r="AF29" s="496"/>
      <c r="AG29" s="497"/>
      <c r="AH29" s="517">
        <v>581</v>
      </c>
      <c r="AI29" s="518"/>
      <c r="AJ29" s="518"/>
      <c r="AK29" s="518"/>
      <c r="AL29" s="557"/>
      <c r="AM29" s="517">
        <v>1723246</v>
      </c>
      <c r="AN29" s="518"/>
      <c r="AO29" s="518"/>
      <c r="AP29" s="518"/>
      <c r="AQ29" s="518"/>
      <c r="AR29" s="557"/>
      <c r="AS29" s="517">
        <v>2966</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970841</v>
      </c>
      <c r="BO29" s="467"/>
      <c r="BP29" s="467"/>
      <c r="BQ29" s="467"/>
      <c r="BR29" s="467"/>
      <c r="BS29" s="467"/>
      <c r="BT29" s="467"/>
      <c r="BU29" s="468"/>
      <c r="BV29" s="466">
        <v>970565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5841681</v>
      </c>
      <c r="BO30" s="640"/>
      <c r="BP30" s="640"/>
      <c r="BQ30" s="640"/>
      <c r="BR30" s="640"/>
      <c r="BS30" s="640"/>
      <c r="BT30" s="640"/>
      <c r="BU30" s="641"/>
      <c r="BV30" s="639">
        <v>6957459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193</v>
      </c>
      <c r="X33" s="455"/>
      <c r="Y33" s="455"/>
      <c r="Z33" s="455"/>
      <c r="AA33" s="455"/>
      <c r="AB33" s="455"/>
      <c r="AC33" s="455"/>
      <c r="AD33" s="455"/>
      <c r="AE33" s="455"/>
      <c r="AF33" s="455"/>
      <c r="AG33" s="455"/>
      <c r="AH33" s="455"/>
      <c r="AI33" s="455"/>
      <c r="AJ33" s="455"/>
      <c r="AK33" s="455"/>
      <c r="AL33" s="215"/>
      <c r="AM33" s="490" t="s">
        <v>192</v>
      </c>
      <c r="AN33" s="490"/>
      <c r="AO33" s="455" t="s">
        <v>193</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194</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IF('各会計、関係団体の財政状況及び健全化判断比率'!B33="","",'各会計、関係団体の財政状況及び健全化判断比率'!B33)</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IF('各会計、関係団体の財政状況及び健全化判断比率'!B34="","",'各会計、関係団体の財政状況及び健全化判断比率'!B34)</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茨城県市町村総合事務組合（一般会計）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石岡市産業文化事業団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霊園事業特別会計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IF('各会計、関係団体の財政状況及び健全化判断比率'!B35="","",'各会計、関係団体の財政状況及び健全化判断比率'!B35)</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茨城県市町村総合事務組合（県民交通災害共済事業特別会計）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まち未来いしおか</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茨城租税債権管理機構</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茨城県後期高齢者医療広域連合（一般会計）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7</v>
      </c>
      <c r="V38" s="652"/>
      <c r="W38" s="653" t="str">
        <f>IF('各会計、関係団体の財政状況及び健全化判断比率'!B32="","",'各会計、関係団体の財政状況及び健全化判断比率'!B32)</f>
        <v>駐車場特別会計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茨城県後期高齢者医療広域連合（後期高齢医療特別会計）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湖北水道企業団</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湖北環境衛生組合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霞台厚生施設組合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新治地方広域事務組合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石岡地方斎場組合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UEClbuwImiTWkFvGaCSQ6g82wThWvrGED2yYCS8IPnVgyBLP+ANAndvUpsuUJQQZ+r7pGBMfxK5d+95piZj+w==" saltValue="roIS8KmCt0OntZyfQju0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555</v>
      </c>
      <c r="D34" s="1244"/>
      <c r="E34" s="1245"/>
      <c r="F34" s="32">
        <v>4.78</v>
      </c>
      <c r="G34" s="33">
        <v>5.34</v>
      </c>
      <c r="H34" s="33">
        <v>6.36</v>
      </c>
      <c r="I34" s="33">
        <v>6.08</v>
      </c>
      <c r="J34" s="34">
        <v>5.84</v>
      </c>
      <c r="K34" s="22"/>
      <c r="L34" s="22"/>
      <c r="M34" s="22"/>
      <c r="N34" s="22"/>
      <c r="O34" s="22"/>
      <c r="P34" s="22"/>
    </row>
    <row r="35" spans="1:16" ht="39" customHeight="1" x14ac:dyDescent="0.15">
      <c r="A35" s="22"/>
      <c r="B35" s="35"/>
      <c r="C35" s="1238" t="s">
        <v>556</v>
      </c>
      <c r="D35" s="1239"/>
      <c r="E35" s="1240"/>
      <c r="F35" s="36">
        <v>1.1299999999999999</v>
      </c>
      <c r="G35" s="37">
        <v>1.37</v>
      </c>
      <c r="H35" s="37">
        <v>1.82</v>
      </c>
      <c r="I35" s="37">
        <v>1.69</v>
      </c>
      <c r="J35" s="38">
        <v>2.68</v>
      </c>
      <c r="K35" s="22"/>
      <c r="L35" s="22"/>
      <c r="M35" s="22"/>
      <c r="N35" s="22"/>
      <c r="O35" s="22"/>
      <c r="P35" s="22"/>
    </row>
    <row r="36" spans="1:16" ht="39" customHeight="1" x14ac:dyDescent="0.15">
      <c r="A36" s="22"/>
      <c r="B36" s="35"/>
      <c r="C36" s="1238" t="s">
        <v>557</v>
      </c>
      <c r="D36" s="1239"/>
      <c r="E36" s="1240"/>
      <c r="F36" s="36">
        <v>0.31</v>
      </c>
      <c r="G36" s="37">
        <v>1.71</v>
      </c>
      <c r="H36" s="37">
        <v>1.96</v>
      </c>
      <c r="I36" s="37">
        <v>2.08</v>
      </c>
      <c r="J36" s="38">
        <v>1.45</v>
      </c>
      <c r="K36" s="22"/>
      <c r="L36" s="22"/>
      <c r="M36" s="22"/>
      <c r="N36" s="22"/>
      <c r="O36" s="22"/>
      <c r="P36" s="22"/>
    </row>
    <row r="37" spans="1:16" ht="39" customHeight="1" x14ac:dyDescent="0.15">
      <c r="A37" s="22"/>
      <c r="B37" s="35"/>
      <c r="C37" s="1238" t="s">
        <v>558</v>
      </c>
      <c r="D37" s="1239"/>
      <c r="E37" s="1240"/>
      <c r="F37" s="36">
        <v>1.45</v>
      </c>
      <c r="G37" s="37">
        <v>1.93</v>
      </c>
      <c r="H37" s="37">
        <v>2.11</v>
      </c>
      <c r="I37" s="37">
        <v>2.2799999999999998</v>
      </c>
      <c r="J37" s="38">
        <v>7.0000000000000007E-2</v>
      </c>
      <c r="K37" s="22"/>
      <c r="L37" s="22"/>
      <c r="M37" s="22"/>
      <c r="N37" s="22"/>
      <c r="O37" s="22"/>
      <c r="P37" s="22"/>
    </row>
    <row r="38" spans="1:16" ht="39" customHeight="1" x14ac:dyDescent="0.15">
      <c r="A38" s="22"/>
      <c r="B38" s="35"/>
      <c r="C38" s="1238" t="s">
        <v>559</v>
      </c>
      <c r="D38" s="1239"/>
      <c r="E38" s="1240"/>
      <c r="F38" s="36">
        <v>0.02</v>
      </c>
      <c r="G38" s="37">
        <v>0.01</v>
      </c>
      <c r="H38" s="37">
        <v>0.01</v>
      </c>
      <c r="I38" s="37">
        <v>0.03</v>
      </c>
      <c r="J38" s="38">
        <v>0.01</v>
      </c>
      <c r="K38" s="22"/>
      <c r="L38" s="22"/>
      <c r="M38" s="22"/>
      <c r="N38" s="22"/>
      <c r="O38" s="22"/>
      <c r="P38" s="22"/>
    </row>
    <row r="39" spans="1:16" ht="39" customHeight="1" x14ac:dyDescent="0.15">
      <c r="A39" s="22"/>
      <c r="B39" s="35"/>
      <c r="C39" s="1238" t="s">
        <v>560</v>
      </c>
      <c r="D39" s="1239"/>
      <c r="E39" s="1240"/>
      <c r="F39" s="36">
        <v>0.12</v>
      </c>
      <c r="G39" s="37">
        <v>0.04</v>
      </c>
      <c r="H39" s="37">
        <v>0.05</v>
      </c>
      <c r="I39" s="37">
        <v>7.0000000000000007E-2</v>
      </c>
      <c r="J39" s="38">
        <v>0.01</v>
      </c>
      <c r="K39" s="22"/>
      <c r="L39" s="22"/>
      <c r="M39" s="22"/>
      <c r="N39" s="22"/>
      <c r="O39" s="22"/>
      <c r="P39" s="22"/>
    </row>
    <row r="40" spans="1:16" ht="39" customHeight="1" x14ac:dyDescent="0.15">
      <c r="A40" s="22"/>
      <c r="B40" s="35"/>
      <c r="C40" s="1238" t="s">
        <v>561</v>
      </c>
      <c r="D40" s="1239"/>
      <c r="E40" s="1240"/>
      <c r="F40" s="36">
        <v>0.01</v>
      </c>
      <c r="G40" s="37">
        <v>7.0000000000000007E-2</v>
      </c>
      <c r="H40" s="37">
        <v>0.01</v>
      </c>
      <c r="I40" s="37">
        <v>0.01</v>
      </c>
      <c r="J40" s="38">
        <v>0.01</v>
      </c>
      <c r="K40" s="22"/>
      <c r="L40" s="22"/>
      <c r="M40" s="22"/>
      <c r="N40" s="22"/>
      <c r="O40" s="22"/>
      <c r="P40" s="22"/>
    </row>
    <row r="41" spans="1:16" ht="39" customHeight="1" x14ac:dyDescent="0.15">
      <c r="A41" s="22"/>
      <c r="B41" s="35"/>
      <c r="C41" s="1238" t="s">
        <v>562</v>
      </c>
      <c r="D41" s="1239"/>
      <c r="E41" s="1240"/>
      <c r="F41" s="36">
        <v>0.01</v>
      </c>
      <c r="G41" s="37">
        <v>0.01</v>
      </c>
      <c r="H41" s="37">
        <v>0</v>
      </c>
      <c r="I41" s="37">
        <v>0</v>
      </c>
      <c r="J41" s="38">
        <v>0.01</v>
      </c>
      <c r="K41" s="22"/>
      <c r="L41" s="22"/>
      <c r="M41" s="22"/>
      <c r="N41" s="22"/>
      <c r="O41" s="22"/>
      <c r="P41" s="22"/>
    </row>
    <row r="42" spans="1:16" ht="39" customHeight="1" x14ac:dyDescent="0.15">
      <c r="A42" s="22"/>
      <c r="B42" s="39"/>
      <c r="C42" s="1238" t="s">
        <v>563</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564</v>
      </c>
      <c r="D43" s="1242"/>
      <c r="E43" s="1243"/>
      <c r="F43" s="41">
        <v>0.08</v>
      </c>
      <c r="G43" s="42">
        <v>0.1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H+a7ElLrBCQFvJ1nkSrdNKxBiCqBczZXFt4peEMe6Gmu+xiR6SjrcVYU1myQq8O5GIZjT093Vf7U/UbgdpP+A==" saltValue="Ed3MglcLWeWd5hedJdV1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2842</v>
      </c>
      <c r="L45" s="60">
        <v>2839</v>
      </c>
      <c r="M45" s="60">
        <v>2711</v>
      </c>
      <c r="N45" s="60">
        <v>2708</v>
      </c>
      <c r="O45" s="61">
        <v>2652</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15">
      <c r="A47" s="48"/>
      <c r="B47" s="1248"/>
      <c r="C47" s="1249"/>
      <c r="D47" s="62"/>
      <c r="E47" s="1254" t="s">
        <v>13</v>
      </c>
      <c r="F47" s="1254"/>
      <c r="G47" s="1254"/>
      <c r="H47" s="1254"/>
      <c r="I47" s="1254"/>
      <c r="J47" s="1255"/>
      <c r="K47" s="63">
        <v>20</v>
      </c>
      <c r="L47" s="64">
        <v>23</v>
      </c>
      <c r="M47" s="64">
        <v>20</v>
      </c>
      <c r="N47" s="64">
        <v>13</v>
      </c>
      <c r="O47" s="65">
        <v>10</v>
      </c>
      <c r="P47" s="48"/>
      <c r="Q47" s="48"/>
      <c r="R47" s="48"/>
      <c r="S47" s="48"/>
      <c r="T47" s="48"/>
      <c r="U47" s="48"/>
    </row>
    <row r="48" spans="1:21" ht="30.75" customHeight="1" x14ac:dyDescent="0.15">
      <c r="A48" s="48"/>
      <c r="B48" s="1248"/>
      <c r="C48" s="1249"/>
      <c r="D48" s="62"/>
      <c r="E48" s="1254" t="s">
        <v>14</v>
      </c>
      <c r="F48" s="1254"/>
      <c r="G48" s="1254"/>
      <c r="H48" s="1254"/>
      <c r="I48" s="1254"/>
      <c r="J48" s="1255"/>
      <c r="K48" s="63">
        <v>1455</v>
      </c>
      <c r="L48" s="64">
        <v>1445</v>
      </c>
      <c r="M48" s="64">
        <v>1392</v>
      </c>
      <c r="N48" s="64">
        <v>1470</v>
      </c>
      <c r="O48" s="65">
        <v>1303</v>
      </c>
      <c r="P48" s="48"/>
      <c r="Q48" s="48"/>
      <c r="R48" s="48"/>
      <c r="S48" s="48"/>
      <c r="T48" s="48"/>
      <c r="U48" s="48"/>
    </row>
    <row r="49" spans="1:21" ht="30.75" customHeight="1" x14ac:dyDescent="0.15">
      <c r="A49" s="48"/>
      <c r="B49" s="1248"/>
      <c r="C49" s="1249"/>
      <c r="D49" s="62"/>
      <c r="E49" s="1254" t="s">
        <v>15</v>
      </c>
      <c r="F49" s="1254"/>
      <c r="G49" s="1254"/>
      <c r="H49" s="1254"/>
      <c r="I49" s="1254"/>
      <c r="J49" s="1255"/>
      <c r="K49" s="63">
        <v>127</v>
      </c>
      <c r="L49" s="64">
        <v>131</v>
      </c>
      <c r="M49" s="64">
        <v>135</v>
      </c>
      <c r="N49" s="64">
        <v>130</v>
      </c>
      <c r="O49" s="65">
        <v>111</v>
      </c>
      <c r="P49" s="48"/>
      <c r="Q49" s="48"/>
      <c r="R49" s="48"/>
      <c r="S49" s="48"/>
      <c r="T49" s="48"/>
      <c r="U49" s="48"/>
    </row>
    <row r="50" spans="1:21" ht="30.75" customHeight="1" x14ac:dyDescent="0.15">
      <c r="A50" s="48"/>
      <c r="B50" s="1248"/>
      <c r="C50" s="1249"/>
      <c r="D50" s="62"/>
      <c r="E50" s="1254" t="s">
        <v>16</v>
      </c>
      <c r="F50" s="1254"/>
      <c r="G50" s="1254"/>
      <c r="H50" s="1254"/>
      <c r="I50" s="1254"/>
      <c r="J50" s="1255"/>
      <c r="K50" s="63">
        <v>161</v>
      </c>
      <c r="L50" s="64">
        <v>145</v>
      </c>
      <c r="M50" s="64">
        <v>128</v>
      </c>
      <c r="N50" s="64">
        <v>113</v>
      </c>
      <c r="O50" s="65">
        <v>69</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507</v>
      </c>
      <c r="L51" s="64">
        <v>0</v>
      </c>
      <c r="M51" s="64" t="s">
        <v>507</v>
      </c>
      <c r="N51" s="64" t="s">
        <v>507</v>
      </c>
      <c r="O51" s="65" t="s">
        <v>507</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3198</v>
      </c>
      <c r="L52" s="64">
        <v>3039</v>
      </c>
      <c r="M52" s="64">
        <v>2983</v>
      </c>
      <c r="N52" s="64">
        <v>3020</v>
      </c>
      <c r="O52" s="65">
        <v>2931</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1407</v>
      </c>
      <c r="L53" s="69">
        <v>1544</v>
      </c>
      <c r="M53" s="69">
        <v>1403</v>
      </c>
      <c r="N53" s="69">
        <v>1414</v>
      </c>
      <c r="O53" s="70">
        <v>1214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592</v>
      </c>
      <c r="L57" s="83" t="s">
        <v>593</v>
      </c>
      <c r="M57" s="83" t="s">
        <v>592</v>
      </c>
      <c r="N57" s="83" t="s">
        <v>592</v>
      </c>
      <c r="O57" s="84" t="s">
        <v>592</v>
      </c>
    </row>
    <row r="58" spans="1:21" ht="31.5" customHeight="1" thickBot="1" x14ac:dyDescent="0.2">
      <c r="B58" s="1264"/>
      <c r="C58" s="1265"/>
      <c r="D58" s="1269" t="s">
        <v>26</v>
      </c>
      <c r="E58" s="1270"/>
      <c r="F58" s="1270"/>
      <c r="G58" s="1270"/>
      <c r="H58" s="1270"/>
      <c r="I58" s="1270"/>
      <c r="J58" s="1271"/>
      <c r="K58" s="85" t="s">
        <v>594</v>
      </c>
      <c r="L58" s="86" t="s">
        <v>594</v>
      </c>
      <c r="M58" s="86" t="s">
        <v>592</v>
      </c>
      <c r="N58" s="86" t="s">
        <v>592</v>
      </c>
      <c r="O58" s="87" t="s">
        <v>592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bJrrIaKNyAwu3JxD9nf402vACuA+tk83BMLc2kKQ9KHoT6KJsWNIfi2u1NIxIqExda4z+ZmYnWRqLtWyJCFkg==" saltValue="+W4LOwrXQ3/Gybm+rVQF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72" t="s">
        <v>29</v>
      </c>
      <c r="C41" s="1273"/>
      <c r="D41" s="101"/>
      <c r="E41" s="1278" t="s">
        <v>30</v>
      </c>
      <c r="F41" s="1278"/>
      <c r="G41" s="1278"/>
      <c r="H41" s="1279"/>
      <c r="I41" s="102">
        <v>29297</v>
      </c>
      <c r="J41" s="103">
        <v>29824</v>
      </c>
      <c r="K41" s="103">
        <v>29927</v>
      </c>
      <c r="L41" s="103">
        <v>28967</v>
      </c>
      <c r="M41" s="104">
        <v>30267</v>
      </c>
    </row>
    <row r="42" spans="2:13" ht="27.75" customHeight="1" x14ac:dyDescent="0.15">
      <c r="B42" s="1274"/>
      <c r="C42" s="1275"/>
      <c r="D42" s="105"/>
      <c r="E42" s="1280" t="s">
        <v>31</v>
      </c>
      <c r="F42" s="1280"/>
      <c r="G42" s="1280"/>
      <c r="H42" s="1281"/>
      <c r="I42" s="106">
        <v>826</v>
      </c>
      <c r="J42" s="107">
        <v>683</v>
      </c>
      <c r="K42" s="107">
        <v>594</v>
      </c>
      <c r="L42" s="107">
        <v>483</v>
      </c>
      <c r="M42" s="108">
        <v>415</v>
      </c>
    </row>
    <row r="43" spans="2:13" ht="27.75" customHeight="1" x14ac:dyDescent="0.15">
      <c r="B43" s="1274"/>
      <c r="C43" s="1275"/>
      <c r="D43" s="105"/>
      <c r="E43" s="1280" t="s">
        <v>32</v>
      </c>
      <c r="F43" s="1280"/>
      <c r="G43" s="1280"/>
      <c r="H43" s="1281"/>
      <c r="I43" s="106">
        <v>17625</v>
      </c>
      <c r="J43" s="107">
        <v>17237</v>
      </c>
      <c r="K43" s="107">
        <v>16186</v>
      </c>
      <c r="L43" s="107">
        <v>15703</v>
      </c>
      <c r="M43" s="108">
        <v>14725</v>
      </c>
    </row>
    <row r="44" spans="2:13" ht="27.75" customHeight="1" x14ac:dyDescent="0.15">
      <c r="B44" s="1274"/>
      <c r="C44" s="1275"/>
      <c r="D44" s="105"/>
      <c r="E44" s="1280" t="s">
        <v>33</v>
      </c>
      <c r="F44" s="1280"/>
      <c r="G44" s="1280"/>
      <c r="H44" s="1281"/>
      <c r="I44" s="106">
        <v>502</v>
      </c>
      <c r="J44" s="107">
        <v>377</v>
      </c>
      <c r="K44" s="107">
        <v>1349</v>
      </c>
      <c r="L44" s="107">
        <v>1222</v>
      </c>
      <c r="M44" s="108">
        <v>1111</v>
      </c>
    </row>
    <row r="45" spans="2:13" ht="27.75" customHeight="1" x14ac:dyDescent="0.15">
      <c r="B45" s="1274"/>
      <c r="C45" s="1275"/>
      <c r="D45" s="105"/>
      <c r="E45" s="1280" t="s">
        <v>34</v>
      </c>
      <c r="F45" s="1280"/>
      <c r="G45" s="1280"/>
      <c r="H45" s="1281"/>
      <c r="I45" s="106">
        <v>5916</v>
      </c>
      <c r="J45" s="107">
        <v>5515</v>
      </c>
      <c r="K45" s="107">
        <v>5553</v>
      </c>
      <c r="L45" s="107">
        <v>5501</v>
      </c>
      <c r="M45" s="108">
        <v>5348</v>
      </c>
    </row>
    <row r="46" spans="2:13" ht="27.75" customHeight="1" x14ac:dyDescent="0.15">
      <c r="B46" s="1274"/>
      <c r="C46" s="1275"/>
      <c r="D46" s="109"/>
      <c r="E46" s="1280" t="s">
        <v>35</v>
      </c>
      <c r="F46" s="1280"/>
      <c r="G46" s="1280"/>
      <c r="H46" s="1281"/>
      <c r="I46" s="106" t="s">
        <v>507</v>
      </c>
      <c r="J46" s="107" t="s">
        <v>507</v>
      </c>
      <c r="K46" s="107">
        <v>11</v>
      </c>
      <c r="L46" s="107" t="s">
        <v>507</v>
      </c>
      <c r="M46" s="108" t="s">
        <v>507</v>
      </c>
    </row>
    <row r="47" spans="2:13" ht="27.75" customHeight="1" x14ac:dyDescent="0.15">
      <c r="B47" s="1274"/>
      <c r="C47" s="1275"/>
      <c r="D47" s="110"/>
      <c r="E47" s="1282" t="s">
        <v>36</v>
      </c>
      <c r="F47" s="1283"/>
      <c r="G47" s="1283"/>
      <c r="H47" s="1284"/>
      <c r="I47" s="106" t="s">
        <v>507</v>
      </c>
      <c r="J47" s="107" t="s">
        <v>507</v>
      </c>
      <c r="K47" s="107" t="s">
        <v>507</v>
      </c>
      <c r="L47" s="107" t="s">
        <v>507</v>
      </c>
      <c r="M47" s="108" t="s">
        <v>507</v>
      </c>
    </row>
    <row r="48" spans="2:13" ht="27.75" customHeight="1" x14ac:dyDescent="0.15">
      <c r="B48" s="1274"/>
      <c r="C48" s="1275"/>
      <c r="D48" s="105"/>
      <c r="E48" s="1280" t="s">
        <v>37</v>
      </c>
      <c r="F48" s="1280"/>
      <c r="G48" s="1280"/>
      <c r="H48" s="1281"/>
      <c r="I48" s="106" t="s">
        <v>507</v>
      </c>
      <c r="J48" s="107" t="s">
        <v>507</v>
      </c>
      <c r="K48" s="107" t="s">
        <v>507</v>
      </c>
      <c r="L48" s="107" t="s">
        <v>507</v>
      </c>
      <c r="M48" s="108" t="s">
        <v>507</v>
      </c>
    </row>
    <row r="49" spans="2:13" ht="27.75" customHeight="1" x14ac:dyDescent="0.15">
      <c r="B49" s="1276"/>
      <c r="C49" s="1277"/>
      <c r="D49" s="105"/>
      <c r="E49" s="1280" t="s">
        <v>38</v>
      </c>
      <c r="F49" s="1280"/>
      <c r="G49" s="1280"/>
      <c r="H49" s="1281"/>
      <c r="I49" s="106" t="s">
        <v>507</v>
      </c>
      <c r="J49" s="107" t="s">
        <v>507</v>
      </c>
      <c r="K49" s="107" t="s">
        <v>507</v>
      </c>
      <c r="L49" s="107" t="s">
        <v>507</v>
      </c>
      <c r="M49" s="108" t="s">
        <v>507</v>
      </c>
    </row>
    <row r="50" spans="2:13" ht="27.75" customHeight="1" x14ac:dyDescent="0.15">
      <c r="B50" s="1285" t="s">
        <v>39</v>
      </c>
      <c r="C50" s="1286"/>
      <c r="D50" s="111"/>
      <c r="E50" s="1280" t="s">
        <v>40</v>
      </c>
      <c r="F50" s="1280"/>
      <c r="G50" s="1280"/>
      <c r="H50" s="1281"/>
      <c r="I50" s="106">
        <v>10470</v>
      </c>
      <c r="J50" s="107">
        <v>9670</v>
      </c>
      <c r="K50" s="107">
        <v>10882</v>
      </c>
      <c r="L50" s="107">
        <v>11615</v>
      </c>
      <c r="M50" s="108">
        <v>11020</v>
      </c>
    </row>
    <row r="51" spans="2:13" ht="27.75" customHeight="1" x14ac:dyDescent="0.15">
      <c r="B51" s="1274"/>
      <c r="C51" s="1275"/>
      <c r="D51" s="105"/>
      <c r="E51" s="1280" t="s">
        <v>41</v>
      </c>
      <c r="F51" s="1280"/>
      <c r="G51" s="1280"/>
      <c r="H51" s="1281"/>
      <c r="I51" s="106">
        <v>4856</v>
      </c>
      <c r="J51" s="107">
        <v>4990</v>
      </c>
      <c r="K51" s="107">
        <v>5096</v>
      </c>
      <c r="L51" s="107">
        <v>4786</v>
      </c>
      <c r="M51" s="108">
        <v>4361</v>
      </c>
    </row>
    <row r="52" spans="2:13" ht="27.75" customHeight="1" x14ac:dyDescent="0.15">
      <c r="B52" s="1276"/>
      <c r="C52" s="1277"/>
      <c r="D52" s="105"/>
      <c r="E52" s="1280" t="s">
        <v>42</v>
      </c>
      <c r="F52" s="1280"/>
      <c r="G52" s="1280"/>
      <c r="H52" s="1281"/>
      <c r="I52" s="106">
        <v>31183</v>
      </c>
      <c r="J52" s="107">
        <v>31285</v>
      </c>
      <c r="K52" s="107">
        <v>30413</v>
      </c>
      <c r="L52" s="107">
        <v>30617</v>
      </c>
      <c r="M52" s="108">
        <v>30562</v>
      </c>
    </row>
    <row r="53" spans="2:13" ht="27.75" customHeight="1" thickBot="1" x14ac:dyDescent="0.2">
      <c r="B53" s="1287" t="s">
        <v>43</v>
      </c>
      <c r="C53" s="1288"/>
      <c r="D53" s="112"/>
      <c r="E53" s="1289" t="s">
        <v>44</v>
      </c>
      <c r="F53" s="1289"/>
      <c r="G53" s="1289"/>
      <c r="H53" s="1290"/>
      <c r="I53" s="113">
        <v>7657</v>
      </c>
      <c r="J53" s="114">
        <v>7690</v>
      </c>
      <c r="K53" s="114">
        <v>7230</v>
      </c>
      <c r="L53" s="114">
        <v>4858</v>
      </c>
      <c r="M53" s="115">
        <v>5924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meLs89sFBLG45Mf+ilKJURBk0OMYG2SSY5RnAIB+aN1xKz9cSJ9aultoo98WJ92TrnCGrmA/ZQQnyxeAe1qlw==" saltValue="E+dqj+IbxOX2FOZUwfgT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47</v>
      </c>
      <c r="D55" s="1299"/>
      <c r="E55" s="1300"/>
      <c r="F55" s="127">
        <v>3036</v>
      </c>
      <c r="G55" s="127">
        <v>3037</v>
      </c>
      <c r="H55" s="128">
        <v>3037</v>
      </c>
    </row>
    <row r="56" spans="2:8" ht="52.5" customHeight="1" x14ac:dyDescent="0.15">
      <c r="B56" s="129"/>
      <c r="C56" s="1301" t="s">
        <v>48</v>
      </c>
      <c r="D56" s="1301"/>
      <c r="E56" s="1302"/>
      <c r="F56" s="130">
        <v>1094</v>
      </c>
      <c r="G56" s="130">
        <v>971</v>
      </c>
      <c r="H56" s="131">
        <v>971</v>
      </c>
    </row>
    <row r="57" spans="2:8" ht="53.25" customHeight="1" x14ac:dyDescent="0.15">
      <c r="B57" s="129"/>
      <c r="C57" s="1303" t="s">
        <v>49</v>
      </c>
      <c r="D57" s="1303"/>
      <c r="E57" s="1304"/>
      <c r="F57" s="132">
        <v>6275</v>
      </c>
      <c r="G57" s="132">
        <v>6957</v>
      </c>
      <c r="H57" s="133">
        <v>5842</v>
      </c>
    </row>
    <row r="58" spans="2:8" ht="45.75" customHeight="1" x14ac:dyDescent="0.15">
      <c r="B58" s="134"/>
      <c r="C58" s="1291" t="s">
        <v>570</v>
      </c>
      <c r="D58" s="1292"/>
      <c r="E58" s="1293"/>
      <c r="F58" s="135">
        <v>1184</v>
      </c>
      <c r="G58" s="135">
        <v>1491</v>
      </c>
      <c r="H58" s="136">
        <v>1950</v>
      </c>
    </row>
    <row r="59" spans="2:8" ht="45.75" customHeight="1" x14ac:dyDescent="0.15">
      <c r="B59" s="134"/>
      <c r="C59" s="1291" t="s">
        <v>571</v>
      </c>
      <c r="D59" s="1292"/>
      <c r="E59" s="1293"/>
      <c r="F59" s="135">
        <v>2929</v>
      </c>
      <c r="G59" s="135">
        <v>2790</v>
      </c>
      <c r="H59" s="136">
        <v>1275</v>
      </c>
    </row>
    <row r="60" spans="2:8" ht="45.75" customHeight="1" x14ac:dyDescent="0.15">
      <c r="B60" s="134"/>
      <c r="C60" s="1291" t="s">
        <v>591</v>
      </c>
      <c r="D60" s="1292"/>
      <c r="E60" s="1293"/>
      <c r="F60" s="135">
        <v>500</v>
      </c>
      <c r="G60" s="135">
        <v>1021</v>
      </c>
      <c r="H60" s="136">
        <v>1071</v>
      </c>
    </row>
    <row r="61" spans="2:8" ht="45.75" customHeight="1" x14ac:dyDescent="0.15">
      <c r="B61" s="134"/>
      <c r="C61" s="1291" t="s">
        <v>572</v>
      </c>
      <c r="D61" s="1292"/>
      <c r="E61" s="1293"/>
      <c r="F61" s="135">
        <v>507</v>
      </c>
      <c r="G61" s="135">
        <v>507</v>
      </c>
      <c r="H61" s="136">
        <v>507</v>
      </c>
    </row>
    <row r="62" spans="2:8" ht="45.75" customHeight="1" thickBot="1" x14ac:dyDescent="0.2">
      <c r="B62" s="137"/>
      <c r="C62" s="1294" t="s">
        <v>573</v>
      </c>
      <c r="D62" s="1295"/>
      <c r="E62" s="1296"/>
      <c r="F62" s="138">
        <v>410</v>
      </c>
      <c r="G62" s="138">
        <v>410</v>
      </c>
      <c r="H62" s="139">
        <v>411</v>
      </c>
    </row>
    <row r="63" spans="2:8" ht="52.5" customHeight="1" thickBot="1" x14ac:dyDescent="0.2">
      <c r="B63" s="140"/>
      <c r="C63" s="1297" t="s">
        <v>50</v>
      </c>
      <c r="D63" s="1297"/>
      <c r="E63" s="1298"/>
      <c r="F63" s="141">
        <v>10404</v>
      </c>
      <c r="G63" s="141">
        <v>10965</v>
      </c>
      <c r="H63" s="142">
        <v>9850</v>
      </c>
    </row>
    <row r="64" spans="2:8" ht="15" customHeight="1" x14ac:dyDescent="0.15"/>
    <row r="65" ht="0" hidden="1" customHeight="1" x14ac:dyDescent="0.15"/>
    <row r="66" ht="0" hidden="1" customHeight="1" x14ac:dyDescent="0.15"/>
  </sheetData>
  <sheetProtection algorithmName="SHA-512" hashValue="qGKNvhI33VylHSXmYXRazWZNpHcqte2pDhBjvv9Hc9iOATEhsqs20cUdg+hNbfSykz0V2WX47k4E3RCRuyVWNA==" saltValue="PWm7NG3r50Z2LE27iv86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609</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549</v>
      </c>
      <c r="BQ50" s="1319"/>
      <c r="BR50" s="1319"/>
      <c r="BS50" s="1319"/>
      <c r="BT50" s="1319"/>
      <c r="BU50" s="1319"/>
      <c r="BV50" s="1319"/>
      <c r="BW50" s="1319"/>
      <c r="BX50" s="1319" t="s">
        <v>550</v>
      </c>
      <c r="BY50" s="1319"/>
      <c r="BZ50" s="1319"/>
      <c r="CA50" s="1319"/>
      <c r="CB50" s="1319"/>
      <c r="CC50" s="1319"/>
      <c r="CD50" s="1319"/>
      <c r="CE50" s="1319"/>
      <c r="CF50" s="1319" t="s">
        <v>551</v>
      </c>
      <c r="CG50" s="1319"/>
      <c r="CH50" s="1319"/>
      <c r="CI50" s="1319"/>
      <c r="CJ50" s="1319"/>
      <c r="CK50" s="1319"/>
      <c r="CL50" s="1319"/>
      <c r="CM50" s="1319"/>
      <c r="CN50" s="1319" t="s">
        <v>552</v>
      </c>
      <c r="CO50" s="1319"/>
      <c r="CP50" s="1319"/>
      <c r="CQ50" s="1319"/>
      <c r="CR50" s="1319"/>
      <c r="CS50" s="1319"/>
      <c r="CT50" s="1319"/>
      <c r="CU50" s="1319"/>
      <c r="CV50" s="1319" t="s">
        <v>553</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599</v>
      </c>
      <c r="AO51" s="1322"/>
      <c r="AP51" s="1322"/>
      <c r="AQ51" s="1322"/>
      <c r="AR51" s="1322"/>
      <c r="AS51" s="1322"/>
      <c r="AT51" s="1322"/>
      <c r="AU51" s="1322"/>
      <c r="AV51" s="1322"/>
      <c r="AW51" s="1322"/>
      <c r="AX51" s="1322"/>
      <c r="AY51" s="1322"/>
      <c r="AZ51" s="1322"/>
      <c r="BA51" s="1322"/>
      <c r="BB51" s="1322" t="s">
        <v>600</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49.2</v>
      </c>
      <c r="BY51" s="1305"/>
      <c r="BZ51" s="1305"/>
      <c r="CA51" s="1305"/>
      <c r="CB51" s="1305"/>
      <c r="CC51" s="1305"/>
      <c r="CD51" s="1305"/>
      <c r="CE51" s="1305"/>
      <c r="CF51" s="1305">
        <v>46.8</v>
      </c>
      <c r="CG51" s="1305"/>
      <c r="CH51" s="1305"/>
      <c r="CI51" s="1305"/>
      <c r="CJ51" s="1305"/>
      <c r="CK51" s="1305"/>
      <c r="CL51" s="1305"/>
      <c r="CM51" s="1305"/>
      <c r="CN51" s="1305">
        <v>31.6</v>
      </c>
      <c r="CO51" s="1305"/>
      <c r="CP51" s="1305"/>
      <c r="CQ51" s="1305"/>
      <c r="CR51" s="1305"/>
      <c r="CS51" s="1305"/>
      <c r="CT51" s="1305"/>
      <c r="CU51" s="1305"/>
      <c r="CV51" s="1305">
        <v>38.4</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601</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61</v>
      </c>
      <c r="BY53" s="1305"/>
      <c r="BZ53" s="1305"/>
      <c r="CA53" s="1305"/>
      <c r="CB53" s="1305"/>
      <c r="CC53" s="1305"/>
      <c r="CD53" s="1305"/>
      <c r="CE53" s="1305"/>
      <c r="CF53" s="1305">
        <v>62.7</v>
      </c>
      <c r="CG53" s="1305"/>
      <c r="CH53" s="1305"/>
      <c r="CI53" s="1305"/>
      <c r="CJ53" s="1305"/>
      <c r="CK53" s="1305"/>
      <c r="CL53" s="1305"/>
      <c r="CM53" s="1305"/>
      <c r="CN53" s="1305">
        <v>64.3</v>
      </c>
      <c r="CO53" s="1305"/>
      <c r="CP53" s="1305"/>
      <c r="CQ53" s="1305"/>
      <c r="CR53" s="1305"/>
      <c r="CS53" s="1305"/>
      <c r="CT53" s="1305"/>
      <c r="CU53" s="1305"/>
      <c r="CV53" s="1305">
        <v>63.8</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602</v>
      </c>
      <c r="AO55" s="1319"/>
      <c r="AP55" s="1319"/>
      <c r="AQ55" s="1319"/>
      <c r="AR55" s="1319"/>
      <c r="AS55" s="1319"/>
      <c r="AT55" s="1319"/>
      <c r="AU55" s="1319"/>
      <c r="AV55" s="1319"/>
      <c r="AW55" s="1319"/>
      <c r="AX55" s="1319"/>
      <c r="AY55" s="1319"/>
      <c r="AZ55" s="1319"/>
      <c r="BA55" s="1319"/>
      <c r="BB55" s="1322" t="s">
        <v>603</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39</v>
      </c>
      <c r="BY55" s="1305"/>
      <c r="BZ55" s="1305"/>
      <c r="CA55" s="1305"/>
      <c r="CB55" s="1305"/>
      <c r="CC55" s="1305"/>
      <c r="CD55" s="1305"/>
      <c r="CE55" s="1305"/>
      <c r="CF55" s="1305">
        <v>32.5</v>
      </c>
      <c r="CG55" s="1305"/>
      <c r="CH55" s="1305"/>
      <c r="CI55" s="1305"/>
      <c r="CJ55" s="1305"/>
      <c r="CK55" s="1305"/>
      <c r="CL55" s="1305"/>
      <c r="CM55" s="1305"/>
      <c r="CN55" s="1305">
        <v>30.2</v>
      </c>
      <c r="CO55" s="1305"/>
      <c r="CP55" s="1305"/>
      <c r="CQ55" s="1305"/>
      <c r="CR55" s="1305"/>
      <c r="CS55" s="1305"/>
      <c r="CT55" s="1305"/>
      <c r="CU55" s="1305"/>
      <c r="CV55" s="1305">
        <v>25.4</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604</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55.4</v>
      </c>
      <c r="BY57" s="1305"/>
      <c r="BZ57" s="1305"/>
      <c r="CA57" s="1305"/>
      <c r="CB57" s="1305"/>
      <c r="CC57" s="1305"/>
      <c r="CD57" s="1305"/>
      <c r="CE57" s="1305"/>
      <c r="CF57" s="1305">
        <v>57</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610</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549</v>
      </c>
      <c r="BQ72" s="1319"/>
      <c r="BR72" s="1319"/>
      <c r="BS72" s="1319"/>
      <c r="BT72" s="1319"/>
      <c r="BU72" s="1319"/>
      <c r="BV72" s="1319"/>
      <c r="BW72" s="1319"/>
      <c r="BX72" s="1319" t="s">
        <v>550</v>
      </c>
      <c r="BY72" s="1319"/>
      <c r="BZ72" s="1319"/>
      <c r="CA72" s="1319"/>
      <c r="CB72" s="1319"/>
      <c r="CC72" s="1319"/>
      <c r="CD72" s="1319"/>
      <c r="CE72" s="1319"/>
      <c r="CF72" s="1319" t="s">
        <v>551</v>
      </c>
      <c r="CG72" s="1319"/>
      <c r="CH72" s="1319"/>
      <c r="CI72" s="1319"/>
      <c r="CJ72" s="1319"/>
      <c r="CK72" s="1319"/>
      <c r="CL72" s="1319"/>
      <c r="CM72" s="1319"/>
      <c r="CN72" s="1319" t="s">
        <v>552</v>
      </c>
      <c r="CO72" s="1319"/>
      <c r="CP72" s="1319"/>
      <c r="CQ72" s="1319"/>
      <c r="CR72" s="1319"/>
      <c r="CS72" s="1319"/>
      <c r="CT72" s="1319"/>
      <c r="CU72" s="1319"/>
      <c r="CV72" s="1319" t="s">
        <v>553</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599</v>
      </c>
      <c r="AO73" s="1322"/>
      <c r="AP73" s="1322"/>
      <c r="AQ73" s="1322"/>
      <c r="AR73" s="1322"/>
      <c r="AS73" s="1322"/>
      <c r="AT73" s="1322"/>
      <c r="AU73" s="1322"/>
      <c r="AV73" s="1322"/>
      <c r="AW73" s="1322"/>
      <c r="AX73" s="1322"/>
      <c r="AY73" s="1322"/>
      <c r="AZ73" s="1322"/>
      <c r="BA73" s="1322"/>
      <c r="BB73" s="1322" t="s">
        <v>600</v>
      </c>
      <c r="BC73" s="1322"/>
      <c r="BD73" s="1322"/>
      <c r="BE73" s="1322"/>
      <c r="BF73" s="1322"/>
      <c r="BG73" s="1322"/>
      <c r="BH73" s="1322"/>
      <c r="BI73" s="1322"/>
      <c r="BJ73" s="1322"/>
      <c r="BK73" s="1322"/>
      <c r="BL73" s="1322"/>
      <c r="BM73" s="1322"/>
      <c r="BN73" s="1322"/>
      <c r="BO73" s="1322"/>
      <c r="BP73" s="1305">
        <v>50.4</v>
      </c>
      <c r="BQ73" s="1305"/>
      <c r="BR73" s="1305"/>
      <c r="BS73" s="1305"/>
      <c r="BT73" s="1305"/>
      <c r="BU73" s="1305"/>
      <c r="BV73" s="1305"/>
      <c r="BW73" s="1305"/>
      <c r="BX73" s="1305">
        <v>49.2</v>
      </c>
      <c r="BY73" s="1305"/>
      <c r="BZ73" s="1305"/>
      <c r="CA73" s="1305"/>
      <c r="CB73" s="1305"/>
      <c r="CC73" s="1305"/>
      <c r="CD73" s="1305"/>
      <c r="CE73" s="1305"/>
      <c r="CF73" s="1305">
        <v>46.8</v>
      </c>
      <c r="CG73" s="1305"/>
      <c r="CH73" s="1305"/>
      <c r="CI73" s="1305"/>
      <c r="CJ73" s="1305"/>
      <c r="CK73" s="1305"/>
      <c r="CL73" s="1305"/>
      <c r="CM73" s="1305"/>
      <c r="CN73" s="1305">
        <v>31.6</v>
      </c>
      <c r="CO73" s="1305"/>
      <c r="CP73" s="1305"/>
      <c r="CQ73" s="1305"/>
      <c r="CR73" s="1305"/>
      <c r="CS73" s="1305"/>
      <c r="CT73" s="1305"/>
      <c r="CU73" s="1305"/>
      <c r="CV73" s="1305">
        <v>38.4</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606</v>
      </c>
      <c r="BC75" s="1322"/>
      <c r="BD75" s="1322"/>
      <c r="BE75" s="1322"/>
      <c r="BF75" s="1322"/>
      <c r="BG75" s="1322"/>
      <c r="BH75" s="1322"/>
      <c r="BI75" s="1322"/>
      <c r="BJ75" s="1322"/>
      <c r="BK75" s="1322"/>
      <c r="BL75" s="1322"/>
      <c r="BM75" s="1322"/>
      <c r="BN75" s="1322"/>
      <c r="BO75" s="1322"/>
      <c r="BP75" s="1305">
        <v>10</v>
      </c>
      <c r="BQ75" s="1305"/>
      <c r="BR75" s="1305"/>
      <c r="BS75" s="1305"/>
      <c r="BT75" s="1305"/>
      <c r="BU75" s="1305"/>
      <c r="BV75" s="1305"/>
      <c r="BW75" s="1305"/>
      <c r="BX75" s="1305">
        <v>9.4</v>
      </c>
      <c r="BY75" s="1305"/>
      <c r="BZ75" s="1305"/>
      <c r="CA75" s="1305"/>
      <c r="CB75" s="1305"/>
      <c r="CC75" s="1305"/>
      <c r="CD75" s="1305"/>
      <c r="CE75" s="1305"/>
      <c r="CF75" s="1305">
        <v>9.4</v>
      </c>
      <c r="CG75" s="1305"/>
      <c r="CH75" s="1305"/>
      <c r="CI75" s="1305"/>
      <c r="CJ75" s="1305"/>
      <c r="CK75" s="1305"/>
      <c r="CL75" s="1305"/>
      <c r="CM75" s="1305"/>
      <c r="CN75" s="1305">
        <v>9.4</v>
      </c>
      <c r="CO75" s="1305"/>
      <c r="CP75" s="1305"/>
      <c r="CQ75" s="1305"/>
      <c r="CR75" s="1305"/>
      <c r="CS75" s="1305"/>
      <c r="CT75" s="1305"/>
      <c r="CU75" s="1305"/>
      <c r="CV75" s="1305">
        <v>8.6999999999999993</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602</v>
      </c>
      <c r="AO77" s="1319"/>
      <c r="AP77" s="1319"/>
      <c r="AQ77" s="1319"/>
      <c r="AR77" s="1319"/>
      <c r="AS77" s="1319"/>
      <c r="AT77" s="1319"/>
      <c r="AU77" s="1319"/>
      <c r="AV77" s="1319"/>
      <c r="AW77" s="1319"/>
      <c r="AX77" s="1319"/>
      <c r="AY77" s="1319"/>
      <c r="AZ77" s="1319"/>
      <c r="BA77" s="1319"/>
      <c r="BB77" s="1322" t="s">
        <v>603</v>
      </c>
      <c r="BC77" s="1322"/>
      <c r="BD77" s="1322"/>
      <c r="BE77" s="1322"/>
      <c r="BF77" s="1322"/>
      <c r="BG77" s="1322"/>
      <c r="BH77" s="1322"/>
      <c r="BI77" s="1322"/>
      <c r="BJ77" s="1322"/>
      <c r="BK77" s="1322"/>
      <c r="BL77" s="1322"/>
      <c r="BM77" s="1322"/>
      <c r="BN77" s="1322"/>
      <c r="BO77" s="1322"/>
      <c r="BP77" s="1305">
        <v>45.9</v>
      </c>
      <c r="BQ77" s="1305"/>
      <c r="BR77" s="1305"/>
      <c r="BS77" s="1305"/>
      <c r="BT77" s="1305"/>
      <c r="BU77" s="1305"/>
      <c r="BV77" s="1305"/>
      <c r="BW77" s="1305"/>
      <c r="BX77" s="1305">
        <v>39</v>
      </c>
      <c r="BY77" s="1305"/>
      <c r="BZ77" s="1305"/>
      <c r="CA77" s="1305"/>
      <c r="CB77" s="1305"/>
      <c r="CC77" s="1305"/>
      <c r="CD77" s="1305"/>
      <c r="CE77" s="1305"/>
      <c r="CF77" s="1305">
        <v>32.5</v>
      </c>
      <c r="CG77" s="1305"/>
      <c r="CH77" s="1305"/>
      <c r="CI77" s="1305"/>
      <c r="CJ77" s="1305"/>
      <c r="CK77" s="1305"/>
      <c r="CL77" s="1305"/>
      <c r="CM77" s="1305"/>
      <c r="CN77" s="1305">
        <v>30.2</v>
      </c>
      <c r="CO77" s="1305"/>
      <c r="CP77" s="1305"/>
      <c r="CQ77" s="1305"/>
      <c r="CR77" s="1305"/>
      <c r="CS77" s="1305"/>
      <c r="CT77" s="1305"/>
      <c r="CU77" s="1305"/>
      <c r="CV77" s="1305">
        <v>25.4</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606</v>
      </c>
      <c r="BC79" s="1322"/>
      <c r="BD79" s="1322"/>
      <c r="BE79" s="1322"/>
      <c r="BF79" s="1322"/>
      <c r="BG79" s="1322"/>
      <c r="BH79" s="1322"/>
      <c r="BI79" s="1322"/>
      <c r="BJ79" s="1322"/>
      <c r="BK79" s="1322"/>
      <c r="BL79" s="1322"/>
      <c r="BM79" s="1322"/>
      <c r="BN79" s="1322"/>
      <c r="BO79" s="1322"/>
      <c r="BP79" s="1305">
        <v>8.8000000000000007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cGFSdQaU4U98UJeB+GdBVQqiVPnf7zQnHnCR+fbfpdqJG0CeQRDaSsW+ondAEyDw0YoNBJXwr37unr1kvafUA==" saltValue="1wlLRYeqJI6tynwkwUCr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AmZP7z0RsgwbZYEVLpNvaueh8IPE9lUrZetleJZG1jYX71WlWw2Db69VkAd4BHyG7mJ8l4nuMrYneOkbDeZIg==" saltValue="KtfeIZWnbuPIUA+0rafXe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75" zoomScaleNormal="75" zoomScaleSheetLayoutView="55" workbookViewId="0">
      <selection activeCell="C1" sqref="C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Tn7T/iBEHqVzNt1S5qOiRFC4Yzm8UvRYZRReZGcgmczwZ5+xG/bKgQ/QsaF+BxQrS0DLdYGWBGjh4jRWip93A==" saltValue="3h+Ho4sSng6Wg2XMYM3db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55529</v>
      </c>
      <c r="E3" s="161"/>
      <c r="F3" s="162">
        <v>66255</v>
      </c>
      <c r="G3" s="163"/>
      <c r="H3" s="164"/>
    </row>
    <row r="4" spans="1:8" x14ac:dyDescent="0.15">
      <c r="A4" s="165"/>
      <c r="B4" s="166"/>
      <c r="C4" s="167"/>
      <c r="D4" s="168">
        <v>26201</v>
      </c>
      <c r="E4" s="169"/>
      <c r="F4" s="170">
        <v>31822</v>
      </c>
      <c r="G4" s="171"/>
      <c r="H4" s="172"/>
    </row>
    <row r="5" spans="1:8" x14ac:dyDescent="0.15">
      <c r="A5" s="153" t="s">
        <v>541</v>
      </c>
      <c r="B5" s="158"/>
      <c r="C5" s="159"/>
      <c r="D5" s="160">
        <v>71851</v>
      </c>
      <c r="E5" s="161"/>
      <c r="F5" s="162">
        <v>92247</v>
      </c>
      <c r="G5" s="163"/>
      <c r="H5" s="164"/>
    </row>
    <row r="6" spans="1:8" x14ac:dyDescent="0.15">
      <c r="A6" s="165"/>
      <c r="B6" s="166"/>
      <c r="C6" s="167"/>
      <c r="D6" s="168">
        <v>27070</v>
      </c>
      <c r="E6" s="169"/>
      <c r="F6" s="170">
        <v>37204</v>
      </c>
      <c r="G6" s="171"/>
      <c r="H6" s="172"/>
    </row>
    <row r="7" spans="1:8" x14ac:dyDescent="0.15">
      <c r="A7" s="153" t="s">
        <v>542</v>
      </c>
      <c r="B7" s="158"/>
      <c r="C7" s="159"/>
      <c r="D7" s="160">
        <v>47096</v>
      </c>
      <c r="E7" s="161"/>
      <c r="F7" s="162">
        <v>67319</v>
      </c>
      <c r="G7" s="163"/>
      <c r="H7" s="164"/>
    </row>
    <row r="8" spans="1:8" x14ac:dyDescent="0.15">
      <c r="A8" s="165"/>
      <c r="B8" s="166"/>
      <c r="C8" s="167"/>
      <c r="D8" s="168">
        <v>26952</v>
      </c>
      <c r="E8" s="169"/>
      <c r="F8" s="170">
        <v>38101</v>
      </c>
      <c r="G8" s="171"/>
      <c r="H8" s="172"/>
    </row>
    <row r="9" spans="1:8" x14ac:dyDescent="0.15">
      <c r="A9" s="153" t="s">
        <v>543</v>
      </c>
      <c r="B9" s="158"/>
      <c r="C9" s="159"/>
      <c r="D9" s="160">
        <v>44424</v>
      </c>
      <c r="E9" s="161"/>
      <c r="F9" s="162">
        <v>70615</v>
      </c>
      <c r="G9" s="163"/>
      <c r="H9" s="164"/>
    </row>
    <row r="10" spans="1:8" x14ac:dyDescent="0.15">
      <c r="A10" s="165"/>
      <c r="B10" s="166"/>
      <c r="C10" s="167"/>
      <c r="D10" s="168">
        <v>34440</v>
      </c>
      <c r="E10" s="169"/>
      <c r="F10" s="170">
        <v>37382</v>
      </c>
      <c r="G10" s="171"/>
      <c r="H10" s="172"/>
    </row>
    <row r="11" spans="1:8" x14ac:dyDescent="0.15">
      <c r="A11" s="153" t="s">
        <v>544</v>
      </c>
      <c r="B11" s="158"/>
      <c r="C11" s="159"/>
      <c r="D11" s="160">
        <v>85142</v>
      </c>
      <c r="E11" s="161"/>
      <c r="F11" s="162">
        <v>69185</v>
      </c>
      <c r="G11" s="163"/>
      <c r="H11" s="164"/>
    </row>
    <row r="12" spans="1:8" x14ac:dyDescent="0.15">
      <c r="A12" s="165"/>
      <c r="B12" s="166"/>
      <c r="C12" s="173"/>
      <c r="D12" s="168">
        <v>79712</v>
      </c>
      <c r="E12" s="169"/>
      <c r="F12" s="170">
        <v>38519</v>
      </c>
      <c r="G12" s="171"/>
      <c r="H12" s="172"/>
    </row>
    <row r="13" spans="1:8" x14ac:dyDescent="0.15">
      <c r="A13" s="153"/>
      <c r="B13" s="158"/>
      <c r="C13" s="174"/>
      <c r="D13" s="175">
        <v>60808</v>
      </c>
      <c r="E13" s="176"/>
      <c r="F13" s="177">
        <v>73124</v>
      </c>
      <c r="G13" s="178"/>
      <c r="H13" s="164"/>
    </row>
    <row r="14" spans="1:8" x14ac:dyDescent="0.15">
      <c r="A14" s="165"/>
      <c r="B14" s="166"/>
      <c r="C14" s="167"/>
      <c r="D14" s="168">
        <v>38875</v>
      </c>
      <c r="E14" s="169"/>
      <c r="F14" s="170">
        <v>36606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4.8099999999999996</v>
      </c>
      <c r="C19" s="179">
        <f>ROUND(VALUE(SUBSTITUTE(実質収支比率等に係る経年分析!G$48,"▲","-")),2)</f>
        <v>5.37</v>
      </c>
      <c r="D19" s="179">
        <f>ROUND(VALUE(SUBSTITUTE(実質収支比率等に係る経年分析!H$48,"▲","-")),2)</f>
        <v>6.39</v>
      </c>
      <c r="E19" s="179">
        <f>ROUND(VALUE(SUBSTITUTE(実質収支比率等に係る経年分析!I$48,"▲","-")),2)</f>
        <v>6.1</v>
      </c>
      <c r="F19" s="179">
        <f>ROUND(VALUE(SUBSTITUTE(実質収支比率等に係る経年分析!J$48,"▲","-")),2)</f>
        <v>5.87</v>
      </c>
    </row>
    <row r="20" spans="1:11" x14ac:dyDescent="0.15">
      <c r="A20" s="179" t="s">
        <v>54</v>
      </c>
      <c r="B20" s="179">
        <f>ROUND(VALUE(SUBSTITUTE(実質収支比率等に係る経年分析!F$47,"▲","-")),2)</f>
        <v>16.809999999999999</v>
      </c>
      <c r="C20" s="179">
        <f>ROUND(VALUE(SUBSTITUTE(実質収支比率等に係る経年分析!G$47,"▲","-")),2)</f>
        <v>16.63</v>
      </c>
      <c r="D20" s="179">
        <f>ROUND(VALUE(SUBSTITUTE(実質収支比率等に係る経年分析!H$47,"▲","-")),2)</f>
        <v>16.89</v>
      </c>
      <c r="E20" s="179">
        <f>ROUND(VALUE(SUBSTITUTE(実質収支比率等に係る経年分析!I$47,"▲","-")),2)</f>
        <v>16.95</v>
      </c>
      <c r="F20" s="179">
        <f>ROUND(VALUE(SUBSTITUTE(実質収支比率等に係る経年分析!J$47,"▲","-")),2)</f>
        <v>16.899999999999999</v>
      </c>
    </row>
    <row r="21" spans="1:11" x14ac:dyDescent="0.15">
      <c r="A21" s="179" t="s">
        <v>55</v>
      </c>
      <c r="B21" s="179">
        <f>IF(ISNUMBER(VALUE(SUBSTITUTE(実質収支比率等に係る経年分析!F$49,"▲","-"))),ROUND(VALUE(SUBSTITUTE(実質収支比率等に係る経年分析!F$49,"▲","-")),2),NA())</f>
        <v>0.78</v>
      </c>
      <c r="C21" s="179">
        <f>IF(ISNUMBER(VALUE(SUBSTITUTE(実質収支比率等に係る経年分析!G$49,"▲","-"))),ROUND(VALUE(SUBSTITUTE(実質収支比率等に係る経年分析!G$49,"▲","-")),2),NA())</f>
        <v>0.76</v>
      </c>
      <c r="D21" s="179">
        <f>IF(ISNUMBER(VALUE(SUBSTITUTE(実質収支比率等に係る経年分析!H$49,"▲","-"))),ROUND(VALUE(SUBSTITUTE(実質収支比率等に係る経年分析!H$49,"▲","-")),2),NA())</f>
        <v>0.95</v>
      </c>
      <c r="E21" s="179">
        <f>IF(ISNUMBER(VALUE(SUBSTITUTE(実質収支比率等に係る経年分析!I$49,"▲","-"))),ROUND(VALUE(SUBSTITUTE(実質収支比率等に係る経年分析!I$49,"▲","-")),2),NA())</f>
        <v>1.24</v>
      </c>
      <c r="F21" s="179">
        <f>IF(ISNUMBER(VALUE(SUBSTITUTE(実質収支比率等に係る経年分析!J$49,"▲","-"))),ROUND(VALUE(SUBSTITUTE(実質収支比率等に係る経年分析!J$49,"▲","-")),2),NA())</f>
        <v>-0.21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霊園事業特別会計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2.2799999999999998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7.0000000000000007E-2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1.1299999999999999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3198</v>
      </c>
      <c r="E42" s="181"/>
      <c r="F42" s="181"/>
      <c r="G42" s="181">
        <f>'実質公債費比率（分子）の構造'!L$52</f>
        <v>3039</v>
      </c>
      <c r="H42" s="181"/>
      <c r="I42" s="181"/>
      <c r="J42" s="181">
        <f>'実質公債費比率（分子）の構造'!M$52</f>
        <v>2983</v>
      </c>
      <c r="K42" s="181"/>
      <c r="L42" s="181"/>
      <c r="M42" s="181">
        <f>'実質公債費比率（分子）の構造'!N$52</f>
        <v>3020</v>
      </c>
      <c r="N42" s="181"/>
      <c r="O42" s="181"/>
      <c r="P42" s="181">
        <f>'実質公債費比率（分子）の構造'!O$52</f>
        <v>2931</v>
      </c>
    </row>
    <row r="43" spans="1:16" x14ac:dyDescent="0.15">
      <c r="A43" s="181" t="s">
        <v>63</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161</v>
      </c>
      <c r="C44" s="181"/>
      <c r="D44" s="181"/>
      <c r="E44" s="181">
        <f>'実質公債費比率（分子）の構造'!L$50</f>
        <v>145</v>
      </c>
      <c r="F44" s="181"/>
      <c r="G44" s="181"/>
      <c r="H44" s="181">
        <f>'実質公債費比率（分子）の構造'!M$50</f>
        <v>128</v>
      </c>
      <c r="I44" s="181"/>
      <c r="J44" s="181"/>
      <c r="K44" s="181">
        <f>'実質公債費比率（分子）の構造'!N$50</f>
        <v>113</v>
      </c>
      <c r="L44" s="181"/>
      <c r="M44" s="181"/>
      <c r="N44" s="181">
        <f>'実質公債費比率（分子）の構造'!O$50</f>
        <v>69</v>
      </c>
      <c r="O44" s="181"/>
      <c r="P44" s="181"/>
    </row>
    <row r="45" spans="1:16" x14ac:dyDescent="0.15">
      <c r="A45" s="181" t="s">
        <v>65</v>
      </c>
      <c r="B45" s="181">
        <f>'実質公債費比率（分子）の構造'!K$49</f>
        <v>127</v>
      </c>
      <c r="C45" s="181"/>
      <c r="D45" s="181"/>
      <c r="E45" s="181">
        <f>'実質公債費比率（分子）の構造'!L$49</f>
        <v>131</v>
      </c>
      <c r="F45" s="181"/>
      <c r="G45" s="181"/>
      <c r="H45" s="181">
        <f>'実質公債費比率（分子）の構造'!M$49</f>
        <v>135</v>
      </c>
      <c r="I45" s="181"/>
      <c r="J45" s="181"/>
      <c r="K45" s="181">
        <f>'実質公債費比率（分子）の構造'!N$49</f>
        <v>130</v>
      </c>
      <c r="L45" s="181"/>
      <c r="M45" s="181"/>
      <c r="N45" s="181">
        <f>'実質公債費比率（分子）の構造'!O$49</f>
        <v>111</v>
      </c>
      <c r="O45" s="181"/>
      <c r="P45" s="181"/>
    </row>
    <row r="46" spans="1:16" x14ac:dyDescent="0.15">
      <c r="A46" s="181" t="s">
        <v>66</v>
      </c>
      <c r="B46" s="181">
        <f>'実質公債費比率（分子）の構造'!K$48</f>
        <v>1455</v>
      </c>
      <c r="C46" s="181"/>
      <c r="D46" s="181"/>
      <c r="E46" s="181">
        <f>'実質公債費比率（分子）の構造'!L$48</f>
        <v>1445</v>
      </c>
      <c r="F46" s="181"/>
      <c r="G46" s="181"/>
      <c r="H46" s="181">
        <f>'実質公債費比率（分子）の構造'!M$48</f>
        <v>1392</v>
      </c>
      <c r="I46" s="181"/>
      <c r="J46" s="181"/>
      <c r="K46" s="181">
        <f>'実質公債費比率（分子）の構造'!N$48</f>
        <v>1470</v>
      </c>
      <c r="L46" s="181"/>
      <c r="M46" s="181"/>
      <c r="N46" s="181">
        <f>'実質公債費比率（分子）の構造'!O$48</f>
        <v>1303</v>
      </c>
      <c r="O46" s="181"/>
      <c r="P46" s="181"/>
    </row>
    <row r="47" spans="1:16" x14ac:dyDescent="0.15">
      <c r="A47" s="181" t="s">
        <v>67</v>
      </c>
      <c r="B47" s="181">
        <f>'実質公債費比率（分子）の構造'!K$47</f>
        <v>20</v>
      </c>
      <c r="C47" s="181"/>
      <c r="D47" s="181"/>
      <c r="E47" s="181">
        <f>'実質公債費比率（分子）の構造'!L$47</f>
        <v>23</v>
      </c>
      <c r="F47" s="181"/>
      <c r="G47" s="181"/>
      <c r="H47" s="181">
        <f>'実質公債費比率（分子）の構造'!M$47</f>
        <v>20</v>
      </c>
      <c r="I47" s="181"/>
      <c r="J47" s="181"/>
      <c r="K47" s="181">
        <f>'実質公債費比率（分子）の構造'!N$47</f>
        <v>13</v>
      </c>
      <c r="L47" s="181"/>
      <c r="M47" s="181"/>
      <c r="N47" s="181">
        <f>'実質公債費比率（分子）の構造'!O$47</f>
        <v>10</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2842</v>
      </c>
      <c r="C49" s="181"/>
      <c r="D49" s="181"/>
      <c r="E49" s="181">
        <f>'実質公債費比率（分子）の構造'!L$45</f>
        <v>2839</v>
      </c>
      <c r="F49" s="181"/>
      <c r="G49" s="181"/>
      <c r="H49" s="181">
        <f>'実質公債費比率（分子）の構造'!M$45</f>
        <v>2711</v>
      </c>
      <c r="I49" s="181"/>
      <c r="J49" s="181"/>
      <c r="K49" s="181">
        <f>'実質公債費比率（分子）の構造'!N$45</f>
        <v>2708</v>
      </c>
      <c r="L49" s="181"/>
      <c r="M49" s="181"/>
      <c r="N49" s="181">
        <f>'実質公債費比率（分子）の構造'!O$45</f>
        <v>2652</v>
      </c>
      <c r="O49" s="181"/>
      <c r="P49" s="181"/>
    </row>
    <row r="50" spans="1:16" x14ac:dyDescent="0.15">
      <c r="A50" s="181" t="s">
        <v>70</v>
      </c>
      <c r="B50" s="181" t="e">
        <f>NA()</f>
        <v>#N/A</v>
      </c>
      <c r="C50" s="181">
        <f>IF(ISNUMBER('実質公債費比率（分子）の構造'!K$53),'実質公債費比率（分子）の構造'!K$53,NA())</f>
        <v>1407</v>
      </c>
      <c r="D50" s="181" t="e">
        <f>NA()</f>
        <v>#N/A</v>
      </c>
      <c r="E50" s="181" t="e">
        <f>NA()</f>
        <v>#N/A</v>
      </c>
      <c r="F50" s="181">
        <f>IF(ISNUMBER('実質公債費比率（分子）の構造'!L$53),'実質公債費比率（分子）の構造'!L$53,NA())</f>
        <v>1544</v>
      </c>
      <c r="G50" s="181" t="e">
        <f>NA()</f>
        <v>#N/A</v>
      </c>
      <c r="H50" s="181" t="e">
        <f>NA()</f>
        <v>#N/A</v>
      </c>
      <c r="I50" s="181">
        <f>IF(ISNUMBER('実質公債費比率（分子）の構造'!M$53),'実質公債費比率（分子）の構造'!M$53,NA())</f>
        <v>1403</v>
      </c>
      <c r="J50" s="181" t="e">
        <f>NA()</f>
        <v>#N/A</v>
      </c>
      <c r="K50" s="181" t="e">
        <f>NA()</f>
        <v>#N/A</v>
      </c>
      <c r="L50" s="181">
        <f>IF(ISNUMBER('実質公債費比率（分子）の構造'!N$53),'実質公債費比率（分子）の構造'!N$53,NA())</f>
        <v>1414</v>
      </c>
      <c r="M50" s="181" t="e">
        <f>NA()</f>
        <v>#N/A</v>
      </c>
      <c r="N50" s="181" t="e">
        <f>NA()</f>
        <v>#N/A</v>
      </c>
      <c r="O50" s="181">
        <f>IF(ISNUMBER('実質公債費比率（分子）の構造'!O$53),'実質公債費比率（分子）の構造'!O$53,NA())</f>
        <v>1214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31183</v>
      </c>
      <c r="E56" s="180"/>
      <c r="F56" s="180"/>
      <c r="G56" s="180">
        <f>'将来負担比率（分子）の構造'!J$52</f>
        <v>31285</v>
      </c>
      <c r="H56" s="180"/>
      <c r="I56" s="180"/>
      <c r="J56" s="180">
        <f>'将来負担比率（分子）の構造'!K$52</f>
        <v>30413</v>
      </c>
      <c r="K56" s="180"/>
      <c r="L56" s="180"/>
      <c r="M56" s="180">
        <f>'将来負担比率（分子）の構造'!L$52</f>
        <v>30617</v>
      </c>
      <c r="N56" s="180"/>
      <c r="O56" s="180"/>
      <c r="P56" s="180">
        <f>'将来負担比率（分子）の構造'!M$52</f>
        <v>30562</v>
      </c>
    </row>
    <row r="57" spans="1:16" x14ac:dyDescent="0.15">
      <c r="A57" s="180" t="s">
        <v>41</v>
      </c>
      <c r="B57" s="180"/>
      <c r="C57" s="180"/>
      <c r="D57" s="180">
        <f>'将来負担比率（分子）の構造'!I$51</f>
        <v>4856</v>
      </c>
      <c r="E57" s="180"/>
      <c r="F57" s="180"/>
      <c r="G57" s="180">
        <f>'将来負担比率（分子）の構造'!J$51</f>
        <v>4990</v>
      </c>
      <c r="H57" s="180"/>
      <c r="I57" s="180"/>
      <c r="J57" s="180">
        <f>'将来負担比率（分子）の構造'!K$51</f>
        <v>5096</v>
      </c>
      <c r="K57" s="180"/>
      <c r="L57" s="180"/>
      <c r="M57" s="180">
        <f>'将来負担比率（分子）の構造'!L$51</f>
        <v>4786</v>
      </c>
      <c r="N57" s="180"/>
      <c r="O57" s="180"/>
      <c r="P57" s="180">
        <f>'将来負担比率（分子）の構造'!M$51</f>
        <v>4361</v>
      </c>
    </row>
    <row r="58" spans="1:16" x14ac:dyDescent="0.15">
      <c r="A58" s="180" t="s">
        <v>40</v>
      </c>
      <c r="B58" s="180"/>
      <c r="C58" s="180"/>
      <c r="D58" s="180">
        <f>'将来負担比率（分子）の構造'!I$50</f>
        <v>10470</v>
      </c>
      <c r="E58" s="180"/>
      <c r="F58" s="180"/>
      <c r="G58" s="180">
        <f>'将来負担比率（分子）の構造'!J$50</f>
        <v>9670</v>
      </c>
      <c r="H58" s="180"/>
      <c r="I58" s="180"/>
      <c r="J58" s="180">
        <f>'将来負担比率（分子）の構造'!K$50</f>
        <v>10882</v>
      </c>
      <c r="K58" s="180"/>
      <c r="L58" s="180"/>
      <c r="M58" s="180">
        <f>'将来負担比率（分子）の構造'!L$50</f>
        <v>11615</v>
      </c>
      <c r="N58" s="180"/>
      <c r="O58" s="180"/>
      <c r="P58" s="180">
        <f>'将来負担比率（分子）の構造'!M$50</f>
        <v>11020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f>'将来負担比率（分子）の構造'!K$46</f>
        <v>11</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5916</v>
      </c>
      <c r="C62" s="180"/>
      <c r="D62" s="180"/>
      <c r="E62" s="180">
        <f>'将来負担比率（分子）の構造'!J$45</f>
        <v>5515</v>
      </c>
      <c r="F62" s="180"/>
      <c r="G62" s="180"/>
      <c r="H62" s="180">
        <f>'将来負担比率（分子）の構造'!K$45</f>
        <v>5553</v>
      </c>
      <c r="I62" s="180"/>
      <c r="J62" s="180"/>
      <c r="K62" s="180">
        <f>'将来負担比率（分子）の構造'!L$45</f>
        <v>5501</v>
      </c>
      <c r="L62" s="180"/>
      <c r="M62" s="180"/>
      <c r="N62" s="180">
        <f>'将来負担比率（分子）の構造'!M$45</f>
        <v>5348</v>
      </c>
      <c r="O62" s="180"/>
      <c r="P62" s="180"/>
    </row>
    <row r="63" spans="1:16" x14ac:dyDescent="0.15">
      <c r="A63" s="180" t="s">
        <v>33</v>
      </c>
      <c r="B63" s="180">
        <f>'将来負担比率（分子）の構造'!I$44</f>
        <v>502</v>
      </c>
      <c r="C63" s="180"/>
      <c r="D63" s="180"/>
      <c r="E63" s="180">
        <f>'将来負担比率（分子）の構造'!J$44</f>
        <v>377</v>
      </c>
      <c r="F63" s="180"/>
      <c r="G63" s="180"/>
      <c r="H63" s="180">
        <f>'将来負担比率（分子）の構造'!K$44</f>
        <v>1349</v>
      </c>
      <c r="I63" s="180"/>
      <c r="J63" s="180"/>
      <c r="K63" s="180">
        <f>'将来負担比率（分子）の構造'!L$44</f>
        <v>1222</v>
      </c>
      <c r="L63" s="180"/>
      <c r="M63" s="180"/>
      <c r="N63" s="180">
        <f>'将来負担比率（分子）の構造'!M$44</f>
        <v>1111</v>
      </c>
      <c r="O63" s="180"/>
      <c r="P63" s="180"/>
    </row>
    <row r="64" spans="1:16" x14ac:dyDescent="0.15">
      <c r="A64" s="180" t="s">
        <v>32</v>
      </c>
      <c r="B64" s="180">
        <f>'将来負担比率（分子）の構造'!I$43</f>
        <v>17625</v>
      </c>
      <c r="C64" s="180"/>
      <c r="D64" s="180"/>
      <c r="E64" s="180">
        <f>'将来負担比率（分子）の構造'!J$43</f>
        <v>17237</v>
      </c>
      <c r="F64" s="180"/>
      <c r="G64" s="180"/>
      <c r="H64" s="180">
        <f>'将来負担比率（分子）の構造'!K$43</f>
        <v>16186</v>
      </c>
      <c r="I64" s="180"/>
      <c r="J64" s="180"/>
      <c r="K64" s="180">
        <f>'将来負担比率（分子）の構造'!L$43</f>
        <v>15703</v>
      </c>
      <c r="L64" s="180"/>
      <c r="M64" s="180"/>
      <c r="N64" s="180">
        <f>'将来負担比率（分子）の構造'!M$43</f>
        <v>14725</v>
      </c>
      <c r="O64" s="180"/>
      <c r="P64" s="180"/>
    </row>
    <row r="65" spans="1:16" x14ac:dyDescent="0.15">
      <c r="A65" s="180" t="s">
        <v>31</v>
      </c>
      <c r="B65" s="180">
        <f>'将来負担比率（分子）の構造'!I$42</f>
        <v>826</v>
      </c>
      <c r="C65" s="180"/>
      <c r="D65" s="180"/>
      <c r="E65" s="180">
        <f>'将来負担比率（分子）の構造'!J$42</f>
        <v>683</v>
      </c>
      <c r="F65" s="180"/>
      <c r="G65" s="180"/>
      <c r="H65" s="180">
        <f>'将来負担比率（分子）の構造'!K$42</f>
        <v>594</v>
      </c>
      <c r="I65" s="180"/>
      <c r="J65" s="180"/>
      <c r="K65" s="180">
        <f>'将来負担比率（分子）の構造'!L$42</f>
        <v>483</v>
      </c>
      <c r="L65" s="180"/>
      <c r="M65" s="180"/>
      <c r="N65" s="180">
        <f>'将来負担比率（分子）の構造'!M$42</f>
        <v>415</v>
      </c>
      <c r="O65" s="180"/>
      <c r="P65" s="180"/>
    </row>
    <row r="66" spans="1:16" x14ac:dyDescent="0.15">
      <c r="A66" s="180" t="s">
        <v>30</v>
      </c>
      <c r="B66" s="180">
        <f>'将来負担比率（分子）の構造'!I$41</f>
        <v>29297</v>
      </c>
      <c r="C66" s="180"/>
      <c r="D66" s="180"/>
      <c r="E66" s="180">
        <f>'将来負担比率（分子）の構造'!J$41</f>
        <v>29824</v>
      </c>
      <c r="F66" s="180"/>
      <c r="G66" s="180"/>
      <c r="H66" s="180">
        <f>'将来負担比率（分子）の構造'!K$41</f>
        <v>29927</v>
      </c>
      <c r="I66" s="180"/>
      <c r="J66" s="180"/>
      <c r="K66" s="180">
        <f>'将来負担比率（分子）の構造'!L$41</f>
        <v>28967</v>
      </c>
      <c r="L66" s="180"/>
      <c r="M66" s="180"/>
      <c r="N66" s="180">
        <f>'将来負担比率（分子）の構造'!M$41</f>
        <v>30267</v>
      </c>
      <c r="O66" s="180"/>
      <c r="P66" s="180"/>
    </row>
    <row r="67" spans="1:16" x14ac:dyDescent="0.15">
      <c r="A67" s="180" t="s">
        <v>74</v>
      </c>
      <c r="B67" s="180" t="e">
        <f>NA()</f>
        <v>#N/A</v>
      </c>
      <c r="C67" s="180">
        <f>IF(ISNUMBER('将来負担比率（分子）の構造'!I$53), IF('将来負担比率（分子）の構造'!I$53 &lt; 0, 0, '将来負担比率（分子）の構造'!I$53), NA())</f>
        <v>7657</v>
      </c>
      <c r="D67" s="180" t="e">
        <f>NA()</f>
        <v>#N/A</v>
      </c>
      <c r="E67" s="180" t="e">
        <f>NA()</f>
        <v>#N/A</v>
      </c>
      <c r="F67" s="180">
        <f>IF(ISNUMBER('将来負担比率（分子）の構造'!J$53), IF('将来負担比率（分子）の構造'!J$53 &lt; 0, 0, '将来負担比率（分子）の構造'!J$53), NA())</f>
        <v>7690</v>
      </c>
      <c r="G67" s="180" t="e">
        <f>NA()</f>
        <v>#N/A</v>
      </c>
      <c r="H67" s="180" t="e">
        <f>NA()</f>
        <v>#N/A</v>
      </c>
      <c r="I67" s="180">
        <f>IF(ISNUMBER('将来負担比率（分子）の構造'!K$53), IF('将来負担比率（分子）の構造'!K$53 &lt; 0, 0, '将来負担比率（分子）の構造'!K$53), NA())</f>
        <v>7230</v>
      </c>
      <c r="J67" s="180" t="e">
        <f>NA()</f>
        <v>#N/A</v>
      </c>
      <c r="K67" s="180" t="e">
        <f>NA()</f>
        <v>#N/A</v>
      </c>
      <c r="L67" s="180">
        <f>IF(ISNUMBER('将来負担比率（分子）の構造'!L$53), IF('将来負担比率（分子）の構造'!L$53 &lt; 0, 0, '将来負担比率（分子）の構造'!L$53), NA())</f>
        <v>4858</v>
      </c>
      <c r="M67" s="180" t="e">
        <f>NA()</f>
        <v>#N/A</v>
      </c>
      <c r="N67" s="180" t="e">
        <f>NA()</f>
        <v>#N/A</v>
      </c>
      <c r="O67" s="180">
        <f>IF(ISNUMBER('将来負担比率（分子）の構造'!M$53), IF('将来負担比率（分子）の構造'!M$53 &lt; 0, 0, '将来負担比率（分子）の構造'!M$53), NA())</f>
        <v>5924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3036</v>
      </c>
      <c r="C72" s="184">
        <f>基金残高に係る経年分析!G55</f>
        <v>3037</v>
      </c>
      <c r="D72" s="184">
        <f>基金残高に係る経年分析!H55</f>
        <v>3037</v>
      </c>
    </row>
    <row r="73" spans="1:16" x14ac:dyDescent="0.15">
      <c r="A73" s="183" t="s">
        <v>77</v>
      </c>
      <c r="B73" s="184">
        <f>基金残高に係る経年分析!F56</f>
        <v>1094</v>
      </c>
      <c r="C73" s="184">
        <f>基金残高に係る経年分析!G56</f>
        <v>971</v>
      </c>
      <c r="D73" s="184">
        <f>基金残高に係る経年分析!H56</f>
        <v>971</v>
      </c>
    </row>
    <row r="74" spans="1:16" x14ac:dyDescent="0.15">
      <c r="A74" s="183" t="s">
        <v>78</v>
      </c>
      <c r="B74" s="184">
        <f>基金残高に係る経年分析!F57</f>
        <v>6275</v>
      </c>
      <c r="C74" s="184">
        <f>基金残高に係る経年分析!G57</f>
        <v>6957</v>
      </c>
      <c r="D74" s="184">
        <f>基金残高に係る経年分析!H57</f>
        <v>5842</v>
      </c>
    </row>
  </sheetData>
  <sheetProtection algorithmName="SHA-512" hashValue="F1GpWkQXQnNyXBUhq/UCkr52u1DOTTc5I8jbV3lrBCqMJKibRjBEEcf3znS+4ps8CzZKI4WEVlyrt5ccqMqtIw==" saltValue="nircryPyjxOsI12jrSsrB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9804758</v>
      </c>
      <c r="S5" s="669"/>
      <c r="T5" s="669"/>
      <c r="U5" s="669"/>
      <c r="V5" s="669"/>
      <c r="W5" s="669"/>
      <c r="X5" s="669"/>
      <c r="Y5" s="670"/>
      <c r="Z5" s="671">
        <v>29.2</v>
      </c>
      <c r="AA5" s="671"/>
      <c r="AB5" s="671"/>
      <c r="AC5" s="671"/>
      <c r="AD5" s="672">
        <v>9346200</v>
      </c>
      <c r="AE5" s="672"/>
      <c r="AF5" s="672"/>
      <c r="AG5" s="672"/>
      <c r="AH5" s="672"/>
      <c r="AI5" s="672"/>
      <c r="AJ5" s="672"/>
      <c r="AK5" s="672"/>
      <c r="AL5" s="673">
        <v>54.8</v>
      </c>
      <c r="AM5" s="674"/>
      <c r="AN5" s="674"/>
      <c r="AO5" s="675"/>
      <c r="AP5" s="665" t="s">
        <v>222</v>
      </c>
      <c r="AQ5" s="666"/>
      <c r="AR5" s="666"/>
      <c r="AS5" s="666"/>
      <c r="AT5" s="666"/>
      <c r="AU5" s="666"/>
      <c r="AV5" s="666"/>
      <c r="AW5" s="666"/>
      <c r="AX5" s="666"/>
      <c r="AY5" s="666"/>
      <c r="AZ5" s="666"/>
      <c r="BA5" s="666"/>
      <c r="BB5" s="666"/>
      <c r="BC5" s="666"/>
      <c r="BD5" s="666"/>
      <c r="BE5" s="666"/>
      <c r="BF5" s="667"/>
      <c r="BG5" s="679">
        <v>9324267</v>
      </c>
      <c r="BH5" s="680"/>
      <c r="BI5" s="680"/>
      <c r="BJ5" s="680"/>
      <c r="BK5" s="680"/>
      <c r="BL5" s="680"/>
      <c r="BM5" s="680"/>
      <c r="BN5" s="681"/>
      <c r="BO5" s="682">
        <v>95.1</v>
      </c>
      <c r="BP5" s="682"/>
      <c r="BQ5" s="682"/>
      <c r="BR5" s="682"/>
      <c r="BS5" s="683">
        <v>145003</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215</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15">
      <c r="B6" s="676" t="s">
        <v>226</v>
      </c>
      <c r="C6" s="677"/>
      <c r="D6" s="677"/>
      <c r="E6" s="677"/>
      <c r="F6" s="677"/>
      <c r="G6" s="677"/>
      <c r="H6" s="677"/>
      <c r="I6" s="677"/>
      <c r="J6" s="677"/>
      <c r="K6" s="677"/>
      <c r="L6" s="677"/>
      <c r="M6" s="677"/>
      <c r="N6" s="677"/>
      <c r="O6" s="677"/>
      <c r="P6" s="677"/>
      <c r="Q6" s="678"/>
      <c r="R6" s="679">
        <v>418153</v>
      </c>
      <c r="S6" s="680"/>
      <c r="T6" s="680"/>
      <c r="U6" s="680"/>
      <c r="V6" s="680"/>
      <c r="W6" s="680"/>
      <c r="X6" s="680"/>
      <c r="Y6" s="681"/>
      <c r="Z6" s="682">
        <v>1.2</v>
      </c>
      <c r="AA6" s="682"/>
      <c r="AB6" s="682"/>
      <c r="AC6" s="682"/>
      <c r="AD6" s="683">
        <v>418153</v>
      </c>
      <c r="AE6" s="683"/>
      <c r="AF6" s="683"/>
      <c r="AG6" s="683"/>
      <c r="AH6" s="683"/>
      <c r="AI6" s="683"/>
      <c r="AJ6" s="683"/>
      <c r="AK6" s="683"/>
      <c r="AL6" s="684">
        <v>2.5</v>
      </c>
      <c r="AM6" s="685"/>
      <c r="AN6" s="685"/>
      <c r="AO6" s="686"/>
      <c r="AP6" s="676" t="s">
        <v>227</v>
      </c>
      <c r="AQ6" s="677"/>
      <c r="AR6" s="677"/>
      <c r="AS6" s="677"/>
      <c r="AT6" s="677"/>
      <c r="AU6" s="677"/>
      <c r="AV6" s="677"/>
      <c r="AW6" s="677"/>
      <c r="AX6" s="677"/>
      <c r="AY6" s="677"/>
      <c r="AZ6" s="677"/>
      <c r="BA6" s="677"/>
      <c r="BB6" s="677"/>
      <c r="BC6" s="677"/>
      <c r="BD6" s="677"/>
      <c r="BE6" s="677"/>
      <c r="BF6" s="678"/>
      <c r="BG6" s="679">
        <v>9324267</v>
      </c>
      <c r="BH6" s="680"/>
      <c r="BI6" s="680"/>
      <c r="BJ6" s="680"/>
      <c r="BK6" s="680"/>
      <c r="BL6" s="680"/>
      <c r="BM6" s="680"/>
      <c r="BN6" s="681"/>
      <c r="BO6" s="682">
        <v>95.1</v>
      </c>
      <c r="BP6" s="682"/>
      <c r="BQ6" s="682"/>
      <c r="BR6" s="682"/>
      <c r="BS6" s="683">
        <v>145003</v>
      </c>
      <c r="BT6" s="683"/>
      <c r="BU6" s="683"/>
      <c r="BV6" s="683"/>
      <c r="BW6" s="683"/>
      <c r="BX6" s="683"/>
      <c r="BY6" s="683"/>
      <c r="BZ6" s="683"/>
      <c r="CA6" s="683"/>
      <c r="CB6" s="687"/>
      <c r="CD6" s="690" t="s">
        <v>228</v>
      </c>
      <c r="CE6" s="691"/>
      <c r="CF6" s="691"/>
      <c r="CG6" s="691"/>
      <c r="CH6" s="691"/>
      <c r="CI6" s="691"/>
      <c r="CJ6" s="691"/>
      <c r="CK6" s="691"/>
      <c r="CL6" s="691"/>
      <c r="CM6" s="691"/>
      <c r="CN6" s="691"/>
      <c r="CO6" s="691"/>
      <c r="CP6" s="691"/>
      <c r="CQ6" s="692"/>
      <c r="CR6" s="679">
        <v>257290</v>
      </c>
      <c r="CS6" s="680"/>
      <c r="CT6" s="680"/>
      <c r="CU6" s="680"/>
      <c r="CV6" s="680"/>
      <c r="CW6" s="680"/>
      <c r="CX6" s="680"/>
      <c r="CY6" s="681"/>
      <c r="CZ6" s="673">
        <v>0.8</v>
      </c>
      <c r="DA6" s="674"/>
      <c r="DB6" s="674"/>
      <c r="DC6" s="693"/>
      <c r="DD6" s="688" t="s">
        <v>125</v>
      </c>
      <c r="DE6" s="680"/>
      <c r="DF6" s="680"/>
      <c r="DG6" s="680"/>
      <c r="DH6" s="680"/>
      <c r="DI6" s="680"/>
      <c r="DJ6" s="680"/>
      <c r="DK6" s="680"/>
      <c r="DL6" s="680"/>
      <c r="DM6" s="680"/>
      <c r="DN6" s="680"/>
      <c r="DO6" s="680"/>
      <c r="DP6" s="681"/>
      <c r="DQ6" s="688">
        <v>257289</v>
      </c>
      <c r="DR6" s="680"/>
      <c r="DS6" s="680"/>
      <c r="DT6" s="680"/>
      <c r="DU6" s="680"/>
      <c r="DV6" s="680"/>
      <c r="DW6" s="680"/>
      <c r="DX6" s="680"/>
      <c r="DY6" s="680"/>
      <c r="DZ6" s="680"/>
      <c r="EA6" s="680"/>
      <c r="EB6" s="680"/>
      <c r="EC6" s="689"/>
    </row>
    <row r="7" spans="2:143" ht="11.25" customHeight="1" x14ac:dyDescent="0.15">
      <c r="B7" s="676" t="s">
        <v>229</v>
      </c>
      <c r="C7" s="677"/>
      <c r="D7" s="677"/>
      <c r="E7" s="677"/>
      <c r="F7" s="677"/>
      <c r="G7" s="677"/>
      <c r="H7" s="677"/>
      <c r="I7" s="677"/>
      <c r="J7" s="677"/>
      <c r="K7" s="677"/>
      <c r="L7" s="677"/>
      <c r="M7" s="677"/>
      <c r="N7" s="677"/>
      <c r="O7" s="677"/>
      <c r="P7" s="677"/>
      <c r="Q7" s="678"/>
      <c r="R7" s="679">
        <v>13604</v>
      </c>
      <c r="S7" s="680"/>
      <c r="T7" s="680"/>
      <c r="U7" s="680"/>
      <c r="V7" s="680"/>
      <c r="W7" s="680"/>
      <c r="X7" s="680"/>
      <c r="Y7" s="681"/>
      <c r="Z7" s="682">
        <v>0</v>
      </c>
      <c r="AA7" s="682"/>
      <c r="AB7" s="682"/>
      <c r="AC7" s="682"/>
      <c r="AD7" s="683">
        <v>13604</v>
      </c>
      <c r="AE7" s="683"/>
      <c r="AF7" s="683"/>
      <c r="AG7" s="683"/>
      <c r="AH7" s="683"/>
      <c r="AI7" s="683"/>
      <c r="AJ7" s="683"/>
      <c r="AK7" s="683"/>
      <c r="AL7" s="684">
        <v>0.1</v>
      </c>
      <c r="AM7" s="685"/>
      <c r="AN7" s="685"/>
      <c r="AO7" s="686"/>
      <c r="AP7" s="676" t="s">
        <v>230</v>
      </c>
      <c r="AQ7" s="677"/>
      <c r="AR7" s="677"/>
      <c r="AS7" s="677"/>
      <c r="AT7" s="677"/>
      <c r="AU7" s="677"/>
      <c r="AV7" s="677"/>
      <c r="AW7" s="677"/>
      <c r="AX7" s="677"/>
      <c r="AY7" s="677"/>
      <c r="AZ7" s="677"/>
      <c r="BA7" s="677"/>
      <c r="BB7" s="677"/>
      <c r="BC7" s="677"/>
      <c r="BD7" s="677"/>
      <c r="BE7" s="677"/>
      <c r="BF7" s="678"/>
      <c r="BG7" s="679">
        <v>4219326</v>
      </c>
      <c r="BH7" s="680"/>
      <c r="BI7" s="680"/>
      <c r="BJ7" s="680"/>
      <c r="BK7" s="680"/>
      <c r="BL7" s="680"/>
      <c r="BM7" s="680"/>
      <c r="BN7" s="681"/>
      <c r="BO7" s="682">
        <v>43</v>
      </c>
      <c r="BP7" s="682"/>
      <c r="BQ7" s="682"/>
      <c r="BR7" s="682"/>
      <c r="BS7" s="683">
        <v>145003</v>
      </c>
      <c r="BT7" s="683"/>
      <c r="BU7" s="683"/>
      <c r="BV7" s="683"/>
      <c r="BW7" s="683"/>
      <c r="BX7" s="683"/>
      <c r="BY7" s="683"/>
      <c r="BZ7" s="683"/>
      <c r="CA7" s="683"/>
      <c r="CB7" s="687"/>
      <c r="CD7" s="694" t="s">
        <v>231</v>
      </c>
      <c r="CE7" s="695"/>
      <c r="CF7" s="695"/>
      <c r="CG7" s="695"/>
      <c r="CH7" s="695"/>
      <c r="CI7" s="695"/>
      <c r="CJ7" s="695"/>
      <c r="CK7" s="695"/>
      <c r="CL7" s="695"/>
      <c r="CM7" s="695"/>
      <c r="CN7" s="695"/>
      <c r="CO7" s="695"/>
      <c r="CP7" s="695"/>
      <c r="CQ7" s="696"/>
      <c r="CR7" s="679">
        <v>7428800</v>
      </c>
      <c r="CS7" s="680"/>
      <c r="CT7" s="680"/>
      <c r="CU7" s="680"/>
      <c r="CV7" s="680"/>
      <c r="CW7" s="680"/>
      <c r="CX7" s="680"/>
      <c r="CY7" s="681"/>
      <c r="CZ7" s="682">
        <v>23</v>
      </c>
      <c r="DA7" s="682"/>
      <c r="DB7" s="682"/>
      <c r="DC7" s="682"/>
      <c r="DD7" s="688">
        <v>4345436</v>
      </c>
      <c r="DE7" s="680"/>
      <c r="DF7" s="680"/>
      <c r="DG7" s="680"/>
      <c r="DH7" s="680"/>
      <c r="DI7" s="680"/>
      <c r="DJ7" s="680"/>
      <c r="DK7" s="680"/>
      <c r="DL7" s="680"/>
      <c r="DM7" s="680"/>
      <c r="DN7" s="680"/>
      <c r="DO7" s="680"/>
      <c r="DP7" s="681"/>
      <c r="DQ7" s="688">
        <v>3384211</v>
      </c>
      <c r="DR7" s="680"/>
      <c r="DS7" s="680"/>
      <c r="DT7" s="680"/>
      <c r="DU7" s="680"/>
      <c r="DV7" s="680"/>
      <c r="DW7" s="680"/>
      <c r="DX7" s="680"/>
      <c r="DY7" s="680"/>
      <c r="DZ7" s="680"/>
      <c r="EA7" s="680"/>
      <c r="EB7" s="680"/>
      <c r="EC7" s="689"/>
    </row>
    <row r="8" spans="2:143" ht="11.25" customHeight="1" x14ac:dyDescent="0.15">
      <c r="B8" s="676" t="s">
        <v>232</v>
      </c>
      <c r="C8" s="677"/>
      <c r="D8" s="677"/>
      <c r="E8" s="677"/>
      <c r="F8" s="677"/>
      <c r="G8" s="677"/>
      <c r="H8" s="677"/>
      <c r="I8" s="677"/>
      <c r="J8" s="677"/>
      <c r="K8" s="677"/>
      <c r="L8" s="677"/>
      <c r="M8" s="677"/>
      <c r="N8" s="677"/>
      <c r="O8" s="677"/>
      <c r="P8" s="677"/>
      <c r="Q8" s="678"/>
      <c r="R8" s="679">
        <v>31028</v>
      </c>
      <c r="S8" s="680"/>
      <c r="T8" s="680"/>
      <c r="U8" s="680"/>
      <c r="V8" s="680"/>
      <c r="W8" s="680"/>
      <c r="X8" s="680"/>
      <c r="Y8" s="681"/>
      <c r="Z8" s="682">
        <v>0.1</v>
      </c>
      <c r="AA8" s="682"/>
      <c r="AB8" s="682"/>
      <c r="AC8" s="682"/>
      <c r="AD8" s="683">
        <v>31028</v>
      </c>
      <c r="AE8" s="683"/>
      <c r="AF8" s="683"/>
      <c r="AG8" s="683"/>
      <c r="AH8" s="683"/>
      <c r="AI8" s="683"/>
      <c r="AJ8" s="683"/>
      <c r="AK8" s="683"/>
      <c r="AL8" s="684">
        <v>0.2</v>
      </c>
      <c r="AM8" s="685"/>
      <c r="AN8" s="685"/>
      <c r="AO8" s="686"/>
      <c r="AP8" s="676" t="s">
        <v>233</v>
      </c>
      <c r="AQ8" s="677"/>
      <c r="AR8" s="677"/>
      <c r="AS8" s="677"/>
      <c r="AT8" s="677"/>
      <c r="AU8" s="677"/>
      <c r="AV8" s="677"/>
      <c r="AW8" s="677"/>
      <c r="AX8" s="677"/>
      <c r="AY8" s="677"/>
      <c r="AZ8" s="677"/>
      <c r="BA8" s="677"/>
      <c r="BB8" s="677"/>
      <c r="BC8" s="677"/>
      <c r="BD8" s="677"/>
      <c r="BE8" s="677"/>
      <c r="BF8" s="678"/>
      <c r="BG8" s="679">
        <v>134087</v>
      </c>
      <c r="BH8" s="680"/>
      <c r="BI8" s="680"/>
      <c r="BJ8" s="680"/>
      <c r="BK8" s="680"/>
      <c r="BL8" s="680"/>
      <c r="BM8" s="680"/>
      <c r="BN8" s="681"/>
      <c r="BO8" s="682">
        <v>1.4</v>
      </c>
      <c r="BP8" s="682"/>
      <c r="BQ8" s="682"/>
      <c r="BR8" s="682"/>
      <c r="BS8" s="688" t="s">
        <v>125</v>
      </c>
      <c r="BT8" s="680"/>
      <c r="BU8" s="680"/>
      <c r="BV8" s="680"/>
      <c r="BW8" s="680"/>
      <c r="BX8" s="680"/>
      <c r="BY8" s="680"/>
      <c r="BZ8" s="680"/>
      <c r="CA8" s="680"/>
      <c r="CB8" s="689"/>
      <c r="CD8" s="694" t="s">
        <v>234</v>
      </c>
      <c r="CE8" s="695"/>
      <c r="CF8" s="695"/>
      <c r="CG8" s="695"/>
      <c r="CH8" s="695"/>
      <c r="CI8" s="695"/>
      <c r="CJ8" s="695"/>
      <c r="CK8" s="695"/>
      <c r="CL8" s="695"/>
      <c r="CM8" s="695"/>
      <c r="CN8" s="695"/>
      <c r="CO8" s="695"/>
      <c r="CP8" s="695"/>
      <c r="CQ8" s="696"/>
      <c r="CR8" s="679">
        <v>11241746</v>
      </c>
      <c r="CS8" s="680"/>
      <c r="CT8" s="680"/>
      <c r="CU8" s="680"/>
      <c r="CV8" s="680"/>
      <c r="CW8" s="680"/>
      <c r="CX8" s="680"/>
      <c r="CY8" s="681"/>
      <c r="CZ8" s="682">
        <v>34.9</v>
      </c>
      <c r="DA8" s="682"/>
      <c r="DB8" s="682"/>
      <c r="DC8" s="682"/>
      <c r="DD8" s="688">
        <v>2559</v>
      </c>
      <c r="DE8" s="680"/>
      <c r="DF8" s="680"/>
      <c r="DG8" s="680"/>
      <c r="DH8" s="680"/>
      <c r="DI8" s="680"/>
      <c r="DJ8" s="680"/>
      <c r="DK8" s="680"/>
      <c r="DL8" s="680"/>
      <c r="DM8" s="680"/>
      <c r="DN8" s="680"/>
      <c r="DO8" s="680"/>
      <c r="DP8" s="681"/>
      <c r="DQ8" s="688">
        <v>5435724</v>
      </c>
      <c r="DR8" s="680"/>
      <c r="DS8" s="680"/>
      <c r="DT8" s="680"/>
      <c r="DU8" s="680"/>
      <c r="DV8" s="680"/>
      <c r="DW8" s="680"/>
      <c r="DX8" s="680"/>
      <c r="DY8" s="680"/>
      <c r="DZ8" s="680"/>
      <c r="EA8" s="680"/>
      <c r="EB8" s="680"/>
      <c r="EC8" s="689"/>
    </row>
    <row r="9" spans="2:143" ht="11.25" customHeight="1" x14ac:dyDescent="0.15">
      <c r="B9" s="676" t="s">
        <v>235</v>
      </c>
      <c r="C9" s="677"/>
      <c r="D9" s="677"/>
      <c r="E9" s="677"/>
      <c r="F9" s="677"/>
      <c r="G9" s="677"/>
      <c r="H9" s="677"/>
      <c r="I9" s="677"/>
      <c r="J9" s="677"/>
      <c r="K9" s="677"/>
      <c r="L9" s="677"/>
      <c r="M9" s="677"/>
      <c r="N9" s="677"/>
      <c r="O9" s="677"/>
      <c r="P9" s="677"/>
      <c r="Q9" s="678"/>
      <c r="R9" s="679">
        <v>26700</v>
      </c>
      <c r="S9" s="680"/>
      <c r="T9" s="680"/>
      <c r="U9" s="680"/>
      <c r="V9" s="680"/>
      <c r="W9" s="680"/>
      <c r="X9" s="680"/>
      <c r="Y9" s="681"/>
      <c r="Z9" s="682">
        <v>0.1</v>
      </c>
      <c r="AA9" s="682"/>
      <c r="AB9" s="682"/>
      <c r="AC9" s="682"/>
      <c r="AD9" s="683">
        <v>26700</v>
      </c>
      <c r="AE9" s="683"/>
      <c r="AF9" s="683"/>
      <c r="AG9" s="683"/>
      <c r="AH9" s="683"/>
      <c r="AI9" s="683"/>
      <c r="AJ9" s="683"/>
      <c r="AK9" s="683"/>
      <c r="AL9" s="684">
        <v>0.2</v>
      </c>
      <c r="AM9" s="685"/>
      <c r="AN9" s="685"/>
      <c r="AO9" s="686"/>
      <c r="AP9" s="676" t="s">
        <v>236</v>
      </c>
      <c r="AQ9" s="677"/>
      <c r="AR9" s="677"/>
      <c r="AS9" s="677"/>
      <c r="AT9" s="677"/>
      <c r="AU9" s="677"/>
      <c r="AV9" s="677"/>
      <c r="AW9" s="677"/>
      <c r="AX9" s="677"/>
      <c r="AY9" s="677"/>
      <c r="AZ9" s="677"/>
      <c r="BA9" s="677"/>
      <c r="BB9" s="677"/>
      <c r="BC9" s="677"/>
      <c r="BD9" s="677"/>
      <c r="BE9" s="677"/>
      <c r="BF9" s="678"/>
      <c r="BG9" s="679">
        <v>3314249</v>
      </c>
      <c r="BH9" s="680"/>
      <c r="BI9" s="680"/>
      <c r="BJ9" s="680"/>
      <c r="BK9" s="680"/>
      <c r="BL9" s="680"/>
      <c r="BM9" s="680"/>
      <c r="BN9" s="681"/>
      <c r="BO9" s="682">
        <v>33.799999999999997</v>
      </c>
      <c r="BP9" s="682"/>
      <c r="BQ9" s="682"/>
      <c r="BR9" s="682"/>
      <c r="BS9" s="688" t="s">
        <v>125</v>
      </c>
      <c r="BT9" s="680"/>
      <c r="BU9" s="680"/>
      <c r="BV9" s="680"/>
      <c r="BW9" s="680"/>
      <c r="BX9" s="680"/>
      <c r="BY9" s="680"/>
      <c r="BZ9" s="680"/>
      <c r="CA9" s="680"/>
      <c r="CB9" s="689"/>
      <c r="CD9" s="694" t="s">
        <v>237</v>
      </c>
      <c r="CE9" s="695"/>
      <c r="CF9" s="695"/>
      <c r="CG9" s="695"/>
      <c r="CH9" s="695"/>
      <c r="CI9" s="695"/>
      <c r="CJ9" s="695"/>
      <c r="CK9" s="695"/>
      <c r="CL9" s="695"/>
      <c r="CM9" s="695"/>
      <c r="CN9" s="695"/>
      <c r="CO9" s="695"/>
      <c r="CP9" s="695"/>
      <c r="CQ9" s="696"/>
      <c r="CR9" s="679">
        <v>2064736</v>
      </c>
      <c r="CS9" s="680"/>
      <c r="CT9" s="680"/>
      <c r="CU9" s="680"/>
      <c r="CV9" s="680"/>
      <c r="CW9" s="680"/>
      <c r="CX9" s="680"/>
      <c r="CY9" s="681"/>
      <c r="CZ9" s="682">
        <v>6.4</v>
      </c>
      <c r="DA9" s="682"/>
      <c r="DB9" s="682"/>
      <c r="DC9" s="682"/>
      <c r="DD9" s="688">
        <v>102574</v>
      </c>
      <c r="DE9" s="680"/>
      <c r="DF9" s="680"/>
      <c r="DG9" s="680"/>
      <c r="DH9" s="680"/>
      <c r="DI9" s="680"/>
      <c r="DJ9" s="680"/>
      <c r="DK9" s="680"/>
      <c r="DL9" s="680"/>
      <c r="DM9" s="680"/>
      <c r="DN9" s="680"/>
      <c r="DO9" s="680"/>
      <c r="DP9" s="681"/>
      <c r="DQ9" s="688">
        <v>1840518</v>
      </c>
      <c r="DR9" s="680"/>
      <c r="DS9" s="680"/>
      <c r="DT9" s="680"/>
      <c r="DU9" s="680"/>
      <c r="DV9" s="680"/>
      <c r="DW9" s="680"/>
      <c r="DX9" s="680"/>
      <c r="DY9" s="680"/>
      <c r="DZ9" s="680"/>
      <c r="EA9" s="680"/>
      <c r="EB9" s="680"/>
      <c r="EC9" s="689"/>
    </row>
    <row r="10" spans="2:143" ht="11.25" customHeight="1" x14ac:dyDescent="0.15">
      <c r="B10" s="676" t="s">
        <v>238</v>
      </c>
      <c r="C10" s="677"/>
      <c r="D10" s="677"/>
      <c r="E10" s="677"/>
      <c r="F10" s="677"/>
      <c r="G10" s="677"/>
      <c r="H10" s="677"/>
      <c r="I10" s="677"/>
      <c r="J10" s="677"/>
      <c r="K10" s="677"/>
      <c r="L10" s="677"/>
      <c r="M10" s="677"/>
      <c r="N10" s="677"/>
      <c r="O10" s="677"/>
      <c r="P10" s="677"/>
      <c r="Q10" s="678"/>
      <c r="R10" s="679" t="s">
        <v>125</v>
      </c>
      <c r="S10" s="680"/>
      <c r="T10" s="680"/>
      <c r="U10" s="680"/>
      <c r="V10" s="680"/>
      <c r="W10" s="680"/>
      <c r="X10" s="680"/>
      <c r="Y10" s="681"/>
      <c r="Z10" s="682" t="s">
        <v>125</v>
      </c>
      <c r="AA10" s="682"/>
      <c r="AB10" s="682"/>
      <c r="AC10" s="682"/>
      <c r="AD10" s="683" t="s">
        <v>125</v>
      </c>
      <c r="AE10" s="683"/>
      <c r="AF10" s="683"/>
      <c r="AG10" s="683"/>
      <c r="AH10" s="683"/>
      <c r="AI10" s="683"/>
      <c r="AJ10" s="683"/>
      <c r="AK10" s="683"/>
      <c r="AL10" s="684" t="s">
        <v>125</v>
      </c>
      <c r="AM10" s="685"/>
      <c r="AN10" s="685"/>
      <c r="AO10" s="686"/>
      <c r="AP10" s="676" t="s">
        <v>239</v>
      </c>
      <c r="AQ10" s="677"/>
      <c r="AR10" s="677"/>
      <c r="AS10" s="677"/>
      <c r="AT10" s="677"/>
      <c r="AU10" s="677"/>
      <c r="AV10" s="677"/>
      <c r="AW10" s="677"/>
      <c r="AX10" s="677"/>
      <c r="AY10" s="677"/>
      <c r="AZ10" s="677"/>
      <c r="BA10" s="677"/>
      <c r="BB10" s="677"/>
      <c r="BC10" s="677"/>
      <c r="BD10" s="677"/>
      <c r="BE10" s="677"/>
      <c r="BF10" s="678"/>
      <c r="BG10" s="679">
        <v>236233</v>
      </c>
      <c r="BH10" s="680"/>
      <c r="BI10" s="680"/>
      <c r="BJ10" s="680"/>
      <c r="BK10" s="680"/>
      <c r="BL10" s="680"/>
      <c r="BM10" s="680"/>
      <c r="BN10" s="681"/>
      <c r="BO10" s="682">
        <v>2.4</v>
      </c>
      <c r="BP10" s="682"/>
      <c r="BQ10" s="682"/>
      <c r="BR10" s="682"/>
      <c r="BS10" s="688">
        <v>38947</v>
      </c>
      <c r="BT10" s="680"/>
      <c r="BU10" s="680"/>
      <c r="BV10" s="680"/>
      <c r="BW10" s="680"/>
      <c r="BX10" s="680"/>
      <c r="BY10" s="680"/>
      <c r="BZ10" s="680"/>
      <c r="CA10" s="680"/>
      <c r="CB10" s="689"/>
      <c r="CD10" s="694" t="s">
        <v>240</v>
      </c>
      <c r="CE10" s="695"/>
      <c r="CF10" s="695"/>
      <c r="CG10" s="695"/>
      <c r="CH10" s="695"/>
      <c r="CI10" s="695"/>
      <c r="CJ10" s="695"/>
      <c r="CK10" s="695"/>
      <c r="CL10" s="695"/>
      <c r="CM10" s="695"/>
      <c r="CN10" s="695"/>
      <c r="CO10" s="695"/>
      <c r="CP10" s="695"/>
      <c r="CQ10" s="696"/>
      <c r="CR10" s="679">
        <v>1925</v>
      </c>
      <c r="CS10" s="680"/>
      <c r="CT10" s="680"/>
      <c r="CU10" s="680"/>
      <c r="CV10" s="680"/>
      <c r="CW10" s="680"/>
      <c r="CX10" s="680"/>
      <c r="CY10" s="681"/>
      <c r="CZ10" s="682">
        <v>0</v>
      </c>
      <c r="DA10" s="682"/>
      <c r="DB10" s="682"/>
      <c r="DC10" s="682"/>
      <c r="DD10" s="688" t="s">
        <v>125</v>
      </c>
      <c r="DE10" s="680"/>
      <c r="DF10" s="680"/>
      <c r="DG10" s="680"/>
      <c r="DH10" s="680"/>
      <c r="DI10" s="680"/>
      <c r="DJ10" s="680"/>
      <c r="DK10" s="680"/>
      <c r="DL10" s="680"/>
      <c r="DM10" s="680"/>
      <c r="DN10" s="680"/>
      <c r="DO10" s="680"/>
      <c r="DP10" s="681"/>
      <c r="DQ10" s="688">
        <v>1426</v>
      </c>
      <c r="DR10" s="680"/>
      <c r="DS10" s="680"/>
      <c r="DT10" s="680"/>
      <c r="DU10" s="680"/>
      <c r="DV10" s="680"/>
      <c r="DW10" s="680"/>
      <c r="DX10" s="680"/>
      <c r="DY10" s="680"/>
      <c r="DZ10" s="680"/>
      <c r="EA10" s="680"/>
      <c r="EB10" s="680"/>
      <c r="EC10" s="689"/>
    </row>
    <row r="11" spans="2:143" ht="11.25" customHeight="1" x14ac:dyDescent="0.15">
      <c r="B11" s="676" t="s">
        <v>241</v>
      </c>
      <c r="C11" s="677"/>
      <c r="D11" s="677"/>
      <c r="E11" s="677"/>
      <c r="F11" s="677"/>
      <c r="G11" s="677"/>
      <c r="H11" s="677"/>
      <c r="I11" s="677"/>
      <c r="J11" s="677"/>
      <c r="K11" s="677"/>
      <c r="L11" s="677"/>
      <c r="M11" s="677"/>
      <c r="N11" s="677"/>
      <c r="O11" s="677"/>
      <c r="P11" s="677"/>
      <c r="Q11" s="678"/>
      <c r="R11" s="679" t="s">
        <v>125</v>
      </c>
      <c r="S11" s="680"/>
      <c r="T11" s="680"/>
      <c r="U11" s="680"/>
      <c r="V11" s="680"/>
      <c r="W11" s="680"/>
      <c r="X11" s="680"/>
      <c r="Y11" s="681"/>
      <c r="Z11" s="682" t="s">
        <v>125</v>
      </c>
      <c r="AA11" s="682"/>
      <c r="AB11" s="682"/>
      <c r="AC11" s="682"/>
      <c r="AD11" s="683" t="s">
        <v>125</v>
      </c>
      <c r="AE11" s="683"/>
      <c r="AF11" s="683"/>
      <c r="AG11" s="683"/>
      <c r="AH11" s="683"/>
      <c r="AI11" s="683"/>
      <c r="AJ11" s="683"/>
      <c r="AK11" s="683"/>
      <c r="AL11" s="684" t="s">
        <v>125</v>
      </c>
      <c r="AM11" s="685"/>
      <c r="AN11" s="685"/>
      <c r="AO11" s="686"/>
      <c r="AP11" s="676" t="s">
        <v>242</v>
      </c>
      <c r="AQ11" s="677"/>
      <c r="AR11" s="677"/>
      <c r="AS11" s="677"/>
      <c r="AT11" s="677"/>
      <c r="AU11" s="677"/>
      <c r="AV11" s="677"/>
      <c r="AW11" s="677"/>
      <c r="AX11" s="677"/>
      <c r="AY11" s="677"/>
      <c r="AZ11" s="677"/>
      <c r="BA11" s="677"/>
      <c r="BB11" s="677"/>
      <c r="BC11" s="677"/>
      <c r="BD11" s="677"/>
      <c r="BE11" s="677"/>
      <c r="BF11" s="678"/>
      <c r="BG11" s="679">
        <v>534757</v>
      </c>
      <c r="BH11" s="680"/>
      <c r="BI11" s="680"/>
      <c r="BJ11" s="680"/>
      <c r="BK11" s="680"/>
      <c r="BL11" s="680"/>
      <c r="BM11" s="680"/>
      <c r="BN11" s="681"/>
      <c r="BO11" s="682">
        <v>5.5</v>
      </c>
      <c r="BP11" s="682"/>
      <c r="BQ11" s="682"/>
      <c r="BR11" s="682"/>
      <c r="BS11" s="688">
        <v>106056</v>
      </c>
      <c r="BT11" s="680"/>
      <c r="BU11" s="680"/>
      <c r="BV11" s="680"/>
      <c r="BW11" s="680"/>
      <c r="BX11" s="680"/>
      <c r="BY11" s="680"/>
      <c r="BZ11" s="680"/>
      <c r="CA11" s="680"/>
      <c r="CB11" s="689"/>
      <c r="CD11" s="694" t="s">
        <v>243</v>
      </c>
      <c r="CE11" s="695"/>
      <c r="CF11" s="695"/>
      <c r="CG11" s="695"/>
      <c r="CH11" s="695"/>
      <c r="CI11" s="695"/>
      <c r="CJ11" s="695"/>
      <c r="CK11" s="695"/>
      <c r="CL11" s="695"/>
      <c r="CM11" s="695"/>
      <c r="CN11" s="695"/>
      <c r="CO11" s="695"/>
      <c r="CP11" s="695"/>
      <c r="CQ11" s="696"/>
      <c r="CR11" s="679">
        <v>895613</v>
      </c>
      <c r="CS11" s="680"/>
      <c r="CT11" s="680"/>
      <c r="CU11" s="680"/>
      <c r="CV11" s="680"/>
      <c r="CW11" s="680"/>
      <c r="CX11" s="680"/>
      <c r="CY11" s="681"/>
      <c r="CZ11" s="682">
        <v>2.8</v>
      </c>
      <c r="DA11" s="682"/>
      <c r="DB11" s="682"/>
      <c r="DC11" s="682"/>
      <c r="DD11" s="688">
        <v>130567</v>
      </c>
      <c r="DE11" s="680"/>
      <c r="DF11" s="680"/>
      <c r="DG11" s="680"/>
      <c r="DH11" s="680"/>
      <c r="DI11" s="680"/>
      <c r="DJ11" s="680"/>
      <c r="DK11" s="680"/>
      <c r="DL11" s="680"/>
      <c r="DM11" s="680"/>
      <c r="DN11" s="680"/>
      <c r="DO11" s="680"/>
      <c r="DP11" s="681"/>
      <c r="DQ11" s="688">
        <v>722865</v>
      </c>
      <c r="DR11" s="680"/>
      <c r="DS11" s="680"/>
      <c r="DT11" s="680"/>
      <c r="DU11" s="680"/>
      <c r="DV11" s="680"/>
      <c r="DW11" s="680"/>
      <c r="DX11" s="680"/>
      <c r="DY11" s="680"/>
      <c r="DZ11" s="680"/>
      <c r="EA11" s="680"/>
      <c r="EB11" s="680"/>
      <c r="EC11" s="689"/>
    </row>
    <row r="12" spans="2:143" ht="11.25" customHeight="1" x14ac:dyDescent="0.15">
      <c r="B12" s="676" t="s">
        <v>244</v>
      </c>
      <c r="C12" s="677"/>
      <c r="D12" s="677"/>
      <c r="E12" s="677"/>
      <c r="F12" s="677"/>
      <c r="G12" s="677"/>
      <c r="H12" s="677"/>
      <c r="I12" s="677"/>
      <c r="J12" s="677"/>
      <c r="K12" s="677"/>
      <c r="L12" s="677"/>
      <c r="M12" s="677"/>
      <c r="N12" s="677"/>
      <c r="O12" s="677"/>
      <c r="P12" s="677"/>
      <c r="Q12" s="678"/>
      <c r="R12" s="679">
        <v>1322243</v>
      </c>
      <c r="S12" s="680"/>
      <c r="T12" s="680"/>
      <c r="U12" s="680"/>
      <c r="V12" s="680"/>
      <c r="W12" s="680"/>
      <c r="X12" s="680"/>
      <c r="Y12" s="681"/>
      <c r="Z12" s="682">
        <v>3.9</v>
      </c>
      <c r="AA12" s="682"/>
      <c r="AB12" s="682"/>
      <c r="AC12" s="682"/>
      <c r="AD12" s="683">
        <v>1322243</v>
      </c>
      <c r="AE12" s="683"/>
      <c r="AF12" s="683"/>
      <c r="AG12" s="683"/>
      <c r="AH12" s="683"/>
      <c r="AI12" s="683"/>
      <c r="AJ12" s="683"/>
      <c r="AK12" s="683"/>
      <c r="AL12" s="684">
        <v>7.8</v>
      </c>
      <c r="AM12" s="685"/>
      <c r="AN12" s="685"/>
      <c r="AO12" s="686"/>
      <c r="AP12" s="676" t="s">
        <v>245</v>
      </c>
      <c r="AQ12" s="677"/>
      <c r="AR12" s="677"/>
      <c r="AS12" s="677"/>
      <c r="AT12" s="677"/>
      <c r="AU12" s="677"/>
      <c r="AV12" s="677"/>
      <c r="AW12" s="677"/>
      <c r="AX12" s="677"/>
      <c r="AY12" s="677"/>
      <c r="AZ12" s="677"/>
      <c r="BA12" s="677"/>
      <c r="BB12" s="677"/>
      <c r="BC12" s="677"/>
      <c r="BD12" s="677"/>
      <c r="BE12" s="677"/>
      <c r="BF12" s="678"/>
      <c r="BG12" s="679">
        <v>4348697</v>
      </c>
      <c r="BH12" s="680"/>
      <c r="BI12" s="680"/>
      <c r="BJ12" s="680"/>
      <c r="BK12" s="680"/>
      <c r="BL12" s="680"/>
      <c r="BM12" s="680"/>
      <c r="BN12" s="681"/>
      <c r="BO12" s="682">
        <v>44.4</v>
      </c>
      <c r="BP12" s="682"/>
      <c r="BQ12" s="682"/>
      <c r="BR12" s="682"/>
      <c r="BS12" s="688" t="s">
        <v>125</v>
      </c>
      <c r="BT12" s="680"/>
      <c r="BU12" s="680"/>
      <c r="BV12" s="680"/>
      <c r="BW12" s="680"/>
      <c r="BX12" s="680"/>
      <c r="BY12" s="680"/>
      <c r="BZ12" s="680"/>
      <c r="CA12" s="680"/>
      <c r="CB12" s="689"/>
      <c r="CD12" s="694" t="s">
        <v>246</v>
      </c>
      <c r="CE12" s="695"/>
      <c r="CF12" s="695"/>
      <c r="CG12" s="695"/>
      <c r="CH12" s="695"/>
      <c r="CI12" s="695"/>
      <c r="CJ12" s="695"/>
      <c r="CK12" s="695"/>
      <c r="CL12" s="695"/>
      <c r="CM12" s="695"/>
      <c r="CN12" s="695"/>
      <c r="CO12" s="695"/>
      <c r="CP12" s="695"/>
      <c r="CQ12" s="696"/>
      <c r="CR12" s="679">
        <v>640715</v>
      </c>
      <c r="CS12" s="680"/>
      <c r="CT12" s="680"/>
      <c r="CU12" s="680"/>
      <c r="CV12" s="680"/>
      <c r="CW12" s="680"/>
      <c r="CX12" s="680"/>
      <c r="CY12" s="681"/>
      <c r="CZ12" s="682">
        <v>2</v>
      </c>
      <c r="DA12" s="682"/>
      <c r="DB12" s="682"/>
      <c r="DC12" s="682"/>
      <c r="DD12" s="688">
        <v>29720</v>
      </c>
      <c r="DE12" s="680"/>
      <c r="DF12" s="680"/>
      <c r="DG12" s="680"/>
      <c r="DH12" s="680"/>
      <c r="DI12" s="680"/>
      <c r="DJ12" s="680"/>
      <c r="DK12" s="680"/>
      <c r="DL12" s="680"/>
      <c r="DM12" s="680"/>
      <c r="DN12" s="680"/>
      <c r="DO12" s="680"/>
      <c r="DP12" s="681"/>
      <c r="DQ12" s="688">
        <v>542913</v>
      </c>
      <c r="DR12" s="680"/>
      <c r="DS12" s="680"/>
      <c r="DT12" s="680"/>
      <c r="DU12" s="680"/>
      <c r="DV12" s="680"/>
      <c r="DW12" s="680"/>
      <c r="DX12" s="680"/>
      <c r="DY12" s="680"/>
      <c r="DZ12" s="680"/>
      <c r="EA12" s="680"/>
      <c r="EB12" s="680"/>
      <c r="EC12" s="689"/>
    </row>
    <row r="13" spans="2:143" ht="11.25" customHeight="1" x14ac:dyDescent="0.15">
      <c r="B13" s="676" t="s">
        <v>247</v>
      </c>
      <c r="C13" s="677"/>
      <c r="D13" s="677"/>
      <c r="E13" s="677"/>
      <c r="F13" s="677"/>
      <c r="G13" s="677"/>
      <c r="H13" s="677"/>
      <c r="I13" s="677"/>
      <c r="J13" s="677"/>
      <c r="K13" s="677"/>
      <c r="L13" s="677"/>
      <c r="M13" s="677"/>
      <c r="N13" s="677"/>
      <c r="O13" s="677"/>
      <c r="P13" s="677"/>
      <c r="Q13" s="678"/>
      <c r="R13" s="679">
        <v>71736</v>
      </c>
      <c r="S13" s="680"/>
      <c r="T13" s="680"/>
      <c r="U13" s="680"/>
      <c r="V13" s="680"/>
      <c r="W13" s="680"/>
      <c r="X13" s="680"/>
      <c r="Y13" s="681"/>
      <c r="Z13" s="682">
        <v>0.2</v>
      </c>
      <c r="AA13" s="682"/>
      <c r="AB13" s="682"/>
      <c r="AC13" s="682"/>
      <c r="AD13" s="683">
        <v>71736</v>
      </c>
      <c r="AE13" s="683"/>
      <c r="AF13" s="683"/>
      <c r="AG13" s="683"/>
      <c r="AH13" s="683"/>
      <c r="AI13" s="683"/>
      <c r="AJ13" s="683"/>
      <c r="AK13" s="683"/>
      <c r="AL13" s="684">
        <v>0.4</v>
      </c>
      <c r="AM13" s="685"/>
      <c r="AN13" s="685"/>
      <c r="AO13" s="686"/>
      <c r="AP13" s="676" t="s">
        <v>248</v>
      </c>
      <c r="AQ13" s="677"/>
      <c r="AR13" s="677"/>
      <c r="AS13" s="677"/>
      <c r="AT13" s="677"/>
      <c r="AU13" s="677"/>
      <c r="AV13" s="677"/>
      <c r="AW13" s="677"/>
      <c r="AX13" s="677"/>
      <c r="AY13" s="677"/>
      <c r="AZ13" s="677"/>
      <c r="BA13" s="677"/>
      <c r="BB13" s="677"/>
      <c r="BC13" s="677"/>
      <c r="BD13" s="677"/>
      <c r="BE13" s="677"/>
      <c r="BF13" s="678"/>
      <c r="BG13" s="679">
        <v>4337237</v>
      </c>
      <c r="BH13" s="680"/>
      <c r="BI13" s="680"/>
      <c r="BJ13" s="680"/>
      <c r="BK13" s="680"/>
      <c r="BL13" s="680"/>
      <c r="BM13" s="680"/>
      <c r="BN13" s="681"/>
      <c r="BO13" s="682">
        <v>44.2</v>
      </c>
      <c r="BP13" s="682"/>
      <c r="BQ13" s="682"/>
      <c r="BR13" s="682"/>
      <c r="BS13" s="688" t="s">
        <v>125</v>
      </c>
      <c r="BT13" s="680"/>
      <c r="BU13" s="680"/>
      <c r="BV13" s="680"/>
      <c r="BW13" s="680"/>
      <c r="BX13" s="680"/>
      <c r="BY13" s="680"/>
      <c r="BZ13" s="680"/>
      <c r="CA13" s="680"/>
      <c r="CB13" s="689"/>
      <c r="CD13" s="694" t="s">
        <v>249</v>
      </c>
      <c r="CE13" s="695"/>
      <c r="CF13" s="695"/>
      <c r="CG13" s="695"/>
      <c r="CH13" s="695"/>
      <c r="CI13" s="695"/>
      <c r="CJ13" s="695"/>
      <c r="CK13" s="695"/>
      <c r="CL13" s="695"/>
      <c r="CM13" s="695"/>
      <c r="CN13" s="695"/>
      <c r="CO13" s="695"/>
      <c r="CP13" s="695"/>
      <c r="CQ13" s="696"/>
      <c r="CR13" s="679">
        <v>3060626</v>
      </c>
      <c r="CS13" s="680"/>
      <c r="CT13" s="680"/>
      <c r="CU13" s="680"/>
      <c r="CV13" s="680"/>
      <c r="CW13" s="680"/>
      <c r="CX13" s="680"/>
      <c r="CY13" s="681"/>
      <c r="CZ13" s="682">
        <v>9.5</v>
      </c>
      <c r="DA13" s="682"/>
      <c r="DB13" s="682"/>
      <c r="DC13" s="682"/>
      <c r="DD13" s="688">
        <v>1228091</v>
      </c>
      <c r="DE13" s="680"/>
      <c r="DF13" s="680"/>
      <c r="DG13" s="680"/>
      <c r="DH13" s="680"/>
      <c r="DI13" s="680"/>
      <c r="DJ13" s="680"/>
      <c r="DK13" s="680"/>
      <c r="DL13" s="680"/>
      <c r="DM13" s="680"/>
      <c r="DN13" s="680"/>
      <c r="DO13" s="680"/>
      <c r="DP13" s="681"/>
      <c r="DQ13" s="688">
        <v>2209759</v>
      </c>
      <c r="DR13" s="680"/>
      <c r="DS13" s="680"/>
      <c r="DT13" s="680"/>
      <c r="DU13" s="680"/>
      <c r="DV13" s="680"/>
      <c r="DW13" s="680"/>
      <c r="DX13" s="680"/>
      <c r="DY13" s="680"/>
      <c r="DZ13" s="680"/>
      <c r="EA13" s="680"/>
      <c r="EB13" s="680"/>
      <c r="EC13" s="689"/>
    </row>
    <row r="14" spans="2:143" ht="11.25" customHeight="1" x14ac:dyDescent="0.15">
      <c r="B14" s="676" t="s">
        <v>250</v>
      </c>
      <c r="C14" s="677"/>
      <c r="D14" s="677"/>
      <c r="E14" s="677"/>
      <c r="F14" s="677"/>
      <c r="G14" s="677"/>
      <c r="H14" s="677"/>
      <c r="I14" s="677"/>
      <c r="J14" s="677"/>
      <c r="K14" s="677"/>
      <c r="L14" s="677"/>
      <c r="M14" s="677"/>
      <c r="N14" s="677"/>
      <c r="O14" s="677"/>
      <c r="P14" s="677"/>
      <c r="Q14" s="678"/>
      <c r="R14" s="679" t="s">
        <v>125</v>
      </c>
      <c r="S14" s="680"/>
      <c r="T14" s="680"/>
      <c r="U14" s="680"/>
      <c r="V14" s="680"/>
      <c r="W14" s="680"/>
      <c r="X14" s="680"/>
      <c r="Y14" s="681"/>
      <c r="Z14" s="682" t="s">
        <v>251</v>
      </c>
      <c r="AA14" s="682"/>
      <c r="AB14" s="682"/>
      <c r="AC14" s="682"/>
      <c r="AD14" s="683" t="s">
        <v>125</v>
      </c>
      <c r="AE14" s="683"/>
      <c r="AF14" s="683"/>
      <c r="AG14" s="683"/>
      <c r="AH14" s="683"/>
      <c r="AI14" s="683"/>
      <c r="AJ14" s="683"/>
      <c r="AK14" s="683"/>
      <c r="AL14" s="684" t="s">
        <v>251</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216401</v>
      </c>
      <c r="BH14" s="680"/>
      <c r="BI14" s="680"/>
      <c r="BJ14" s="680"/>
      <c r="BK14" s="680"/>
      <c r="BL14" s="680"/>
      <c r="BM14" s="680"/>
      <c r="BN14" s="681"/>
      <c r="BO14" s="682">
        <v>2.2000000000000002</v>
      </c>
      <c r="BP14" s="682"/>
      <c r="BQ14" s="682"/>
      <c r="BR14" s="682"/>
      <c r="BS14" s="688" t="s">
        <v>125</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1261259</v>
      </c>
      <c r="CS14" s="680"/>
      <c r="CT14" s="680"/>
      <c r="CU14" s="680"/>
      <c r="CV14" s="680"/>
      <c r="CW14" s="680"/>
      <c r="CX14" s="680"/>
      <c r="CY14" s="681"/>
      <c r="CZ14" s="682">
        <v>3.9</v>
      </c>
      <c r="DA14" s="682"/>
      <c r="DB14" s="682"/>
      <c r="DC14" s="682"/>
      <c r="DD14" s="688">
        <v>75367</v>
      </c>
      <c r="DE14" s="680"/>
      <c r="DF14" s="680"/>
      <c r="DG14" s="680"/>
      <c r="DH14" s="680"/>
      <c r="DI14" s="680"/>
      <c r="DJ14" s="680"/>
      <c r="DK14" s="680"/>
      <c r="DL14" s="680"/>
      <c r="DM14" s="680"/>
      <c r="DN14" s="680"/>
      <c r="DO14" s="680"/>
      <c r="DP14" s="681"/>
      <c r="DQ14" s="688">
        <v>1176411</v>
      </c>
      <c r="DR14" s="680"/>
      <c r="DS14" s="680"/>
      <c r="DT14" s="680"/>
      <c r="DU14" s="680"/>
      <c r="DV14" s="680"/>
      <c r="DW14" s="680"/>
      <c r="DX14" s="680"/>
      <c r="DY14" s="680"/>
      <c r="DZ14" s="680"/>
      <c r="EA14" s="680"/>
      <c r="EB14" s="680"/>
      <c r="EC14" s="689"/>
    </row>
    <row r="15" spans="2:143" ht="11.25" customHeight="1" x14ac:dyDescent="0.15">
      <c r="B15" s="676" t="s">
        <v>254</v>
      </c>
      <c r="C15" s="677"/>
      <c r="D15" s="677"/>
      <c r="E15" s="677"/>
      <c r="F15" s="677"/>
      <c r="G15" s="677"/>
      <c r="H15" s="677"/>
      <c r="I15" s="677"/>
      <c r="J15" s="677"/>
      <c r="K15" s="677"/>
      <c r="L15" s="677"/>
      <c r="M15" s="677"/>
      <c r="N15" s="677"/>
      <c r="O15" s="677"/>
      <c r="P15" s="677"/>
      <c r="Q15" s="678"/>
      <c r="R15" s="679">
        <v>114428</v>
      </c>
      <c r="S15" s="680"/>
      <c r="T15" s="680"/>
      <c r="U15" s="680"/>
      <c r="V15" s="680"/>
      <c r="W15" s="680"/>
      <c r="X15" s="680"/>
      <c r="Y15" s="681"/>
      <c r="Z15" s="682">
        <v>0.3</v>
      </c>
      <c r="AA15" s="682"/>
      <c r="AB15" s="682"/>
      <c r="AC15" s="682"/>
      <c r="AD15" s="683">
        <v>114428</v>
      </c>
      <c r="AE15" s="683"/>
      <c r="AF15" s="683"/>
      <c r="AG15" s="683"/>
      <c r="AH15" s="683"/>
      <c r="AI15" s="683"/>
      <c r="AJ15" s="683"/>
      <c r="AK15" s="683"/>
      <c r="AL15" s="684">
        <v>0.7</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539843</v>
      </c>
      <c r="BH15" s="680"/>
      <c r="BI15" s="680"/>
      <c r="BJ15" s="680"/>
      <c r="BK15" s="680"/>
      <c r="BL15" s="680"/>
      <c r="BM15" s="680"/>
      <c r="BN15" s="681"/>
      <c r="BO15" s="682">
        <v>5.5</v>
      </c>
      <c r="BP15" s="682"/>
      <c r="BQ15" s="682"/>
      <c r="BR15" s="682"/>
      <c r="BS15" s="688" t="s">
        <v>125</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2746037</v>
      </c>
      <c r="CS15" s="680"/>
      <c r="CT15" s="680"/>
      <c r="CU15" s="680"/>
      <c r="CV15" s="680"/>
      <c r="CW15" s="680"/>
      <c r="CX15" s="680"/>
      <c r="CY15" s="681"/>
      <c r="CZ15" s="682">
        <v>8.5</v>
      </c>
      <c r="DA15" s="682"/>
      <c r="DB15" s="682"/>
      <c r="DC15" s="682"/>
      <c r="DD15" s="688">
        <v>493800</v>
      </c>
      <c r="DE15" s="680"/>
      <c r="DF15" s="680"/>
      <c r="DG15" s="680"/>
      <c r="DH15" s="680"/>
      <c r="DI15" s="680"/>
      <c r="DJ15" s="680"/>
      <c r="DK15" s="680"/>
      <c r="DL15" s="680"/>
      <c r="DM15" s="680"/>
      <c r="DN15" s="680"/>
      <c r="DO15" s="680"/>
      <c r="DP15" s="681"/>
      <c r="DQ15" s="688">
        <v>2269183</v>
      </c>
      <c r="DR15" s="680"/>
      <c r="DS15" s="680"/>
      <c r="DT15" s="680"/>
      <c r="DU15" s="680"/>
      <c r="DV15" s="680"/>
      <c r="DW15" s="680"/>
      <c r="DX15" s="680"/>
      <c r="DY15" s="680"/>
      <c r="DZ15" s="680"/>
      <c r="EA15" s="680"/>
      <c r="EB15" s="680"/>
      <c r="EC15" s="689"/>
    </row>
    <row r="16" spans="2:143" ht="11.25" customHeight="1" x14ac:dyDescent="0.15">
      <c r="B16" s="676" t="s">
        <v>257</v>
      </c>
      <c r="C16" s="677"/>
      <c r="D16" s="677"/>
      <c r="E16" s="677"/>
      <c r="F16" s="677"/>
      <c r="G16" s="677"/>
      <c r="H16" s="677"/>
      <c r="I16" s="677"/>
      <c r="J16" s="677"/>
      <c r="K16" s="677"/>
      <c r="L16" s="677"/>
      <c r="M16" s="677"/>
      <c r="N16" s="677"/>
      <c r="O16" s="677"/>
      <c r="P16" s="677"/>
      <c r="Q16" s="678"/>
      <c r="R16" s="679" t="s">
        <v>125</v>
      </c>
      <c r="S16" s="680"/>
      <c r="T16" s="680"/>
      <c r="U16" s="680"/>
      <c r="V16" s="680"/>
      <c r="W16" s="680"/>
      <c r="X16" s="680"/>
      <c r="Y16" s="681"/>
      <c r="Z16" s="682" t="s">
        <v>125</v>
      </c>
      <c r="AA16" s="682"/>
      <c r="AB16" s="682"/>
      <c r="AC16" s="682"/>
      <c r="AD16" s="683" t="s">
        <v>125</v>
      </c>
      <c r="AE16" s="683"/>
      <c r="AF16" s="683"/>
      <c r="AG16" s="683"/>
      <c r="AH16" s="683"/>
      <c r="AI16" s="683"/>
      <c r="AJ16" s="683"/>
      <c r="AK16" s="683"/>
      <c r="AL16" s="684" t="s">
        <v>125</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t="s">
        <v>125</v>
      </c>
      <c r="BH16" s="680"/>
      <c r="BI16" s="680"/>
      <c r="BJ16" s="680"/>
      <c r="BK16" s="680"/>
      <c r="BL16" s="680"/>
      <c r="BM16" s="680"/>
      <c r="BN16" s="681"/>
      <c r="BO16" s="682" t="s">
        <v>125</v>
      </c>
      <c r="BP16" s="682"/>
      <c r="BQ16" s="682"/>
      <c r="BR16" s="682"/>
      <c r="BS16" s="688" t="s">
        <v>125</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t="s">
        <v>125</v>
      </c>
      <c r="CS16" s="680"/>
      <c r="CT16" s="680"/>
      <c r="CU16" s="680"/>
      <c r="CV16" s="680"/>
      <c r="CW16" s="680"/>
      <c r="CX16" s="680"/>
      <c r="CY16" s="681"/>
      <c r="CZ16" s="682" t="s">
        <v>125</v>
      </c>
      <c r="DA16" s="682"/>
      <c r="DB16" s="682"/>
      <c r="DC16" s="682"/>
      <c r="DD16" s="688" t="s">
        <v>125</v>
      </c>
      <c r="DE16" s="680"/>
      <c r="DF16" s="680"/>
      <c r="DG16" s="680"/>
      <c r="DH16" s="680"/>
      <c r="DI16" s="680"/>
      <c r="DJ16" s="680"/>
      <c r="DK16" s="680"/>
      <c r="DL16" s="680"/>
      <c r="DM16" s="680"/>
      <c r="DN16" s="680"/>
      <c r="DO16" s="680"/>
      <c r="DP16" s="681"/>
      <c r="DQ16" s="688" t="s">
        <v>125</v>
      </c>
      <c r="DR16" s="680"/>
      <c r="DS16" s="680"/>
      <c r="DT16" s="680"/>
      <c r="DU16" s="680"/>
      <c r="DV16" s="680"/>
      <c r="DW16" s="680"/>
      <c r="DX16" s="680"/>
      <c r="DY16" s="680"/>
      <c r="DZ16" s="680"/>
      <c r="EA16" s="680"/>
      <c r="EB16" s="680"/>
      <c r="EC16" s="689"/>
    </row>
    <row r="17" spans="2:133" ht="11.25" customHeight="1" x14ac:dyDescent="0.15">
      <c r="B17" s="676" t="s">
        <v>260</v>
      </c>
      <c r="C17" s="677"/>
      <c r="D17" s="677"/>
      <c r="E17" s="677"/>
      <c r="F17" s="677"/>
      <c r="G17" s="677"/>
      <c r="H17" s="677"/>
      <c r="I17" s="677"/>
      <c r="J17" s="677"/>
      <c r="K17" s="677"/>
      <c r="L17" s="677"/>
      <c r="M17" s="677"/>
      <c r="N17" s="677"/>
      <c r="O17" s="677"/>
      <c r="P17" s="677"/>
      <c r="Q17" s="678"/>
      <c r="R17" s="679">
        <v>44610</v>
      </c>
      <c r="S17" s="680"/>
      <c r="T17" s="680"/>
      <c r="U17" s="680"/>
      <c r="V17" s="680"/>
      <c r="W17" s="680"/>
      <c r="X17" s="680"/>
      <c r="Y17" s="681"/>
      <c r="Z17" s="682">
        <v>0.1</v>
      </c>
      <c r="AA17" s="682"/>
      <c r="AB17" s="682"/>
      <c r="AC17" s="682"/>
      <c r="AD17" s="683">
        <v>44610</v>
      </c>
      <c r="AE17" s="683"/>
      <c r="AF17" s="683"/>
      <c r="AG17" s="683"/>
      <c r="AH17" s="683"/>
      <c r="AI17" s="683"/>
      <c r="AJ17" s="683"/>
      <c r="AK17" s="683"/>
      <c r="AL17" s="684">
        <v>0.3</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125</v>
      </c>
      <c r="BH17" s="680"/>
      <c r="BI17" s="680"/>
      <c r="BJ17" s="680"/>
      <c r="BK17" s="680"/>
      <c r="BL17" s="680"/>
      <c r="BM17" s="680"/>
      <c r="BN17" s="681"/>
      <c r="BO17" s="682" t="s">
        <v>251</v>
      </c>
      <c r="BP17" s="682"/>
      <c r="BQ17" s="682"/>
      <c r="BR17" s="682"/>
      <c r="BS17" s="688" t="s">
        <v>125</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2652001</v>
      </c>
      <c r="CS17" s="680"/>
      <c r="CT17" s="680"/>
      <c r="CU17" s="680"/>
      <c r="CV17" s="680"/>
      <c r="CW17" s="680"/>
      <c r="CX17" s="680"/>
      <c r="CY17" s="681"/>
      <c r="CZ17" s="682">
        <v>8.1999999999999993</v>
      </c>
      <c r="DA17" s="682"/>
      <c r="DB17" s="682"/>
      <c r="DC17" s="682"/>
      <c r="DD17" s="688" t="s">
        <v>125</v>
      </c>
      <c r="DE17" s="680"/>
      <c r="DF17" s="680"/>
      <c r="DG17" s="680"/>
      <c r="DH17" s="680"/>
      <c r="DI17" s="680"/>
      <c r="DJ17" s="680"/>
      <c r="DK17" s="680"/>
      <c r="DL17" s="680"/>
      <c r="DM17" s="680"/>
      <c r="DN17" s="680"/>
      <c r="DO17" s="680"/>
      <c r="DP17" s="681"/>
      <c r="DQ17" s="688">
        <v>2578432</v>
      </c>
      <c r="DR17" s="680"/>
      <c r="DS17" s="680"/>
      <c r="DT17" s="680"/>
      <c r="DU17" s="680"/>
      <c r="DV17" s="680"/>
      <c r="DW17" s="680"/>
      <c r="DX17" s="680"/>
      <c r="DY17" s="680"/>
      <c r="DZ17" s="680"/>
      <c r="EA17" s="680"/>
      <c r="EB17" s="680"/>
      <c r="EC17" s="689"/>
    </row>
    <row r="18" spans="2:133" ht="11.25" customHeight="1" x14ac:dyDescent="0.15">
      <c r="B18" s="676" t="s">
        <v>263</v>
      </c>
      <c r="C18" s="677"/>
      <c r="D18" s="677"/>
      <c r="E18" s="677"/>
      <c r="F18" s="677"/>
      <c r="G18" s="677"/>
      <c r="H18" s="677"/>
      <c r="I18" s="677"/>
      <c r="J18" s="677"/>
      <c r="K18" s="677"/>
      <c r="L18" s="677"/>
      <c r="M18" s="677"/>
      <c r="N18" s="677"/>
      <c r="O18" s="677"/>
      <c r="P18" s="677"/>
      <c r="Q18" s="678"/>
      <c r="R18" s="679">
        <v>7122253</v>
      </c>
      <c r="S18" s="680"/>
      <c r="T18" s="680"/>
      <c r="U18" s="680"/>
      <c r="V18" s="680"/>
      <c r="W18" s="680"/>
      <c r="X18" s="680"/>
      <c r="Y18" s="681"/>
      <c r="Z18" s="682">
        <v>21.2</v>
      </c>
      <c r="AA18" s="682"/>
      <c r="AB18" s="682"/>
      <c r="AC18" s="682"/>
      <c r="AD18" s="683">
        <v>5597982</v>
      </c>
      <c r="AE18" s="683"/>
      <c r="AF18" s="683"/>
      <c r="AG18" s="683"/>
      <c r="AH18" s="683"/>
      <c r="AI18" s="683"/>
      <c r="AJ18" s="683"/>
      <c r="AK18" s="683"/>
      <c r="AL18" s="684">
        <v>32.799999999999997</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125</v>
      </c>
      <c r="BH18" s="680"/>
      <c r="BI18" s="680"/>
      <c r="BJ18" s="680"/>
      <c r="BK18" s="680"/>
      <c r="BL18" s="680"/>
      <c r="BM18" s="680"/>
      <c r="BN18" s="681"/>
      <c r="BO18" s="682" t="s">
        <v>125</v>
      </c>
      <c r="BP18" s="682"/>
      <c r="BQ18" s="682"/>
      <c r="BR18" s="682"/>
      <c r="BS18" s="688" t="s">
        <v>125</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125</v>
      </c>
      <c r="CS18" s="680"/>
      <c r="CT18" s="680"/>
      <c r="CU18" s="680"/>
      <c r="CV18" s="680"/>
      <c r="CW18" s="680"/>
      <c r="CX18" s="680"/>
      <c r="CY18" s="681"/>
      <c r="CZ18" s="682" t="s">
        <v>125</v>
      </c>
      <c r="DA18" s="682"/>
      <c r="DB18" s="682"/>
      <c r="DC18" s="682"/>
      <c r="DD18" s="688" t="s">
        <v>125</v>
      </c>
      <c r="DE18" s="680"/>
      <c r="DF18" s="680"/>
      <c r="DG18" s="680"/>
      <c r="DH18" s="680"/>
      <c r="DI18" s="680"/>
      <c r="DJ18" s="680"/>
      <c r="DK18" s="680"/>
      <c r="DL18" s="680"/>
      <c r="DM18" s="680"/>
      <c r="DN18" s="680"/>
      <c r="DO18" s="680"/>
      <c r="DP18" s="681"/>
      <c r="DQ18" s="688" t="s">
        <v>125</v>
      </c>
      <c r="DR18" s="680"/>
      <c r="DS18" s="680"/>
      <c r="DT18" s="680"/>
      <c r="DU18" s="680"/>
      <c r="DV18" s="680"/>
      <c r="DW18" s="680"/>
      <c r="DX18" s="680"/>
      <c r="DY18" s="680"/>
      <c r="DZ18" s="680"/>
      <c r="EA18" s="680"/>
      <c r="EB18" s="680"/>
      <c r="EC18" s="689"/>
    </row>
    <row r="19" spans="2:133" ht="11.25" customHeight="1" x14ac:dyDescent="0.15">
      <c r="B19" s="676" t="s">
        <v>266</v>
      </c>
      <c r="C19" s="677"/>
      <c r="D19" s="677"/>
      <c r="E19" s="677"/>
      <c r="F19" s="677"/>
      <c r="G19" s="677"/>
      <c r="H19" s="677"/>
      <c r="I19" s="677"/>
      <c r="J19" s="677"/>
      <c r="K19" s="677"/>
      <c r="L19" s="677"/>
      <c r="M19" s="677"/>
      <c r="N19" s="677"/>
      <c r="O19" s="677"/>
      <c r="P19" s="677"/>
      <c r="Q19" s="678"/>
      <c r="R19" s="679">
        <v>5597982</v>
      </c>
      <c r="S19" s="680"/>
      <c r="T19" s="680"/>
      <c r="U19" s="680"/>
      <c r="V19" s="680"/>
      <c r="W19" s="680"/>
      <c r="X19" s="680"/>
      <c r="Y19" s="681"/>
      <c r="Z19" s="682">
        <v>16.7</v>
      </c>
      <c r="AA19" s="682"/>
      <c r="AB19" s="682"/>
      <c r="AC19" s="682"/>
      <c r="AD19" s="683">
        <v>5597982</v>
      </c>
      <c r="AE19" s="683"/>
      <c r="AF19" s="683"/>
      <c r="AG19" s="683"/>
      <c r="AH19" s="683"/>
      <c r="AI19" s="683"/>
      <c r="AJ19" s="683"/>
      <c r="AK19" s="683"/>
      <c r="AL19" s="684">
        <v>32.799999999999997</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480491</v>
      </c>
      <c r="BH19" s="680"/>
      <c r="BI19" s="680"/>
      <c r="BJ19" s="680"/>
      <c r="BK19" s="680"/>
      <c r="BL19" s="680"/>
      <c r="BM19" s="680"/>
      <c r="BN19" s="681"/>
      <c r="BO19" s="682">
        <v>4.9000000000000004</v>
      </c>
      <c r="BP19" s="682"/>
      <c r="BQ19" s="682"/>
      <c r="BR19" s="682"/>
      <c r="BS19" s="688" t="s">
        <v>125</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125</v>
      </c>
      <c r="CS19" s="680"/>
      <c r="CT19" s="680"/>
      <c r="CU19" s="680"/>
      <c r="CV19" s="680"/>
      <c r="CW19" s="680"/>
      <c r="CX19" s="680"/>
      <c r="CY19" s="681"/>
      <c r="CZ19" s="682" t="s">
        <v>125</v>
      </c>
      <c r="DA19" s="682"/>
      <c r="DB19" s="682"/>
      <c r="DC19" s="682"/>
      <c r="DD19" s="688" t="s">
        <v>125</v>
      </c>
      <c r="DE19" s="680"/>
      <c r="DF19" s="680"/>
      <c r="DG19" s="680"/>
      <c r="DH19" s="680"/>
      <c r="DI19" s="680"/>
      <c r="DJ19" s="680"/>
      <c r="DK19" s="680"/>
      <c r="DL19" s="680"/>
      <c r="DM19" s="680"/>
      <c r="DN19" s="680"/>
      <c r="DO19" s="680"/>
      <c r="DP19" s="681"/>
      <c r="DQ19" s="688" t="s">
        <v>125</v>
      </c>
      <c r="DR19" s="680"/>
      <c r="DS19" s="680"/>
      <c r="DT19" s="680"/>
      <c r="DU19" s="680"/>
      <c r="DV19" s="680"/>
      <c r="DW19" s="680"/>
      <c r="DX19" s="680"/>
      <c r="DY19" s="680"/>
      <c r="DZ19" s="680"/>
      <c r="EA19" s="680"/>
      <c r="EB19" s="680"/>
      <c r="EC19" s="689"/>
    </row>
    <row r="20" spans="2:133" ht="11.25" customHeight="1" x14ac:dyDescent="0.15">
      <c r="B20" s="676" t="s">
        <v>269</v>
      </c>
      <c r="C20" s="677"/>
      <c r="D20" s="677"/>
      <c r="E20" s="677"/>
      <c r="F20" s="677"/>
      <c r="G20" s="677"/>
      <c r="H20" s="677"/>
      <c r="I20" s="677"/>
      <c r="J20" s="677"/>
      <c r="K20" s="677"/>
      <c r="L20" s="677"/>
      <c r="M20" s="677"/>
      <c r="N20" s="677"/>
      <c r="O20" s="677"/>
      <c r="P20" s="677"/>
      <c r="Q20" s="678"/>
      <c r="R20" s="679">
        <v>490923</v>
      </c>
      <c r="S20" s="680"/>
      <c r="T20" s="680"/>
      <c r="U20" s="680"/>
      <c r="V20" s="680"/>
      <c r="W20" s="680"/>
      <c r="X20" s="680"/>
      <c r="Y20" s="681"/>
      <c r="Z20" s="682">
        <v>1.5</v>
      </c>
      <c r="AA20" s="682"/>
      <c r="AB20" s="682"/>
      <c r="AC20" s="682"/>
      <c r="AD20" s="683" t="s">
        <v>125</v>
      </c>
      <c r="AE20" s="683"/>
      <c r="AF20" s="683"/>
      <c r="AG20" s="683"/>
      <c r="AH20" s="683"/>
      <c r="AI20" s="683"/>
      <c r="AJ20" s="683"/>
      <c r="AK20" s="683"/>
      <c r="AL20" s="684" t="s">
        <v>125</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480491</v>
      </c>
      <c r="BH20" s="680"/>
      <c r="BI20" s="680"/>
      <c r="BJ20" s="680"/>
      <c r="BK20" s="680"/>
      <c r="BL20" s="680"/>
      <c r="BM20" s="680"/>
      <c r="BN20" s="681"/>
      <c r="BO20" s="682">
        <v>4.9000000000000004</v>
      </c>
      <c r="BP20" s="682"/>
      <c r="BQ20" s="682"/>
      <c r="BR20" s="682"/>
      <c r="BS20" s="688" t="s">
        <v>125</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32250748</v>
      </c>
      <c r="CS20" s="680"/>
      <c r="CT20" s="680"/>
      <c r="CU20" s="680"/>
      <c r="CV20" s="680"/>
      <c r="CW20" s="680"/>
      <c r="CX20" s="680"/>
      <c r="CY20" s="681"/>
      <c r="CZ20" s="682">
        <v>100</v>
      </c>
      <c r="DA20" s="682"/>
      <c r="DB20" s="682"/>
      <c r="DC20" s="682"/>
      <c r="DD20" s="688">
        <v>6408114</v>
      </c>
      <c r="DE20" s="680"/>
      <c r="DF20" s="680"/>
      <c r="DG20" s="680"/>
      <c r="DH20" s="680"/>
      <c r="DI20" s="680"/>
      <c r="DJ20" s="680"/>
      <c r="DK20" s="680"/>
      <c r="DL20" s="680"/>
      <c r="DM20" s="680"/>
      <c r="DN20" s="680"/>
      <c r="DO20" s="680"/>
      <c r="DP20" s="681"/>
      <c r="DQ20" s="688">
        <v>20418731</v>
      </c>
      <c r="DR20" s="680"/>
      <c r="DS20" s="680"/>
      <c r="DT20" s="680"/>
      <c r="DU20" s="680"/>
      <c r="DV20" s="680"/>
      <c r="DW20" s="680"/>
      <c r="DX20" s="680"/>
      <c r="DY20" s="680"/>
      <c r="DZ20" s="680"/>
      <c r="EA20" s="680"/>
      <c r="EB20" s="680"/>
      <c r="EC20" s="689"/>
    </row>
    <row r="21" spans="2:133" ht="11.25" customHeight="1" x14ac:dyDescent="0.15">
      <c r="B21" s="676" t="s">
        <v>272</v>
      </c>
      <c r="C21" s="677"/>
      <c r="D21" s="677"/>
      <c r="E21" s="677"/>
      <c r="F21" s="677"/>
      <c r="G21" s="677"/>
      <c r="H21" s="677"/>
      <c r="I21" s="677"/>
      <c r="J21" s="677"/>
      <c r="K21" s="677"/>
      <c r="L21" s="677"/>
      <c r="M21" s="677"/>
      <c r="N21" s="677"/>
      <c r="O21" s="677"/>
      <c r="P21" s="677"/>
      <c r="Q21" s="678"/>
      <c r="R21" s="679">
        <v>1033348</v>
      </c>
      <c r="S21" s="680"/>
      <c r="T21" s="680"/>
      <c r="U21" s="680"/>
      <c r="V21" s="680"/>
      <c r="W21" s="680"/>
      <c r="X21" s="680"/>
      <c r="Y21" s="681"/>
      <c r="Z21" s="682">
        <v>3.1</v>
      </c>
      <c r="AA21" s="682"/>
      <c r="AB21" s="682"/>
      <c r="AC21" s="682"/>
      <c r="AD21" s="683" t="s">
        <v>125</v>
      </c>
      <c r="AE21" s="683"/>
      <c r="AF21" s="683"/>
      <c r="AG21" s="683"/>
      <c r="AH21" s="683"/>
      <c r="AI21" s="683"/>
      <c r="AJ21" s="683"/>
      <c r="AK21" s="683"/>
      <c r="AL21" s="684" t="s">
        <v>125</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v>21933</v>
      </c>
      <c r="BH21" s="680"/>
      <c r="BI21" s="680"/>
      <c r="BJ21" s="680"/>
      <c r="BK21" s="680"/>
      <c r="BL21" s="680"/>
      <c r="BM21" s="680"/>
      <c r="BN21" s="681"/>
      <c r="BO21" s="682">
        <v>0.2</v>
      </c>
      <c r="BP21" s="682"/>
      <c r="BQ21" s="682"/>
      <c r="BR21" s="682"/>
      <c r="BS21" s="688" t="s">
        <v>125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274</v>
      </c>
      <c r="C22" s="677"/>
      <c r="D22" s="677"/>
      <c r="E22" s="677"/>
      <c r="F22" s="677"/>
      <c r="G22" s="677"/>
      <c r="H22" s="677"/>
      <c r="I22" s="677"/>
      <c r="J22" s="677"/>
      <c r="K22" s="677"/>
      <c r="L22" s="677"/>
      <c r="M22" s="677"/>
      <c r="N22" s="677"/>
      <c r="O22" s="677"/>
      <c r="P22" s="677"/>
      <c r="Q22" s="678"/>
      <c r="R22" s="679">
        <v>18969513</v>
      </c>
      <c r="S22" s="680"/>
      <c r="T22" s="680"/>
      <c r="U22" s="680"/>
      <c r="V22" s="680"/>
      <c r="W22" s="680"/>
      <c r="X22" s="680"/>
      <c r="Y22" s="681"/>
      <c r="Z22" s="682">
        <v>56.5</v>
      </c>
      <c r="AA22" s="682"/>
      <c r="AB22" s="682"/>
      <c r="AC22" s="682"/>
      <c r="AD22" s="683">
        <v>16986684</v>
      </c>
      <c r="AE22" s="683"/>
      <c r="AF22" s="683"/>
      <c r="AG22" s="683"/>
      <c r="AH22" s="683"/>
      <c r="AI22" s="683"/>
      <c r="AJ22" s="683"/>
      <c r="AK22" s="683"/>
      <c r="AL22" s="684">
        <v>99.6</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125</v>
      </c>
      <c r="BH22" s="680"/>
      <c r="BI22" s="680"/>
      <c r="BJ22" s="680"/>
      <c r="BK22" s="680"/>
      <c r="BL22" s="680"/>
      <c r="BM22" s="680"/>
      <c r="BN22" s="681"/>
      <c r="BO22" s="682" t="s">
        <v>125</v>
      </c>
      <c r="BP22" s="682"/>
      <c r="BQ22" s="682"/>
      <c r="BR22" s="682"/>
      <c r="BS22" s="688" t="s">
        <v>125</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277</v>
      </c>
      <c r="C23" s="677"/>
      <c r="D23" s="677"/>
      <c r="E23" s="677"/>
      <c r="F23" s="677"/>
      <c r="G23" s="677"/>
      <c r="H23" s="677"/>
      <c r="I23" s="677"/>
      <c r="J23" s="677"/>
      <c r="K23" s="677"/>
      <c r="L23" s="677"/>
      <c r="M23" s="677"/>
      <c r="N23" s="677"/>
      <c r="O23" s="677"/>
      <c r="P23" s="677"/>
      <c r="Q23" s="678"/>
      <c r="R23" s="679">
        <v>10233</v>
      </c>
      <c r="S23" s="680"/>
      <c r="T23" s="680"/>
      <c r="U23" s="680"/>
      <c r="V23" s="680"/>
      <c r="W23" s="680"/>
      <c r="X23" s="680"/>
      <c r="Y23" s="681"/>
      <c r="Z23" s="682">
        <v>0</v>
      </c>
      <c r="AA23" s="682"/>
      <c r="AB23" s="682"/>
      <c r="AC23" s="682"/>
      <c r="AD23" s="683">
        <v>10233</v>
      </c>
      <c r="AE23" s="683"/>
      <c r="AF23" s="683"/>
      <c r="AG23" s="683"/>
      <c r="AH23" s="683"/>
      <c r="AI23" s="683"/>
      <c r="AJ23" s="683"/>
      <c r="AK23" s="683"/>
      <c r="AL23" s="684">
        <v>0.1</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v>458558</v>
      </c>
      <c r="BH23" s="680"/>
      <c r="BI23" s="680"/>
      <c r="BJ23" s="680"/>
      <c r="BK23" s="680"/>
      <c r="BL23" s="680"/>
      <c r="BM23" s="680"/>
      <c r="BN23" s="681"/>
      <c r="BO23" s="682">
        <v>4.7</v>
      </c>
      <c r="BP23" s="682"/>
      <c r="BQ23" s="682"/>
      <c r="BR23" s="682"/>
      <c r="BS23" s="688" t="s">
        <v>125</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15">
      <c r="B24" s="676" t="s">
        <v>284</v>
      </c>
      <c r="C24" s="677"/>
      <c r="D24" s="677"/>
      <c r="E24" s="677"/>
      <c r="F24" s="677"/>
      <c r="G24" s="677"/>
      <c r="H24" s="677"/>
      <c r="I24" s="677"/>
      <c r="J24" s="677"/>
      <c r="K24" s="677"/>
      <c r="L24" s="677"/>
      <c r="M24" s="677"/>
      <c r="N24" s="677"/>
      <c r="O24" s="677"/>
      <c r="P24" s="677"/>
      <c r="Q24" s="678"/>
      <c r="R24" s="679">
        <v>307881</v>
      </c>
      <c r="S24" s="680"/>
      <c r="T24" s="680"/>
      <c r="U24" s="680"/>
      <c r="V24" s="680"/>
      <c r="W24" s="680"/>
      <c r="X24" s="680"/>
      <c r="Y24" s="681"/>
      <c r="Z24" s="682">
        <v>0.9</v>
      </c>
      <c r="AA24" s="682"/>
      <c r="AB24" s="682"/>
      <c r="AC24" s="682"/>
      <c r="AD24" s="683" t="s">
        <v>125</v>
      </c>
      <c r="AE24" s="683"/>
      <c r="AF24" s="683"/>
      <c r="AG24" s="683"/>
      <c r="AH24" s="683"/>
      <c r="AI24" s="683"/>
      <c r="AJ24" s="683"/>
      <c r="AK24" s="683"/>
      <c r="AL24" s="684" t="s">
        <v>125</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125</v>
      </c>
      <c r="BH24" s="680"/>
      <c r="BI24" s="680"/>
      <c r="BJ24" s="680"/>
      <c r="BK24" s="680"/>
      <c r="BL24" s="680"/>
      <c r="BM24" s="680"/>
      <c r="BN24" s="681"/>
      <c r="BO24" s="682" t="s">
        <v>125</v>
      </c>
      <c r="BP24" s="682"/>
      <c r="BQ24" s="682"/>
      <c r="BR24" s="682"/>
      <c r="BS24" s="688" t="s">
        <v>125</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14453926</v>
      </c>
      <c r="CS24" s="669"/>
      <c r="CT24" s="669"/>
      <c r="CU24" s="669"/>
      <c r="CV24" s="669"/>
      <c r="CW24" s="669"/>
      <c r="CX24" s="669"/>
      <c r="CY24" s="670"/>
      <c r="CZ24" s="673">
        <v>44.8</v>
      </c>
      <c r="DA24" s="674"/>
      <c r="DB24" s="674"/>
      <c r="DC24" s="693"/>
      <c r="DD24" s="712">
        <v>9214457</v>
      </c>
      <c r="DE24" s="669"/>
      <c r="DF24" s="669"/>
      <c r="DG24" s="669"/>
      <c r="DH24" s="669"/>
      <c r="DI24" s="669"/>
      <c r="DJ24" s="669"/>
      <c r="DK24" s="670"/>
      <c r="DL24" s="712">
        <v>9044914</v>
      </c>
      <c r="DM24" s="669"/>
      <c r="DN24" s="669"/>
      <c r="DO24" s="669"/>
      <c r="DP24" s="669"/>
      <c r="DQ24" s="669"/>
      <c r="DR24" s="669"/>
      <c r="DS24" s="669"/>
      <c r="DT24" s="669"/>
      <c r="DU24" s="669"/>
      <c r="DV24" s="670"/>
      <c r="DW24" s="673">
        <v>49.8</v>
      </c>
      <c r="DX24" s="674"/>
      <c r="DY24" s="674"/>
      <c r="DZ24" s="674"/>
      <c r="EA24" s="674"/>
      <c r="EB24" s="674"/>
      <c r="EC24" s="675"/>
    </row>
    <row r="25" spans="2:133" ht="11.25" customHeight="1" x14ac:dyDescent="0.15">
      <c r="B25" s="676" t="s">
        <v>287</v>
      </c>
      <c r="C25" s="677"/>
      <c r="D25" s="677"/>
      <c r="E25" s="677"/>
      <c r="F25" s="677"/>
      <c r="G25" s="677"/>
      <c r="H25" s="677"/>
      <c r="I25" s="677"/>
      <c r="J25" s="677"/>
      <c r="K25" s="677"/>
      <c r="L25" s="677"/>
      <c r="M25" s="677"/>
      <c r="N25" s="677"/>
      <c r="O25" s="677"/>
      <c r="P25" s="677"/>
      <c r="Q25" s="678"/>
      <c r="R25" s="679">
        <v>279299</v>
      </c>
      <c r="S25" s="680"/>
      <c r="T25" s="680"/>
      <c r="U25" s="680"/>
      <c r="V25" s="680"/>
      <c r="W25" s="680"/>
      <c r="X25" s="680"/>
      <c r="Y25" s="681"/>
      <c r="Z25" s="682">
        <v>0.8</v>
      </c>
      <c r="AA25" s="682"/>
      <c r="AB25" s="682"/>
      <c r="AC25" s="682"/>
      <c r="AD25" s="683">
        <v>30478</v>
      </c>
      <c r="AE25" s="683"/>
      <c r="AF25" s="683"/>
      <c r="AG25" s="683"/>
      <c r="AH25" s="683"/>
      <c r="AI25" s="683"/>
      <c r="AJ25" s="683"/>
      <c r="AK25" s="683"/>
      <c r="AL25" s="684">
        <v>0.2</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125</v>
      </c>
      <c r="BH25" s="680"/>
      <c r="BI25" s="680"/>
      <c r="BJ25" s="680"/>
      <c r="BK25" s="680"/>
      <c r="BL25" s="680"/>
      <c r="BM25" s="680"/>
      <c r="BN25" s="681"/>
      <c r="BO25" s="682" t="s">
        <v>125</v>
      </c>
      <c r="BP25" s="682"/>
      <c r="BQ25" s="682"/>
      <c r="BR25" s="682"/>
      <c r="BS25" s="688" t="s">
        <v>125</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4953594</v>
      </c>
      <c r="CS25" s="715"/>
      <c r="CT25" s="715"/>
      <c r="CU25" s="715"/>
      <c r="CV25" s="715"/>
      <c r="CW25" s="715"/>
      <c r="CX25" s="715"/>
      <c r="CY25" s="716"/>
      <c r="CZ25" s="684">
        <v>15.4</v>
      </c>
      <c r="DA25" s="713"/>
      <c r="DB25" s="713"/>
      <c r="DC25" s="717"/>
      <c r="DD25" s="688">
        <v>4474727</v>
      </c>
      <c r="DE25" s="715"/>
      <c r="DF25" s="715"/>
      <c r="DG25" s="715"/>
      <c r="DH25" s="715"/>
      <c r="DI25" s="715"/>
      <c r="DJ25" s="715"/>
      <c r="DK25" s="716"/>
      <c r="DL25" s="688">
        <v>4338198</v>
      </c>
      <c r="DM25" s="715"/>
      <c r="DN25" s="715"/>
      <c r="DO25" s="715"/>
      <c r="DP25" s="715"/>
      <c r="DQ25" s="715"/>
      <c r="DR25" s="715"/>
      <c r="DS25" s="715"/>
      <c r="DT25" s="715"/>
      <c r="DU25" s="715"/>
      <c r="DV25" s="716"/>
      <c r="DW25" s="684">
        <v>23.9</v>
      </c>
      <c r="DX25" s="713"/>
      <c r="DY25" s="713"/>
      <c r="DZ25" s="713"/>
      <c r="EA25" s="713"/>
      <c r="EB25" s="713"/>
      <c r="EC25" s="714"/>
    </row>
    <row r="26" spans="2:133" ht="11.25" customHeight="1" x14ac:dyDescent="0.15">
      <c r="B26" s="676" t="s">
        <v>290</v>
      </c>
      <c r="C26" s="677"/>
      <c r="D26" s="677"/>
      <c r="E26" s="677"/>
      <c r="F26" s="677"/>
      <c r="G26" s="677"/>
      <c r="H26" s="677"/>
      <c r="I26" s="677"/>
      <c r="J26" s="677"/>
      <c r="K26" s="677"/>
      <c r="L26" s="677"/>
      <c r="M26" s="677"/>
      <c r="N26" s="677"/>
      <c r="O26" s="677"/>
      <c r="P26" s="677"/>
      <c r="Q26" s="678"/>
      <c r="R26" s="679">
        <v>57763</v>
      </c>
      <c r="S26" s="680"/>
      <c r="T26" s="680"/>
      <c r="U26" s="680"/>
      <c r="V26" s="680"/>
      <c r="W26" s="680"/>
      <c r="X26" s="680"/>
      <c r="Y26" s="681"/>
      <c r="Z26" s="682">
        <v>0.2</v>
      </c>
      <c r="AA26" s="682"/>
      <c r="AB26" s="682"/>
      <c r="AC26" s="682"/>
      <c r="AD26" s="683" t="s">
        <v>251</v>
      </c>
      <c r="AE26" s="683"/>
      <c r="AF26" s="683"/>
      <c r="AG26" s="683"/>
      <c r="AH26" s="683"/>
      <c r="AI26" s="683"/>
      <c r="AJ26" s="683"/>
      <c r="AK26" s="683"/>
      <c r="AL26" s="684" t="s">
        <v>125</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125</v>
      </c>
      <c r="BH26" s="680"/>
      <c r="BI26" s="680"/>
      <c r="BJ26" s="680"/>
      <c r="BK26" s="680"/>
      <c r="BL26" s="680"/>
      <c r="BM26" s="680"/>
      <c r="BN26" s="681"/>
      <c r="BO26" s="682" t="s">
        <v>125</v>
      </c>
      <c r="BP26" s="682"/>
      <c r="BQ26" s="682"/>
      <c r="BR26" s="682"/>
      <c r="BS26" s="688" t="s">
        <v>125</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3181782</v>
      </c>
      <c r="CS26" s="680"/>
      <c r="CT26" s="680"/>
      <c r="CU26" s="680"/>
      <c r="CV26" s="680"/>
      <c r="CW26" s="680"/>
      <c r="CX26" s="680"/>
      <c r="CY26" s="681"/>
      <c r="CZ26" s="684">
        <v>9.9</v>
      </c>
      <c r="DA26" s="713"/>
      <c r="DB26" s="713"/>
      <c r="DC26" s="717"/>
      <c r="DD26" s="688">
        <v>2843917</v>
      </c>
      <c r="DE26" s="680"/>
      <c r="DF26" s="680"/>
      <c r="DG26" s="680"/>
      <c r="DH26" s="680"/>
      <c r="DI26" s="680"/>
      <c r="DJ26" s="680"/>
      <c r="DK26" s="681"/>
      <c r="DL26" s="688" t="s">
        <v>125</v>
      </c>
      <c r="DM26" s="680"/>
      <c r="DN26" s="680"/>
      <c r="DO26" s="680"/>
      <c r="DP26" s="680"/>
      <c r="DQ26" s="680"/>
      <c r="DR26" s="680"/>
      <c r="DS26" s="680"/>
      <c r="DT26" s="680"/>
      <c r="DU26" s="680"/>
      <c r="DV26" s="681"/>
      <c r="DW26" s="684" t="s">
        <v>251</v>
      </c>
      <c r="DX26" s="713"/>
      <c r="DY26" s="713"/>
      <c r="DZ26" s="713"/>
      <c r="EA26" s="713"/>
      <c r="EB26" s="713"/>
      <c r="EC26" s="714"/>
    </row>
    <row r="27" spans="2:133" ht="11.25" customHeight="1" x14ac:dyDescent="0.15">
      <c r="B27" s="676" t="s">
        <v>293</v>
      </c>
      <c r="C27" s="677"/>
      <c r="D27" s="677"/>
      <c r="E27" s="677"/>
      <c r="F27" s="677"/>
      <c r="G27" s="677"/>
      <c r="H27" s="677"/>
      <c r="I27" s="677"/>
      <c r="J27" s="677"/>
      <c r="K27" s="677"/>
      <c r="L27" s="677"/>
      <c r="M27" s="677"/>
      <c r="N27" s="677"/>
      <c r="O27" s="677"/>
      <c r="P27" s="677"/>
      <c r="Q27" s="678"/>
      <c r="R27" s="679">
        <v>4116089</v>
      </c>
      <c r="S27" s="680"/>
      <c r="T27" s="680"/>
      <c r="U27" s="680"/>
      <c r="V27" s="680"/>
      <c r="W27" s="680"/>
      <c r="X27" s="680"/>
      <c r="Y27" s="681"/>
      <c r="Z27" s="682">
        <v>12.3</v>
      </c>
      <c r="AA27" s="682"/>
      <c r="AB27" s="682"/>
      <c r="AC27" s="682"/>
      <c r="AD27" s="683" t="s">
        <v>125</v>
      </c>
      <c r="AE27" s="683"/>
      <c r="AF27" s="683"/>
      <c r="AG27" s="683"/>
      <c r="AH27" s="683"/>
      <c r="AI27" s="683"/>
      <c r="AJ27" s="683"/>
      <c r="AK27" s="683"/>
      <c r="AL27" s="684" t="s">
        <v>125</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9804758</v>
      </c>
      <c r="BH27" s="680"/>
      <c r="BI27" s="680"/>
      <c r="BJ27" s="680"/>
      <c r="BK27" s="680"/>
      <c r="BL27" s="680"/>
      <c r="BM27" s="680"/>
      <c r="BN27" s="681"/>
      <c r="BO27" s="682">
        <v>100</v>
      </c>
      <c r="BP27" s="682"/>
      <c r="BQ27" s="682"/>
      <c r="BR27" s="682"/>
      <c r="BS27" s="688">
        <v>145003</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6848338</v>
      </c>
      <c r="CS27" s="715"/>
      <c r="CT27" s="715"/>
      <c r="CU27" s="715"/>
      <c r="CV27" s="715"/>
      <c r="CW27" s="715"/>
      <c r="CX27" s="715"/>
      <c r="CY27" s="716"/>
      <c r="CZ27" s="684">
        <v>21.2</v>
      </c>
      <c r="DA27" s="713"/>
      <c r="DB27" s="713"/>
      <c r="DC27" s="717"/>
      <c r="DD27" s="688">
        <v>2161305</v>
      </c>
      <c r="DE27" s="715"/>
      <c r="DF27" s="715"/>
      <c r="DG27" s="715"/>
      <c r="DH27" s="715"/>
      <c r="DI27" s="715"/>
      <c r="DJ27" s="715"/>
      <c r="DK27" s="716"/>
      <c r="DL27" s="688">
        <v>2128291</v>
      </c>
      <c r="DM27" s="715"/>
      <c r="DN27" s="715"/>
      <c r="DO27" s="715"/>
      <c r="DP27" s="715"/>
      <c r="DQ27" s="715"/>
      <c r="DR27" s="715"/>
      <c r="DS27" s="715"/>
      <c r="DT27" s="715"/>
      <c r="DU27" s="715"/>
      <c r="DV27" s="716"/>
      <c r="DW27" s="684">
        <v>11.7</v>
      </c>
      <c r="DX27" s="713"/>
      <c r="DY27" s="713"/>
      <c r="DZ27" s="713"/>
      <c r="EA27" s="713"/>
      <c r="EB27" s="713"/>
      <c r="EC27" s="714"/>
    </row>
    <row r="28" spans="2:133" ht="11.25" customHeight="1" x14ac:dyDescent="0.15">
      <c r="B28" s="721" t="s">
        <v>296</v>
      </c>
      <c r="C28" s="722"/>
      <c r="D28" s="722"/>
      <c r="E28" s="722"/>
      <c r="F28" s="722"/>
      <c r="G28" s="722"/>
      <c r="H28" s="722"/>
      <c r="I28" s="722"/>
      <c r="J28" s="722"/>
      <c r="K28" s="722"/>
      <c r="L28" s="722"/>
      <c r="M28" s="722"/>
      <c r="N28" s="722"/>
      <c r="O28" s="722"/>
      <c r="P28" s="722"/>
      <c r="Q28" s="723"/>
      <c r="R28" s="679" t="s">
        <v>125</v>
      </c>
      <c r="S28" s="680"/>
      <c r="T28" s="680"/>
      <c r="U28" s="680"/>
      <c r="V28" s="680"/>
      <c r="W28" s="680"/>
      <c r="X28" s="680"/>
      <c r="Y28" s="681"/>
      <c r="Z28" s="682" t="s">
        <v>125</v>
      </c>
      <c r="AA28" s="682"/>
      <c r="AB28" s="682"/>
      <c r="AC28" s="682"/>
      <c r="AD28" s="683" t="s">
        <v>125</v>
      </c>
      <c r="AE28" s="683"/>
      <c r="AF28" s="683"/>
      <c r="AG28" s="683"/>
      <c r="AH28" s="683"/>
      <c r="AI28" s="683"/>
      <c r="AJ28" s="683"/>
      <c r="AK28" s="683"/>
      <c r="AL28" s="684" t="s">
        <v>125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2651994</v>
      </c>
      <c r="CS28" s="680"/>
      <c r="CT28" s="680"/>
      <c r="CU28" s="680"/>
      <c r="CV28" s="680"/>
      <c r="CW28" s="680"/>
      <c r="CX28" s="680"/>
      <c r="CY28" s="681"/>
      <c r="CZ28" s="684">
        <v>8.1999999999999993</v>
      </c>
      <c r="DA28" s="713"/>
      <c r="DB28" s="713"/>
      <c r="DC28" s="717"/>
      <c r="DD28" s="688">
        <v>2578425</v>
      </c>
      <c r="DE28" s="680"/>
      <c r="DF28" s="680"/>
      <c r="DG28" s="680"/>
      <c r="DH28" s="680"/>
      <c r="DI28" s="680"/>
      <c r="DJ28" s="680"/>
      <c r="DK28" s="681"/>
      <c r="DL28" s="688">
        <v>2578425</v>
      </c>
      <c r="DM28" s="680"/>
      <c r="DN28" s="680"/>
      <c r="DO28" s="680"/>
      <c r="DP28" s="680"/>
      <c r="DQ28" s="680"/>
      <c r="DR28" s="680"/>
      <c r="DS28" s="680"/>
      <c r="DT28" s="680"/>
      <c r="DU28" s="680"/>
      <c r="DV28" s="681"/>
      <c r="DW28" s="684">
        <v>14.2</v>
      </c>
      <c r="DX28" s="713"/>
      <c r="DY28" s="713"/>
      <c r="DZ28" s="713"/>
      <c r="EA28" s="713"/>
      <c r="EB28" s="713"/>
      <c r="EC28" s="714"/>
    </row>
    <row r="29" spans="2:133" ht="11.25" customHeight="1" x14ac:dyDescent="0.15">
      <c r="B29" s="676" t="s">
        <v>298</v>
      </c>
      <c r="C29" s="677"/>
      <c r="D29" s="677"/>
      <c r="E29" s="677"/>
      <c r="F29" s="677"/>
      <c r="G29" s="677"/>
      <c r="H29" s="677"/>
      <c r="I29" s="677"/>
      <c r="J29" s="677"/>
      <c r="K29" s="677"/>
      <c r="L29" s="677"/>
      <c r="M29" s="677"/>
      <c r="N29" s="677"/>
      <c r="O29" s="677"/>
      <c r="P29" s="677"/>
      <c r="Q29" s="678"/>
      <c r="R29" s="679">
        <v>2022261</v>
      </c>
      <c r="S29" s="680"/>
      <c r="T29" s="680"/>
      <c r="U29" s="680"/>
      <c r="V29" s="680"/>
      <c r="W29" s="680"/>
      <c r="X29" s="680"/>
      <c r="Y29" s="681"/>
      <c r="Z29" s="682">
        <v>6</v>
      </c>
      <c r="AA29" s="682"/>
      <c r="AB29" s="682"/>
      <c r="AC29" s="682"/>
      <c r="AD29" s="683" t="s">
        <v>125</v>
      </c>
      <c r="AE29" s="683"/>
      <c r="AF29" s="683"/>
      <c r="AG29" s="683"/>
      <c r="AH29" s="683"/>
      <c r="AI29" s="683"/>
      <c r="AJ29" s="683"/>
      <c r="AK29" s="683"/>
      <c r="AL29" s="684" t="s">
        <v>125</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69</v>
      </c>
      <c r="CG29" s="695"/>
      <c r="CH29" s="695"/>
      <c r="CI29" s="695"/>
      <c r="CJ29" s="695"/>
      <c r="CK29" s="695"/>
      <c r="CL29" s="695"/>
      <c r="CM29" s="695"/>
      <c r="CN29" s="695"/>
      <c r="CO29" s="695"/>
      <c r="CP29" s="695"/>
      <c r="CQ29" s="696"/>
      <c r="CR29" s="679">
        <v>2651994</v>
      </c>
      <c r="CS29" s="715"/>
      <c r="CT29" s="715"/>
      <c r="CU29" s="715"/>
      <c r="CV29" s="715"/>
      <c r="CW29" s="715"/>
      <c r="CX29" s="715"/>
      <c r="CY29" s="716"/>
      <c r="CZ29" s="684">
        <v>8.1999999999999993</v>
      </c>
      <c r="DA29" s="713"/>
      <c r="DB29" s="713"/>
      <c r="DC29" s="717"/>
      <c r="DD29" s="688">
        <v>2578425</v>
      </c>
      <c r="DE29" s="715"/>
      <c r="DF29" s="715"/>
      <c r="DG29" s="715"/>
      <c r="DH29" s="715"/>
      <c r="DI29" s="715"/>
      <c r="DJ29" s="715"/>
      <c r="DK29" s="716"/>
      <c r="DL29" s="688">
        <v>2578425</v>
      </c>
      <c r="DM29" s="715"/>
      <c r="DN29" s="715"/>
      <c r="DO29" s="715"/>
      <c r="DP29" s="715"/>
      <c r="DQ29" s="715"/>
      <c r="DR29" s="715"/>
      <c r="DS29" s="715"/>
      <c r="DT29" s="715"/>
      <c r="DU29" s="715"/>
      <c r="DV29" s="716"/>
      <c r="DW29" s="684">
        <v>14.2</v>
      </c>
      <c r="DX29" s="713"/>
      <c r="DY29" s="713"/>
      <c r="DZ29" s="713"/>
      <c r="EA29" s="713"/>
      <c r="EB29" s="713"/>
      <c r="EC29" s="714"/>
    </row>
    <row r="30" spans="2:133" ht="11.25" customHeight="1" x14ac:dyDescent="0.15">
      <c r="B30" s="676" t="s">
        <v>302</v>
      </c>
      <c r="C30" s="677"/>
      <c r="D30" s="677"/>
      <c r="E30" s="677"/>
      <c r="F30" s="677"/>
      <c r="G30" s="677"/>
      <c r="H30" s="677"/>
      <c r="I30" s="677"/>
      <c r="J30" s="677"/>
      <c r="K30" s="677"/>
      <c r="L30" s="677"/>
      <c r="M30" s="677"/>
      <c r="N30" s="677"/>
      <c r="O30" s="677"/>
      <c r="P30" s="677"/>
      <c r="Q30" s="678"/>
      <c r="R30" s="679">
        <v>29456</v>
      </c>
      <c r="S30" s="680"/>
      <c r="T30" s="680"/>
      <c r="U30" s="680"/>
      <c r="V30" s="680"/>
      <c r="W30" s="680"/>
      <c r="X30" s="680"/>
      <c r="Y30" s="681"/>
      <c r="Z30" s="682">
        <v>0.1</v>
      </c>
      <c r="AA30" s="682"/>
      <c r="AB30" s="682"/>
      <c r="AC30" s="682"/>
      <c r="AD30" s="683">
        <v>26516</v>
      </c>
      <c r="AE30" s="683"/>
      <c r="AF30" s="683"/>
      <c r="AG30" s="683"/>
      <c r="AH30" s="683"/>
      <c r="AI30" s="683"/>
      <c r="AJ30" s="683"/>
      <c r="AK30" s="683"/>
      <c r="AL30" s="684">
        <v>0.2</v>
      </c>
      <c r="AM30" s="685"/>
      <c r="AN30" s="685"/>
      <c r="AO30" s="686"/>
      <c r="AP30" s="727" t="s">
        <v>303</v>
      </c>
      <c r="AQ30" s="728"/>
      <c r="AR30" s="728"/>
      <c r="AS30" s="728"/>
      <c r="AT30" s="733" t="s">
        <v>304</v>
      </c>
      <c r="AU30" s="230"/>
      <c r="AV30" s="230"/>
      <c r="AW30" s="230"/>
      <c r="AX30" s="665" t="s">
        <v>183</v>
      </c>
      <c r="AY30" s="666"/>
      <c r="AZ30" s="666"/>
      <c r="BA30" s="666"/>
      <c r="BB30" s="666"/>
      <c r="BC30" s="666"/>
      <c r="BD30" s="666"/>
      <c r="BE30" s="666"/>
      <c r="BF30" s="667"/>
      <c r="BG30" s="739">
        <v>98.8</v>
      </c>
      <c r="BH30" s="740"/>
      <c r="BI30" s="740"/>
      <c r="BJ30" s="740"/>
      <c r="BK30" s="740"/>
      <c r="BL30" s="740"/>
      <c r="BM30" s="674">
        <v>96.3</v>
      </c>
      <c r="BN30" s="740"/>
      <c r="BO30" s="740"/>
      <c r="BP30" s="740"/>
      <c r="BQ30" s="741"/>
      <c r="BR30" s="739">
        <v>98.7</v>
      </c>
      <c r="BS30" s="740"/>
      <c r="BT30" s="740"/>
      <c r="BU30" s="740"/>
      <c r="BV30" s="740"/>
      <c r="BW30" s="740"/>
      <c r="BX30" s="674">
        <v>95.7</v>
      </c>
      <c r="BY30" s="740"/>
      <c r="BZ30" s="740"/>
      <c r="CA30" s="740"/>
      <c r="CB30" s="741"/>
      <c r="CD30" s="744"/>
      <c r="CE30" s="745"/>
      <c r="CF30" s="694" t="s">
        <v>305</v>
      </c>
      <c r="CG30" s="695"/>
      <c r="CH30" s="695"/>
      <c r="CI30" s="695"/>
      <c r="CJ30" s="695"/>
      <c r="CK30" s="695"/>
      <c r="CL30" s="695"/>
      <c r="CM30" s="695"/>
      <c r="CN30" s="695"/>
      <c r="CO30" s="695"/>
      <c r="CP30" s="695"/>
      <c r="CQ30" s="696"/>
      <c r="CR30" s="679">
        <v>2455383</v>
      </c>
      <c r="CS30" s="680"/>
      <c r="CT30" s="680"/>
      <c r="CU30" s="680"/>
      <c r="CV30" s="680"/>
      <c r="CW30" s="680"/>
      <c r="CX30" s="680"/>
      <c r="CY30" s="681"/>
      <c r="CZ30" s="684">
        <v>7.6</v>
      </c>
      <c r="DA30" s="713"/>
      <c r="DB30" s="713"/>
      <c r="DC30" s="717"/>
      <c r="DD30" s="688">
        <v>2382743</v>
      </c>
      <c r="DE30" s="680"/>
      <c r="DF30" s="680"/>
      <c r="DG30" s="680"/>
      <c r="DH30" s="680"/>
      <c r="DI30" s="680"/>
      <c r="DJ30" s="680"/>
      <c r="DK30" s="681"/>
      <c r="DL30" s="688">
        <v>2382743</v>
      </c>
      <c r="DM30" s="680"/>
      <c r="DN30" s="680"/>
      <c r="DO30" s="680"/>
      <c r="DP30" s="680"/>
      <c r="DQ30" s="680"/>
      <c r="DR30" s="680"/>
      <c r="DS30" s="680"/>
      <c r="DT30" s="680"/>
      <c r="DU30" s="680"/>
      <c r="DV30" s="681"/>
      <c r="DW30" s="684">
        <v>13.1</v>
      </c>
      <c r="DX30" s="713"/>
      <c r="DY30" s="713"/>
      <c r="DZ30" s="713"/>
      <c r="EA30" s="713"/>
      <c r="EB30" s="713"/>
      <c r="EC30" s="714"/>
    </row>
    <row r="31" spans="2:133" ht="11.25" customHeight="1" x14ac:dyDescent="0.15">
      <c r="B31" s="676" t="s">
        <v>306</v>
      </c>
      <c r="C31" s="677"/>
      <c r="D31" s="677"/>
      <c r="E31" s="677"/>
      <c r="F31" s="677"/>
      <c r="G31" s="677"/>
      <c r="H31" s="677"/>
      <c r="I31" s="677"/>
      <c r="J31" s="677"/>
      <c r="K31" s="677"/>
      <c r="L31" s="677"/>
      <c r="M31" s="677"/>
      <c r="N31" s="677"/>
      <c r="O31" s="677"/>
      <c r="P31" s="677"/>
      <c r="Q31" s="678"/>
      <c r="R31" s="679">
        <v>125587</v>
      </c>
      <c r="S31" s="680"/>
      <c r="T31" s="680"/>
      <c r="U31" s="680"/>
      <c r="V31" s="680"/>
      <c r="W31" s="680"/>
      <c r="X31" s="680"/>
      <c r="Y31" s="681"/>
      <c r="Z31" s="682">
        <v>0.4</v>
      </c>
      <c r="AA31" s="682"/>
      <c r="AB31" s="682"/>
      <c r="AC31" s="682"/>
      <c r="AD31" s="683" t="s">
        <v>125</v>
      </c>
      <c r="AE31" s="683"/>
      <c r="AF31" s="683"/>
      <c r="AG31" s="683"/>
      <c r="AH31" s="683"/>
      <c r="AI31" s="683"/>
      <c r="AJ31" s="683"/>
      <c r="AK31" s="683"/>
      <c r="AL31" s="684" t="s">
        <v>125</v>
      </c>
      <c r="AM31" s="685"/>
      <c r="AN31" s="685"/>
      <c r="AO31" s="686"/>
      <c r="AP31" s="729"/>
      <c r="AQ31" s="730"/>
      <c r="AR31" s="730"/>
      <c r="AS31" s="730"/>
      <c r="AT31" s="734"/>
      <c r="AU31" s="229" t="s">
        <v>307</v>
      </c>
      <c r="AV31" s="229"/>
      <c r="AW31" s="229"/>
      <c r="AX31" s="676" t="s">
        <v>308</v>
      </c>
      <c r="AY31" s="677"/>
      <c r="AZ31" s="677"/>
      <c r="BA31" s="677"/>
      <c r="BB31" s="677"/>
      <c r="BC31" s="677"/>
      <c r="BD31" s="677"/>
      <c r="BE31" s="677"/>
      <c r="BF31" s="678"/>
      <c r="BG31" s="736">
        <v>98.9</v>
      </c>
      <c r="BH31" s="715"/>
      <c r="BI31" s="715"/>
      <c r="BJ31" s="715"/>
      <c r="BK31" s="715"/>
      <c r="BL31" s="715"/>
      <c r="BM31" s="685">
        <v>97.2</v>
      </c>
      <c r="BN31" s="737"/>
      <c r="BO31" s="737"/>
      <c r="BP31" s="737"/>
      <c r="BQ31" s="738"/>
      <c r="BR31" s="736">
        <v>98.9</v>
      </c>
      <c r="BS31" s="715"/>
      <c r="BT31" s="715"/>
      <c r="BU31" s="715"/>
      <c r="BV31" s="715"/>
      <c r="BW31" s="715"/>
      <c r="BX31" s="685">
        <v>96.8</v>
      </c>
      <c r="BY31" s="737"/>
      <c r="BZ31" s="737"/>
      <c r="CA31" s="737"/>
      <c r="CB31" s="738"/>
      <c r="CD31" s="744"/>
      <c r="CE31" s="745"/>
      <c r="CF31" s="694" t="s">
        <v>309</v>
      </c>
      <c r="CG31" s="695"/>
      <c r="CH31" s="695"/>
      <c r="CI31" s="695"/>
      <c r="CJ31" s="695"/>
      <c r="CK31" s="695"/>
      <c r="CL31" s="695"/>
      <c r="CM31" s="695"/>
      <c r="CN31" s="695"/>
      <c r="CO31" s="695"/>
      <c r="CP31" s="695"/>
      <c r="CQ31" s="696"/>
      <c r="CR31" s="679">
        <v>196611</v>
      </c>
      <c r="CS31" s="715"/>
      <c r="CT31" s="715"/>
      <c r="CU31" s="715"/>
      <c r="CV31" s="715"/>
      <c r="CW31" s="715"/>
      <c r="CX31" s="715"/>
      <c r="CY31" s="716"/>
      <c r="CZ31" s="684">
        <v>0.6</v>
      </c>
      <c r="DA31" s="713"/>
      <c r="DB31" s="713"/>
      <c r="DC31" s="717"/>
      <c r="DD31" s="688">
        <v>195682</v>
      </c>
      <c r="DE31" s="715"/>
      <c r="DF31" s="715"/>
      <c r="DG31" s="715"/>
      <c r="DH31" s="715"/>
      <c r="DI31" s="715"/>
      <c r="DJ31" s="715"/>
      <c r="DK31" s="716"/>
      <c r="DL31" s="688">
        <v>195682</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310</v>
      </c>
      <c r="C32" s="677"/>
      <c r="D32" s="677"/>
      <c r="E32" s="677"/>
      <c r="F32" s="677"/>
      <c r="G32" s="677"/>
      <c r="H32" s="677"/>
      <c r="I32" s="677"/>
      <c r="J32" s="677"/>
      <c r="K32" s="677"/>
      <c r="L32" s="677"/>
      <c r="M32" s="677"/>
      <c r="N32" s="677"/>
      <c r="O32" s="677"/>
      <c r="P32" s="677"/>
      <c r="Q32" s="678"/>
      <c r="R32" s="679">
        <v>1821480</v>
      </c>
      <c r="S32" s="680"/>
      <c r="T32" s="680"/>
      <c r="U32" s="680"/>
      <c r="V32" s="680"/>
      <c r="W32" s="680"/>
      <c r="X32" s="680"/>
      <c r="Y32" s="681"/>
      <c r="Z32" s="682">
        <v>5.4</v>
      </c>
      <c r="AA32" s="682"/>
      <c r="AB32" s="682"/>
      <c r="AC32" s="682"/>
      <c r="AD32" s="683" t="s">
        <v>125</v>
      </c>
      <c r="AE32" s="683"/>
      <c r="AF32" s="683"/>
      <c r="AG32" s="683"/>
      <c r="AH32" s="683"/>
      <c r="AI32" s="683"/>
      <c r="AJ32" s="683"/>
      <c r="AK32" s="683"/>
      <c r="AL32" s="684" t="s">
        <v>125</v>
      </c>
      <c r="AM32" s="685"/>
      <c r="AN32" s="685"/>
      <c r="AO32" s="686"/>
      <c r="AP32" s="731"/>
      <c r="AQ32" s="732"/>
      <c r="AR32" s="732"/>
      <c r="AS32" s="732"/>
      <c r="AT32" s="735"/>
      <c r="AU32" s="231"/>
      <c r="AV32" s="231"/>
      <c r="AW32" s="231"/>
      <c r="AX32" s="724" t="s">
        <v>311</v>
      </c>
      <c r="AY32" s="725"/>
      <c r="AZ32" s="725"/>
      <c r="BA32" s="725"/>
      <c r="BB32" s="725"/>
      <c r="BC32" s="725"/>
      <c r="BD32" s="725"/>
      <c r="BE32" s="725"/>
      <c r="BF32" s="726"/>
      <c r="BG32" s="748">
        <v>98.6</v>
      </c>
      <c r="BH32" s="749"/>
      <c r="BI32" s="749"/>
      <c r="BJ32" s="749"/>
      <c r="BK32" s="749"/>
      <c r="BL32" s="749"/>
      <c r="BM32" s="750">
        <v>95.2</v>
      </c>
      <c r="BN32" s="749"/>
      <c r="BO32" s="749"/>
      <c r="BP32" s="749"/>
      <c r="BQ32" s="751"/>
      <c r="BR32" s="748">
        <v>98.3</v>
      </c>
      <c r="BS32" s="749"/>
      <c r="BT32" s="749"/>
      <c r="BU32" s="749"/>
      <c r="BV32" s="749"/>
      <c r="BW32" s="749"/>
      <c r="BX32" s="750">
        <v>94.2</v>
      </c>
      <c r="BY32" s="749"/>
      <c r="BZ32" s="749"/>
      <c r="CA32" s="749"/>
      <c r="CB32" s="751"/>
      <c r="CD32" s="746"/>
      <c r="CE32" s="747"/>
      <c r="CF32" s="694" t="s">
        <v>312</v>
      </c>
      <c r="CG32" s="695"/>
      <c r="CH32" s="695"/>
      <c r="CI32" s="695"/>
      <c r="CJ32" s="695"/>
      <c r="CK32" s="695"/>
      <c r="CL32" s="695"/>
      <c r="CM32" s="695"/>
      <c r="CN32" s="695"/>
      <c r="CO32" s="695"/>
      <c r="CP32" s="695"/>
      <c r="CQ32" s="696"/>
      <c r="CR32" s="679" t="s">
        <v>125</v>
      </c>
      <c r="CS32" s="680"/>
      <c r="CT32" s="680"/>
      <c r="CU32" s="680"/>
      <c r="CV32" s="680"/>
      <c r="CW32" s="680"/>
      <c r="CX32" s="680"/>
      <c r="CY32" s="681"/>
      <c r="CZ32" s="684" t="s">
        <v>125</v>
      </c>
      <c r="DA32" s="713"/>
      <c r="DB32" s="713"/>
      <c r="DC32" s="717"/>
      <c r="DD32" s="688" t="s">
        <v>125</v>
      </c>
      <c r="DE32" s="680"/>
      <c r="DF32" s="680"/>
      <c r="DG32" s="680"/>
      <c r="DH32" s="680"/>
      <c r="DI32" s="680"/>
      <c r="DJ32" s="680"/>
      <c r="DK32" s="681"/>
      <c r="DL32" s="688" t="s">
        <v>125</v>
      </c>
      <c r="DM32" s="680"/>
      <c r="DN32" s="680"/>
      <c r="DO32" s="680"/>
      <c r="DP32" s="680"/>
      <c r="DQ32" s="680"/>
      <c r="DR32" s="680"/>
      <c r="DS32" s="680"/>
      <c r="DT32" s="680"/>
      <c r="DU32" s="680"/>
      <c r="DV32" s="681"/>
      <c r="DW32" s="684" t="s">
        <v>125</v>
      </c>
      <c r="DX32" s="713"/>
      <c r="DY32" s="713"/>
      <c r="DZ32" s="713"/>
      <c r="EA32" s="713"/>
      <c r="EB32" s="713"/>
      <c r="EC32" s="714"/>
    </row>
    <row r="33" spans="2:133" ht="11.25" customHeight="1" x14ac:dyDescent="0.15">
      <c r="B33" s="676" t="s">
        <v>313</v>
      </c>
      <c r="C33" s="677"/>
      <c r="D33" s="677"/>
      <c r="E33" s="677"/>
      <c r="F33" s="677"/>
      <c r="G33" s="677"/>
      <c r="H33" s="677"/>
      <c r="I33" s="677"/>
      <c r="J33" s="677"/>
      <c r="K33" s="677"/>
      <c r="L33" s="677"/>
      <c r="M33" s="677"/>
      <c r="N33" s="677"/>
      <c r="O33" s="677"/>
      <c r="P33" s="677"/>
      <c r="Q33" s="678"/>
      <c r="R33" s="679">
        <v>1371428</v>
      </c>
      <c r="S33" s="680"/>
      <c r="T33" s="680"/>
      <c r="U33" s="680"/>
      <c r="V33" s="680"/>
      <c r="W33" s="680"/>
      <c r="X33" s="680"/>
      <c r="Y33" s="681"/>
      <c r="Z33" s="682">
        <v>4.0999999999999996</v>
      </c>
      <c r="AA33" s="682"/>
      <c r="AB33" s="682"/>
      <c r="AC33" s="682"/>
      <c r="AD33" s="683" t="s">
        <v>125</v>
      </c>
      <c r="AE33" s="683"/>
      <c r="AF33" s="683"/>
      <c r="AG33" s="683"/>
      <c r="AH33" s="683"/>
      <c r="AI33" s="683"/>
      <c r="AJ33" s="683"/>
      <c r="AK33" s="683"/>
      <c r="AL33" s="684" t="s">
        <v>125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314</v>
      </c>
      <c r="CE33" s="695"/>
      <c r="CF33" s="695"/>
      <c r="CG33" s="695"/>
      <c r="CH33" s="695"/>
      <c r="CI33" s="695"/>
      <c r="CJ33" s="695"/>
      <c r="CK33" s="695"/>
      <c r="CL33" s="695"/>
      <c r="CM33" s="695"/>
      <c r="CN33" s="695"/>
      <c r="CO33" s="695"/>
      <c r="CP33" s="695"/>
      <c r="CQ33" s="696"/>
      <c r="CR33" s="679">
        <v>11388708</v>
      </c>
      <c r="CS33" s="715"/>
      <c r="CT33" s="715"/>
      <c r="CU33" s="715"/>
      <c r="CV33" s="715"/>
      <c r="CW33" s="715"/>
      <c r="CX33" s="715"/>
      <c r="CY33" s="716"/>
      <c r="CZ33" s="684">
        <v>35.299999999999997</v>
      </c>
      <c r="DA33" s="713"/>
      <c r="DB33" s="713"/>
      <c r="DC33" s="717"/>
      <c r="DD33" s="688">
        <v>9458121</v>
      </c>
      <c r="DE33" s="715"/>
      <c r="DF33" s="715"/>
      <c r="DG33" s="715"/>
      <c r="DH33" s="715"/>
      <c r="DI33" s="715"/>
      <c r="DJ33" s="715"/>
      <c r="DK33" s="716"/>
      <c r="DL33" s="688">
        <v>7591498</v>
      </c>
      <c r="DM33" s="715"/>
      <c r="DN33" s="715"/>
      <c r="DO33" s="715"/>
      <c r="DP33" s="715"/>
      <c r="DQ33" s="715"/>
      <c r="DR33" s="715"/>
      <c r="DS33" s="715"/>
      <c r="DT33" s="715"/>
      <c r="DU33" s="715"/>
      <c r="DV33" s="716"/>
      <c r="DW33" s="684">
        <v>41.8</v>
      </c>
      <c r="DX33" s="713"/>
      <c r="DY33" s="713"/>
      <c r="DZ33" s="713"/>
      <c r="EA33" s="713"/>
      <c r="EB33" s="713"/>
      <c r="EC33" s="714"/>
    </row>
    <row r="34" spans="2:133" ht="11.25" customHeight="1" x14ac:dyDescent="0.15">
      <c r="B34" s="676" t="s">
        <v>315</v>
      </c>
      <c r="C34" s="677"/>
      <c r="D34" s="677"/>
      <c r="E34" s="677"/>
      <c r="F34" s="677"/>
      <c r="G34" s="677"/>
      <c r="H34" s="677"/>
      <c r="I34" s="677"/>
      <c r="J34" s="677"/>
      <c r="K34" s="677"/>
      <c r="L34" s="677"/>
      <c r="M34" s="677"/>
      <c r="N34" s="677"/>
      <c r="O34" s="677"/>
      <c r="P34" s="677"/>
      <c r="Q34" s="678"/>
      <c r="R34" s="679">
        <v>730775</v>
      </c>
      <c r="S34" s="680"/>
      <c r="T34" s="680"/>
      <c r="U34" s="680"/>
      <c r="V34" s="680"/>
      <c r="W34" s="680"/>
      <c r="X34" s="680"/>
      <c r="Y34" s="681"/>
      <c r="Z34" s="682">
        <v>2.2000000000000002</v>
      </c>
      <c r="AA34" s="682"/>
      <c r="AB34" s="682"/>
      <c r="AC34" s="682"/>
      <c r="AD34" s="683">
        <v>233</v>
      </c>
      <c r="AE34" s="683"/>
      <c r="AF34" s="683"/>
      <c r="AG34" s="683"/>
      <c r="AH34" s="683"/>
      <c r="AI34" s="683"/>
      <c r="AJ34" s="683"/>
      <c r="AK34" s="683"/>
      <c r="AL34" s="684">
        <v>0</v>
      </c>
      <c r="AM34" s="685"/>
      <c r="AN34" s="685"/>
      <c r="AO34" s="686"/>
      <c r="AP34" s="234"/>
      <c r="AQ34" s="658" t="s">
        <v>316</v>
      </c>
      <c r="AR34" s="659"/>
      <c r="AS34" s="659"/>
      <c r="AT34" s="659"/>
      <c r="AU34" s="659"/>
      <c r="AV34" s="659"/>
      <c r="AW34" s="659"/>
      <c r="AX34" s="659"/>
      <c r="AY34" s="659"/>
      <c r="AZ34" s="659"/>
      <c r="BA34" s="659"/>
      <c r="BB34" s="659"/>
      <c r="BC34" s="659"/>
      <c r="BD34" s="659"/>
      <c r="BE34" s="659"/>
      <c r="BF34" s="660"/>
      <c r="BG34" s="658" t="s">
        <v>317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318</v>
      </c>
      <c r="CE34" s="695"/>
      <c r="CF34" s="695"/>
      <c r="CG34" s="695"/>
      <c r="CH34" s="695"/>
      <c r="CI34" s="695"/>
      <c r="CJ34" s="695"/>
      <c r="CK34" s="695"/>
      <c r="CL34" s="695"/>
      <c r="CM34" s="695"/>
      <c r="CN34" s="695"/>
      <c r="CO34" s="695"/>
      <c r="CP34" s="695"/>
      <c r="CQ34" s="696"/>
      <c r="CR34" s="679">
        <v>3700493</v>
      </c>
      <c r="CS34" s="680"/>
      <c r="CT34" s="680"/>
      <c r="CU34" s="680"/>
      <c r="CV34" s="680"/>
      <c r="CW34" s="680"/>
      <c r="CX34" s="680"/>
      <c r="CY34" s="681"/>
      <c r="CZ34" s="684">
        <v>11.5</v>
      </c>
      <c r="DA34" s="713"/>
      <c r="DB34" s="713"/>
      <c r="DC34" s="717"/>
      <c r="DD34" s="688">
        <v>2938428</v>
      </c>
      <c r="DE34" s="680"/>
      <c r="DF34" s="680"/>
      <c r="DG34" s="680"/>
      <c r="DH34" s="680"/>
      <c r="DI34" s="680"/>
      <c r="DJ34" s="680"/>
      <c r="DK34" s="681"/>
      <c r="DL34" s="688">
        <v>2532878</v>
      </c>
      <c r="DM34" s="680"/>
      <c r="DN34" s="680"/>
      <c r="DO34" s="680"/>
      <c r="DP34" s="680"/>
      <c r="DQ34" s="680"/>
      <c r="DR34" s="680"/>
      <c r="DS34" s="680"/>
      <c r="DT34" s="680"/>
      <c r="DU34" s="680"/>
      <c r="DV34" s="681"/>
      <c r="DW34" s="684">
        <v>13.9</v>
      </c>
      <c r="DX34" s="713"/>
      <c r="DY34" s="713"/>
      <c r="DZ34" s="713"/>
      <c r="EA34" s="713"/>
      <c r="EB34" s="713"/>
      <c r="EC34" s="714"/>
    </row>
    <row r="35" spans="2:133" ht="11.25" customHeight="1" x14ac:dyDescent="0.15">
      <c r="B35" s="676" t="s">
        <v>319</v>
      </c>
      <c r="C35" s="677"/>
      <c r="D35" s="677"/>
      <c r="E35" s="677"/>
      <c r="F35" s="677"/>
      <c r="G35" s="677"/>
      <c r="H35" s="677"/>
      <c r="I35" s="677"/>
      <c r="J35" s="677"/>
      <c r="K35" s="677"/>
      <c r="L35" s="677"/>
      <c r="M35" s="677"/>
      <c r="N35" s="677"/>
      <c r="O35" s="677"/>
      <c r="P35" s="677"/>
      <c r="Q35" s="678"/>
      <c r="R35" s="679">
        <v>3755800</v>
      </c>
      <c r="S35" s="680"/>
      <c r="T35" s="680"/>
      <c r="U35" s="680"/>
      <c r="V35" s="680"/>
      <c r="W35" s="680"/>
      <c r="X35" s="680"/>
      <c r="Y35" s="681"/>
      <c r="Z35" s="682">
        <v>11.2</v>
      </c>
      <c r="AA35" s="682"/>
      <c r="AB35" s="682"/>
      <c r="AC35" s="682"/>
      <c r="AD35" s="683" t="s">
        <v>125</v>
      </c>
      <c r="AE35" s="683"/>
      <c r="AF35" s="683"/>
      <c r="AG35" s="683"/>
      <c r="AH35" s="683"/>
      <c r="AI35" s="683"/>
      <c r="AJ35" s="683"/>
      <c r="AK35" s="683"/>
      <c r="AL35" s="684" t="s">
        <v>125</v>
      </c>
      <c r="AM35" s="685"/>
      <c r="AN35" s="685"/>
      <c r="AO35" s="686"/>
      <c r="AP35" s="234"/>
      <c r="AQ35" s="752" t="s">
        <v>320</v>
      </c>
      <c r="AR35" s="753"/>
      <c r="AS35" s="753"/>
      <c r="AT35" s="753"/>
      <c r="AU35" s="753"/>
      <c r="AV35" s="753"/>
      <c r="AW35" s="753"/>
      <c r="AX35" s="753"/>
      <c r="AY35" s="754"/>
      <c r="AZ35" s="668">
        <v>4051637</v>
      </c>
      <c r="BA35" s="669"/>
      <c r="BB35" s="669"/>
      <c r="BC35" s="669"/>
      <c r="BD35" s="669"/>
      <c r="BE35" s="669"/>
      <c r="BF35" s="755"/>
      <c r="BG35" s="690" t="s">
        <v>321</v>
      </c>
      <c r="BH35" s="691"/>
      <c r="BI35" s="691"/>
      <c r="BJ35" s="691"/>
      <c r="BK35" s="691"/>
      <c r="BL35" s="691"/>
      <c r="BM35" s="691"/>
      <c r="BN35" s="691"/>
      <c r="BO35" s="691"/>
      <c r="BP35" s="691"/>
      <c r="BQ35" s="691"/>
      <c r="BR35" s="691"/>
      <c r="BS35" s="691"/>
      <c r="BT35" s="691"/>
      <c r="BU35" s="692"/>
      <c r="BV35" s="668">
        <v>13500</v>
      </c>
      <c r="BW35" s="669"/>
      <c r="BX35" s="669"/>
      <c r="BY35" s="669"/>
      <c r="BZ35" s="669"/>
      <c r="CA35" s="669"/>
      <c r="CB35" s="755"/>
      <c r="CD35" s="694" t="s">
        <v>322</v>
      </c>
      <c r="CE35" s="695"/>
      <c r="CF35" s="695"/>
      <c r="CG35" s="695"/>
      <c r="CH35" s="695"/>
      <c r="CI35" s="695"/>
      <c r="CJ35" s="695"/>
      <c r="CK35" s="695"/>
      <c r="CL35" s="695"/>
      <c r="CM35" s="695"/>
      <c r="CN35" s="695"/>
      <c r="CO35" s="695"/>
      <c r="CP35" s="695"/>
      <c r="CQ35" s="696"/>
      <c r="CR35" s="679">
        <v>317194</v>
      </c>
      <c r="CS35" s="715"/>
      <c r="CT35" s="715"/>
      <c r="CU35" s="715"/>
      <c r="CV35" s="715"/>
      <c r="CW35" s="715"/>
      <c r="CX35" s="715"/>
      <c r="CY35" s="716"/>
      <c r="CZ35" s="684">
        <v>1</v>
      </c>
      <c r="DA35" s="713"/>
      <c r="DB35" s="713"/>
      <c r="DC35" s="717"/>
      <c r="DD35" s="688">
        <v>285150</v>
      </c>
      <c r="DE35" s="715"/>
      <c r="DF35" s="715"/>
      <c r="DG35" s="715"/>
      <c r="DH35" s="715"/>
      <c r="DI35" s="715"/>
      <c r="DJ35" s="715"/>
      <c r="DK35" s="716"/>
      <c r="DL35" s="688">
        <v>223462</v>
      </c>
      <c r="DM35" s="715"/>
      <c r="DN35" s="715"/>
      <c r="DO35" s="715"/>
      <c r="DP35" s="715"/>
      <c r="DQ35" s="715"/>
      <c r="DR35" s="715"/>
      <c r="DS35" s="715"/>
      <c r="DT35" s="715"/>
      <c r="DU35" s="715"/>
      <c r="DV35" s="716"/>
      <c r="DW35" s="684">
        <v>1.2</v>
      </c>
      <c r="DX35" s="713"/>
      <c r="DY35" s="713"/>
      <c r="DZ35" s="713"/>
      <c r="EA35" s="713"/>
      <c r="EB35" s="713"/>
      <c r="EC35" s="714"/>
    </row>
    <row r="36" spans="2:133" ht="11.25" customHeight="1" x14ac:dyDescent="0.15">
      <c r="B36" s="676" t="s">
        <v>323</v>
      </c>
      <c r="C36" s="677"/>
      <c r="D36" s="677"/>
      <c r="E36" s="677"/>
      <c r="F36" s="677"/>
      <c r="G36" s="677"/>
      <c r="H36" s="677"/>
      <c r="I36" s="677"/>
      <c r="J36" s="677"/>
      <c r="K36" s="677"/>
      <c r="L36" s="677"/>
      <c r="M36" s="677"/>
      <c r="N36" s="677"/>
      <c r="O36" s="677"/>
      <c r="P36" s="677"/>
      <c r="Q36" s="678"/>
      <c r="R36" s="679" t="s">
        <v>125</v>
      </c>
      <c r="S36" s="680"/>
      <c r="T36" s="680"/>
      <c r="U36" s="680"/>
      <c r="V36" s="680"/>
      <c r="W36" s="680"/>
      <c r="X36" s="680"/>
      <c r="Y36" s="681"/>
      <c r="Z36" s="682" t="s">
        <v>125</v>
      </c>
      <c r="AA36" s="682"/>
      <c r="AB36" s="682"/>
      <c r="AC36" s="682"/>
      <c r="AD36" s="683" t="s">
        <v>125</v>
      </c>
      <c r="AE36" s="683"/>
      <c r="AF36" s="683"/>
      <c r="AG36" s="683"/>
      <c r="AH36" s="683"/>
      <c r="AI36" s="683"/>
      <c r="AJ36" s="683"/>
      <c r="AK36" s="683"/>
      <c r="AL36" s="684" t="s">
        <v>125</v>
      </c>
      <c r="AM36" s="685"/>
      <c r="AN36" s="685"/>
      <c r="AO36" s="686"/>
      <c r="AQ36" s="756" t="s">
        <v>324</v>
      </c>
      <c r="AR36" s="757"/>
      <c r="AS36" s="757"/>
      <c r="AT36" s="757"/>
      <c r="AU36" s="757"/>
      <c r="AV36" s="757"/>
      <c r="AW36" s="757"/>
      <c r="AX36" s="757"/>
      <c r="AY36" s="758"/>
      <c r="AZ36" s="679">
        <v>1354732</v>
      </c>
      <c r="BA36" s="680"/>
      <c r="BB36" s="680"/>
      <c r="BC36" s="680"/>
      <c r="BD36" s="715"/>
      <c r="BE36" s="715"/>
      <c r="BF36" s="738"/>
      <c r="BG36" s="694" t="s">
        <v>325</v>
      </c>
      <c r="BH36" s="695"/>
      <c r="BI36" s="695"/>
      <c r="BJ36" s="695"/>
      <c r="BK36" s="695"/>
      <c r="BL36" s="695"/>
      <c r="BM36" s="695"/>
      <c r="BN36" s="695"/>
      <c r="BO36" s="695"/>
      <c r="BP36" s="695"/>
      <c r="BQ36" s="695"/>
      <c r="BR36" s="695"/>
      <c r="BS36" s="695"/>
      <c r="BT36" s="695"/>
      <c r="BU36" s="696"/>
      <c r="BV36" s="679">
        <v>-7283</v>
      </c>
      <c r="BW36" s="680"/>
      <c r="BX36" s="680"/>
      <c r="BY36" s="680"/>
      <c r="BZ36" s="680"/>
      <c r="CA36" s="680"/>
      <c r="CB36" s="689"/>
      <c r="CD36" s="694" t="s">
        <v>326</v>
      </c>
      <c r="CE36" s="695"/>
      <c r="CF36" s="695"/>
      <c r="CG36" s="695"/>
      <c r="CH36" s="695"/>
      <c r="CI36" s="695"/>
      <c r="CJ36" s="695"/>
      <c r="CK36" s="695"/>
      <c r="CL36" s="695"/>
      <c r="CM36" s="695"/>
      <c r="CN36" s="695"/>
      <c r="CO36" s="695"/>
      <c r="CP36" s="695"/>
      <c r="CQ36" s="696"/>
      <c r="CR36" s="679">
        <v>2634639</v>
      </c>
      <c r="CS36" s="680"/>
      <c r="CT36" s="680"/>
      <c r="CU36" s="680"/>
      <c r="CV36" s="680"/>
      <c r="CW36" s="680"/>
      <c r="CX36" s="680"/>
      <c r="CY36" s="681"/>
      <c r="CZ36" s="684">
        <v>8.1999999999999993</v>
      </c>
      <c r="DA36" s="713"/>
      <c r="DB36" s="713"/>
      <c r="DC36" s="717"/>
      <c r="DD36" s="688">
        <v>1980804</v>
      </c>
      <c r="DE36" s="680"/>
      <c r="DF36" s="680"/>
      <c r="DG36" s="680"/>
      <c r="DH36" s="680"/>
      <c r="DI36" s="680"/>
      <c r="DJ36" s="680"/>
      <c r="DK36" s="681"/>
      <c r="DL36" s="688">
        <v>1497570</v>
      </c>
      <c r="DM36" s="680"/>
      <c r="DN36" s="680"/>
      <c r="DO36" s="680"/>
      <c r="DP36" s="680"/>
      <c r="DQ36" s="680"/>
      <c r="DR36" s="680"/>
      <c r="DS36" s="680"/>
      <c r="DT36" s="680"/>
      <c r="DU36" s="680"/>
      <c r="DV36" s="681"/>
      <c r="DW36" s="684">
        <v>8.1999999999999993</v>
      </c>
      <c r="DX36" s="713"/>
      <c r="DY36" s="713"/>
      <c r="DZ36" s="713"/>
      <c r="EA36" s="713"/>
      <c r="EB36" s="713"/>
      <c r="EC36" s="714"/>
    </row>
    <row r="37" spans="2:133" ht="11.25" customHeight="1" x14ac:dyDescent="0.15">
      <c r="B37" s="676" t="s">
        <v>327</v>
      </c>
      <c r="C37" s="677"/>
      <c r="D37" s="677"/>
      <c r="E37" s="677"/>
      <c r="F37" s="677"/>
      <c r="G37" s="677"/>
      <c r="H37" s="677"/>
      <c r="I37" s="677"/>
      <c r="J37" s="677"/>
      <c r="K37" s="677"/>
      <c r="L37" s="677"/>
      <c r="M37" s="677"/>
      <c r="N37" s="677"/>
      <c r="O37" s="677"/>
      <c r="P37" s="677"/>
      <c r="Q37" s="678"/>
      <c r="R37" s="679">
        <v>1108300</v>
      </c>
      <c r="S37" s="680"/>
      <c r="T37" s="680"/>
      <c r="U37" s="680"/>
      <c r="V37" s="680"/>
      <c r="W37" s="680"/>
      <c r="X37" s="680"/>
      <c r="Y37" s="681"/>
      <c r="Z37" s="682">
        <v>3.3</v>
      </c>
      <c r="AA37" s="682"/>
      <c r="AB37" s="682"/>
      <c r="AC37" s="682"/>
      <c r="AD37" s="683" t="s">
        <v>125</v>
      </c>
      <c r="AE37" s="683"/>
      <c r="AF37" s="683"/>
      <c r="AG37" s="683"/>
      <c r="AH37" s="683"/>
      <c r="AI37" s="683"/>
      <c r="AJ37" s="683"/>
      <c r="AK37" s="683"/>
      <c r="AL37" s="684" t="s">
        <v>125</v>
      </c>
      <c r="AM37" s="685"/>
      <c r="AN37" s="685"/>
      <c r="AO37" s="686"/>
      <c r="AQ37" s="756" t="s">
        <v>328</v>
      </c>
      <c r="AR37" s="757"/>
      <c r="AS37" s="757"/>
      <c r="AT37" s="757"/>
      <c r="AU37" s="757"/>
      <c r="AV37" s="757"/>
      <c r="AW37" s="757"/>
      <c r="AX37" s="757"/>
      <c r="AY37" s="758"/>
      <c r="AZ37" s="679">
        <v>49597</v>
      </c>
      <c r="BA37" s="680"/>
      <c r="BB37" s="680"/>
      <c r="BC37" s="680"/>
      <c r="BD37" s="715"/>
      <c r="BE37" s="715"/>
      <c r="BF37" s="738"/>
      <c r="BG37" s="694" t="s">
        <v>329</v>
      </c>
      <c r="BH37" s="695"/>
      <c r="BI37" s="695"/>
      <c r="BJ37" s="695"/>
      <c r="BK37" s="695"/>
      <c r="BL37" s="695"/>
      <c r="BM37" s="695"/>
      <c r="BN37" s="695"/>
      <c r="BO37" s="695"/>
      <c r="BP37" s="695"/>
      <c r="BQ37" s="695"/>
      <c r="BR37" s="695"/>
      <c r="BS37" s="695"/>
      <c r="BT37" s="695"/>
      <c r="BU37" s="696"/>
      <c r="BV37" s="679">
        <v>11355</v>
      </c>
      <c r="BW37" s="680"/>
      <c r="BX37" s="680"/>
      <c r="BY37" s="680"/>
      <c r="BZ37" s="680"/>
      <c r="CA37" s="680"/>
      <c r="CB37" s="689"/>
      <c r="CD37" s="694" t="s">
        <v>330</v>
      </c>
      <c r="CE37" s="695"/>
      <c r="CF37" s="695"/>
      <c r="CG37" s="695"/>
      <c r="CH37" s="695"/>
      <c r="CI37" s="695"/>
      <c r="CJ37" s="695"/>
      <c r="CK37" s="695"/>
      <c r="CL37" s="695"/>
      <c r="CM37" s="695"/>
      <c r="CN37" s="695"/>
      <c r="CO37" s="695"/>
      <c r="CP37" s="695"/>
      <c r="CQ37" s="696"/>
      <c r="CR37" s="679">
        <v>1057195</v>
      </c>
      <c r="CS37" s="715"/>
      <c r="CT37" s="715"/>
      <c r="CU37" s="715"/>
      <c r="CV37" s="715"/>
      <c r="CW37" s="715"/>
      <c r="CX37" s="715"/>
      <c r="CY37" s="716"/>
      <c r="CZ37" s="684">
        <v>3.3</v>
      </c>
      <c r="DA37" s="713"/>
      <c r="DB37" s="713"/>
      <c r="DC37" s="717"/>
      <c r="DD37" s="688">
        <v>1018095</v>
      </c>
      <c r="DE37" s="715"/>
      <c r="DF37" s="715"/>
      <c r="DG37" s="715"/>
      <c r="DH37" s="715"/>
      <c r="DI37" s="715"/>
      <c r="DJ37" s="715"/>
      <c r="DK37" s="716"/>
      <c r="DL37" s="688">
        <v>819654</v>
      </c>
      <c r="DM37" s="715"/>
      <c r="DN37" s="715"/>
      <c r="DO37" s="715"/>
      <c r="DP37" s="715"/>
      <c r="DQ37" s="715"/>
      <c r="DR37" s="715"/>
      <c r="DS37" s="715"/>
      <c r="DT37" s="715"/>
      <c r="DU37" s="715"/>
      <c r="DV37" s="716"/>
      <c r="DW37" s="684">
        <v>4.5</v>
      </c>
      <c r="DX37" s="713"/>
      <c r="DY37" s="713"/>
      <c r="DZ37" s="713"/>
      <c r="EA37" s="713"/>
      <c r="EB37" s="713"/>
      <c r="EC37" s="714"/>
    </row>
    <row r="38" spans="2:133" ht="11.25" customHeight="1" x14ac:dyDescent="0.15">
      <c r="B38" s="724" t="s">
        <v>331</v>
      </c>
      <c r="C38" s="725"/>
      <c r="D38" s="725"/>
      <c r="E38" s="725"/>
      <c r="F38" s="725"/>
      <c r="G38" s="725"/>
      <c r="H38" s="725"/>
      <c r="I38" s="725"/>
      <c r="J38" s="725"/>
      <c r="K38" s="725"/>
      <c r="L38" s="725"/>
      <c r="M38" s="725"/>
      <c r="N38" s="725"/>
      <c r="O38" s="725"/>
      <c r="P38" s="725"/>
      <c r="Q38" s="726"/>
      <c r="R38" s="759">
        <v>33597565</v>
      </c>
      <c r="S38" s="760"/>
      <c r="T38" s="760"/>
      <c r="U38" s="760"/>
      <c r="V38" s="760"/>
      <c r="W38" s="760"/>
      <c r="X38" s="760"/>
      <c r="Y38" s="761"/>
      <c r="Z38" s="762">
        <v>100</v>
      </c>
      <c r="AA38" s="762"/>
      <c r="AB38" s="762"/>
      <c r="AC38" s="762"/>
      <c r="AD38" s="763">
        <v>17054144</v>
      </c>
      <c r="AE38" s="763"/>
      <c r="AF38" s="763"/>
      <c r="AG38" s="763"/>
      <c r="AH38" s="763"/>
      <c r="AI38" s="763"/>
      <c r="AJ38" s="763"/>
      <c r="AK38" s="763"/>
      <c r="AL38" s="764">
        <v>100</v>
      </c>
      <c r="AM38" s="750"/>
      <c r="AN38" s="750"/>
      <c r="AO38" s="765"/>
      <c r="AQ38" s="756" t="s">
        <v>332</v>
      </c>
      <c r="AR38" s="757"/>
      <c r="AS38" s="757"/>
      <c r="AT38" s="757"/>
      <c r="AU38" s="757"/>
      <c r="AV38" s="757"/>
      <c r="AW38" s="757"/>
      <c r="AX38" s="757"/>
      <c r="AY38" s="758"/>
      <c r="AZ38" s="679">
        <v>4797</v>
      </c>
      <c r="BA38" s="680"/>
      <c r="BB38" s="680"/>
      <c r="BC38" s="680"/>
      <c r="BD38" s="715"/>
      <c r="BE38" s="715"/>
      <c r="BF38" s="738"/>
      <c r="BG38" s="694" t="s">
        <v>333</v>
      </c>
      <c r="BH38" s="695"/>
      <c r="BI38" s="695"/>
      <c r="BJ38" s="695"/>
      <c r="BK38" s="695"/>
      <c r="BL38" s="695"/>
      <c r="BM38" s="695"/>
      <c r="BN38" s="695"/>
      <c r="BO38" s="695"/>
      <c r="BP38" s="695"/>
      <c r="BQ38" s="695"/>
      <c r="BR38" s="695"/>
      <c r="BS38" s="695"/>
      <c r="BT38" s="695"/>
      <c r="BU38" s="696"/>
      <c r="BV38" s="679">
        <v>18857</v>
      </c>
      <c r="BW38" s="680"/>
      <c r="BX38" s="680"/>
      <c r="BY38" s="680"/>
      <c r="BZ38" s="680"/>
      <c r="CA38" s="680"/>
      <c r="CB38" s="689"/>
      <c r="CD38" s="694" t="s">
        <v>334</v>
      </c>
      <c r="CE38" s="695"/>
      <c r="CF38" s="695"/>
      <c r="CG38" s="695"/>
      <c r="CH38" s="695"/>
      <c r="CI38" s="695"/>
      <c r="CJ38" s="695"/>
      <c r="CK38" s="695"/>
      <c r="CL38" s="695"/>
      <c r="CM38" s="695"/>
      <c r="CN38" s="695"/>
      <c r="CO38" s="695"/>
      <c r="CP38" s="695"/>
      <c r="CQ38" s="696"/>
      <c r="CR38" s="679">
        <v>4002040</v>
      </c>
      <c r="CS38" s="680"/>
      <c r="CT38" s="680"/>
      <c r="CU38" s="680"/>
      <c r="CV38" s="680"/>
      <c r="CW38" s="680"/>
      <c r="CX38" s="680"/>
      <c r="CY38" s="681"/>
      <c r="CZ38" s="684">
        <v>12.4</v>
      </c>
      <c r="DA38" s="713"/>
      <c r="DB38" s="713"/>
      <c r="DC38" s="717"/>
      <c r="DD38" s="688">
        <v>3549052</v>
      </c>
      <c r="DE38" s="680"/>
      <c r="DF38" s="680"/>
      <c r="DG38" s="680"/>
      <c r="DH38" s="680"/>
      <c r="DI38" s="680"/>
      <c r="DJ38" s="680"/>
      <c r="DK38" s="681"/>
      <c r="DL38" s="688">
        <v>3313786</v>
      </c>
      <c r="DM38" s="680"/>
      <c r="DN38" s="680"/>
      <c r="DO38" s="680"/>
      <c r="DP38" s="680"/>
      <c r="DQ38" s="680"/>
      <c r="DR38" s="680"/>
      <c r="DS38" s="680"/>
      <c r="DT38" s="680"/>
      <c r="DU38" s="680"/>
      <c r="DV38" s="681"/>
      <c r="DW38" s="684">
        <v>18.2</v>
      </c>
      <c r="DX38" s="713"/>
      <c r="DY38" s="713"/>
      <c r="DZ38" s="713"/>
      <c r="EA38" s="713"/>
      <c r="EB38" s="713"/>
      <c r="EC38" s="714"/>
    </row>
    <row r="39" spans="2:133" ht="11.25" customHeight="1" x14ac:dyDescent="0.15">
      <c r="AQ39" s="756" t="s">
        <v>335</v>
      </c>
      <c r="AR39" s="757"/>
      <c r="AS39" s="757"/>
      <c r="AT39" s="757"/>
      <c r="AU39" s="757"/>
      <c r="AV39" s="757"/>
      <c r="AW39" s="757"/>
      <c r="AX39" s="757"/>
      <c r="AY39" s="758"/>
      <c r="AZ39" s="679" t="s">
        <v>251</v>
      </c>
      <c r="BA39" s="680"/>
      <c r="BB39" s="680"/>
      <c r="BC39" s="680"/>
      <c r="BD39" s="715"/>
      <c r="BE39" s="715"/>
      <c r="BF39" s="738"/>
      <c r="BG39" s="770" t="s">
        <v>336</v>
      </c>
      <c r="BH39" s="771"/>
      <c r="BI39" s="771"/>
      <c r="BJ39" s="771"/>
      <c r="BK39" s="771"/>
      <c r="BL39" s="235"/>
      <c r="BM39" s="695" t="s">
        <v>337</v>
      </c>
      <c r="BN39" s="695"/>
      <c r="BO39" s="695"/>
      <c r="BP39" s="695"/>
      <c r="BQ39" s="695"/>
      <c r="BR39" s="695"/>
      <c r="BS39" s="695"/>
      <c r="BT39" s="695"/>
      <c r="BU39" s="696"/>
      <c r="BV39" s="679">
        <v>95</v>
      </c>
      <c r="BW39" s="680"/>
      <c r="BX39" s="680"/>
      <c r="BY39" s="680"/>
      <c r="BZ39" s="680"/>
      <c r="CA39" s="680"/>
      <c r="CB39" s="689"/>
      <c r="CD39" s="694" t="s">
        <v>338</v>
      </c>
      <c r="CE39" s="695"/>
      <c r="CF39" s="695"/>
      <c r="CG39" s="695"/>
      <c r="CH39" s="695"/>
      <c r="CI39" s="695"/>
      <c r="CJ39" s="695"/>
      <c r="CK39" s="695"/>
      <c r="CL39" s="695"/>
      <c r="CM39" s="695"/>
      <c r="CN39" s="695"/>
      <c r="CO39" s="695"/>
      <c r="CP39" s="695"/>
      <c r="CQ39" s="696"/>
      <c r="CR39" s="679">
        <v>681108</v>
      </c>
      <c r="CS39" s="715"/>
      <c r="CT39" s="715"/>
      <c r="CU39" s="715"/>
      <c r="CV39" s="715"/>
      <c r="CW39" s="715"/>
      <c r="CX39" s="715"/>
      <c r="CY39" s="716"/>
      <c r="CZ39" s="684">
        <v>2.1</v>
      </c>
      <c r="DA39" s="713"/>
      <c r="DB39" s="713"/>
      <c r="DC39" s="717"/>
      <c r="DD39" s="688">
        <v>678453</v>
      </c>
      <c r="DE39" s="715"/>
      <c r="DF39" s="715"/>
      <c r="DG39" s="715"/>
      <c r="DH39" s="715"/>
      <c r="DI39" s="715"/>
      <c r="DJ39" s="715"/>
      <c r="DK39" s="716"/>
      <c r="DL39" s="688" t="s">
        <v>251</v>
      </c>
      <c r="DM39" s="715"/>
      <c r="DN39" s="715"/>
      <c r="DO39" s="715"/>
      <c r="DP39" s="715"/>
      <c r="DQ39" s="715"/>
      <c r="DR39" s="715"/>
      <c r="DS39" s="715"/>
      <c r="DT39" s="715"/>
      <c r="DU39" s="715"/>
      <c r="DV39" s="716"/>
      <c r="DW39" s="684" t="s">
        <v>251</v>
      </c>
      <c r="DX39" s="713"/>
      <c r="DY39" s="713"/>
      <c r="DZ39" s="713"/>
      <c r="EA39" s="713"/>
      <c r="EB39" s="713"/>
      <c r="EC39" s="714"/>
    </row>
    <row r="40" spans="2:133" ht="11.25" customHeight="1" x14ac:dyDescent="0.15">
      <c r="AQ40" s="756" t="s">
        <v>339</v>
      </c>
      <c r="AR40" s="757"/>
      <c r="AS40" s="757"/>
      <c r="AT40" s="757"/>
      <c r="AU40" s="757"/>
      <c r="AV40" s="757"/>
      <c r="AW40" s="757"/>
      <c r="AX40" s="757"/>
      <c r="AY40" s="758"/>
      <c r="AZ40" s="679">
        <v>683991</v>
      </c>
      <c r="BA40" s="680"/>
      <c r="BB40" s="680"/>
      <c r="BC40" s="680"/>
      <c r="BD40" s="715"/>
      <c r="BE40" s="715"/>
      <c r="BF40" s="738"/>
      <c r="BG40" s="770"/>
      <c r="BH40" s="771"/>
      <c r="BI40" s="771"/>
      <c r="BJ40" s="771"/>
      <c r="BK40" s="771"/>
      <c r="BL40" s="235"/>
      <c r="BM40" s="695" t="s">
        <v>340</v>
      </c>
      <c r="BN40" s="695"/>
      <c r="BO40" s="695"/>
      <c r="BP40" s="695"/>
      <c r="BQ40" s="695"/>
      <c r="BR40" s="695"/>
      <c r="BS40" s="695"/>
      <c r="BT40" s="695"/>
      <c r="BU40" s="696"/>
      <c r="BV40" s="679" t="s">
        <v>125</v>
      </c>
      <c r="BW40" s="680"/>
      <c r="BX40" s="680"/>
      <c r="BY40" s="680"/>
      <c r="BZ40" s="680"/>
      <c r="CA40" s="680"/>
      <c r="CB40" s="689"/>
      <c r="CD40" s="694" t="s">
        <v>341</v>
      </c>
      <c r="CE40" s="695"/>
      <c r="CF40" s="695"/>
      <c r="CG40" s="695"/>
      <c r="CH40" s="695"/>
      <c r="CI40" s="695"/>
      <c r="CJ40" s="695"/>
      <c r="CK40" s="695"/>
      <c r="CL40" s="695"/>
      <c r="CM40" s="695"/>
      <c r="CN40" s="695"/>
      <c r="CO40" s="695"/>
      <c r="CP40" s="695"/>
      <c r="CQ40" s="696"/>
      <c r="CR40" s="679">
        <v>53234</v>
      </c>
      <c r="CS40" s="680"/>
      <c r="CT40" s="680"/>
      <c r="CU40" s="680"/>
      <c r="CV40" s="680"/>
      <c r="CW40" s="680"/>
      <c r="CX40" s="680"/>
      <c r="CY40" s="681"/>
      <c r="CZ40" s="684">
        <v>0.2</v>
      </c>
      <c r="DA40" s="713"/>
      <c r="DB40" s="713"/>
      <c r="DC40" s="717"/>
      <c r="DD40" s="688">
        <v>26234</v>
      </c>
      <c r="DE40" s="680"/>
      <c r="DF40" s="680"/>
      <c r="DG40" s="680"/>
      <c r="DH40" s="680"/>
      <c r="DI40" s="680"/>
      <c r="DJ40" s="680"/>
      <c r="DK40" s="681"/>
      <c r="DL40" s="688">
        <v>23802</v>
      </c>
      <c r="DM40" s="680"/>
      <c r="DN40" s="680"/>
      <c r="DO40" s="680"/>
      <c r="DP40" s="680"/>
      <c r="DQ40" s="680"/>
      <c r="DR40" s="680"/>
      <c r="DS40" s="680"/>
      <c r="DT40" s="680"/>
      <c r="DU40" s="680"/>
      <c r="DV40" s="681"/>
      <c r="DW40" s="684">
        <v>0.1</v>
      </c>
      <c r="DX40" s="713"/>
      <c r="DY40" s="713"/>
      <c r="DZ40" s="713"/>
      <c r="EA40" s="713"/>
      <c r="EB40" s="713"/>
      <c r="EC40" s="714"/>
    </row>
    <row r="41" spans="2:133" ht="11.25" customHeight="1" x14ac:dyDescent="0.15">
      <c r="AQ41" s="766" t="s">
        <v>342</v>
      </c>
      <c r="AR41" s="767"/>
      <c r="AS41" s="767"/>
      <c r="AT41" s="767"/>
      <c r="AU41" s="767"/>
      <c r="AV41" s="767"/>
      <c r="AW41" s="767"/>
      <c r="AX41" s="767"/>
      <c r="AY41" s="768"/>
      <c r="AZ41" s="759">
        <v>1958520</v>
      </c>
      <c r="BA41" s="760"/>
      <c r="BB41" s="760"/>
      <c r="BC41" s="760"/>
      <c r="BD41" s="749"/>
      <c r="BE41" s="749"/>
      <c r="BF41" s="751"/>
      <c r="BG41" s="772"/>
      <c r="BH41" s="773"/>
      <c r="BI41" s="773"/>
      <c r="BJ41" s="773"/>
      <c r="BK41" s="773"/>
      <c r="BL41" s="236"/>
      <c r="BM41" s="704" t="s">
        <v>343</v>
      </c>
      <c r="BN41" s="704"/>
      <c r="BO41" s="704"/>
      <c r="BP41" s="704"/>
      <c r="BQ41" s="704"/>
      <c r="BR41" s="704"/>
      <c r="BS41" s="704"/>
      <c r="BT41" s="704"/>
      <c r="BU41" s="705"/>
      <c r="BV41" s="759">
        <v>273</v>
      </c>
      <c r="BW41" s="760"/>
      <c r="BX41" s="760"/>
      <c r="BY41" s="760"/>
      <c r="BZ41" s="760"/>
      <c r="CA41" s="760"/>
      <c r="CB41" s="769"/>
      <c r="CD41" s="694" t="s">
        <v>344</v>
      </c>
      <c r="CE41" s="695"/>
      <c r="CF41" s="695"/>
      <c r="CG41" s="695"/>
      <c r="CH41" s="695"/>
      <c r="CI41" s="695"/>
      <c r="CJ41" s="695"/>
      <c r="CK41" s="695"/>
      <c r="CL41" s="695"/>
      <c r="CM41" s="695"/>
      <c r="CN41" s="695"/>
      <c r="CO41" s="695"/>
      <c r="CP41" s="695"/>
      <c r="CQ41" s="696"/>
      <c r="CR41" s="679" t="s">
        <v>125</v>
      </c>
      <c r="CS41" s="715"/>
      <c r="CT41" s="715"/>
      <c r="CU41" s="715"/>
      <c r="CV41" s="715"/>
      <c r="CW41" s="715"/>
      <c r="CX41" s="715"/>
      <c r="CY41" s="716"/>
      <c r="CZ41" s="684" t="s">
        <v>251</v>
      </c>
      <c r="DA41" s="713"/>
      <c r="DB41" s="713"/>
      <c r="DC41" s="717"/>
      <c r="DD41" s="688" t="s">
        <v>125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346</v>
      </c>
      <c r="CE42" s="677"/>
      <c r="CF42" s="677"/>
      <c r="CG42" s="677"/>
      <c r="CH42" s="677"/>
      <c r="CI42" s="677"/>
      <c r="CJ42" s="677"/>
      <c r="CK42" s="677"/>
      <c r="CL42" s="677"/>
      <c r="CM42" s="677"/>
      <c r="CN42" s="677"/>
      <c r="CO42" s="677"/>
      <c r="CP42" s="677"/>
      <c r="CQ42" s="678"/>
      <c r="CR42" s="679">
        <v>6408114</v>
      </c>
      <c r="CS42" s="680"/>
      <c r="CT42" s="680"/>
      <c r="CU42" s="680"/>
      <c r="CV42" s="680"/>
      <c r="CW42" s="680"/>
      <c r="CX42" s="680"/>
      <c r="CY42" s="681"/>
      <c r="CZ42" s="684">
        <v>19.899999999999999</v>
      </c>
      <c r="DA42" s="685"/>
      <c r="DB42" s="685"/>
      <c r="DC42" s="780"/>
      <c r="DD42" s="688">
        <v>1746153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348</v>
      </c>
      <c r="CE43" s="677"/>
      <c r="CF43" s="677"/>
      <c r="CG43" s="677"/>
      <c r="CH43" s="677"/>
      <c r="CI43" s="677"/>
      <c r="CJ43" s="677"/>
      <c r="CK43" s="677"/>
      <c r="CL43" s="677"/>
      <c r="CM43" s="677"/>
      <c r="CN43" s="677"/>
      <c r="CO43" s="677"/>
      <c r="CP43" s="677"/>
      <c r="CQ43" s="678"/>
      <c r="CR43" s="679">
        <v>133893</v>
      </c>
      <c r="CS43" s="715"/>
      <c r="CT43" s="715"/>
      <c r="CU43" s="715"/>
      <c r="CV43" s="715"/>
      <c r="CW43" s="715"/>
      <c r="CX43" s="715"/>
      <c r="CY43" s="716"/>
      <c r="CZ43" s="684">
        <v>0.4</v>
      </c>
      <c r="DA43" s="713"/>
      <c r="DB43" s="713"/>
      <c r="DC43" s="717"/>
      <c r="DD43" s="688">
        <v>133893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349</v>
      </c>
      <c r="CD44" s="791" t="s">
        <v>301</v>
      </c>
      <c r="CE44" s="792"/>
      <c r="CF44" s="676" t="s">
        <v>350</v>
      </c>
      <c r="CG44" s="677"/>
      <c r="CH44" s="677"/>
      <c r="CI44" s="677"/>
      <c r="CJ44" s="677"/>
      <c r="CK44" s="677"/>
      <c r="CL44" s="677"/>
      <c r="CM44" s="677"/>
      <c r="CN44" s="677"/>
      <c r="CO44" s="677"/>
      <c r="CP44" s="677"/>
      <c r="CQ44" s="678"/>
      <c r="CR44" s="679">
        <v>6408114</v>
      </c>
      <c r="CS44" s="680"/>
      <c r="CT44" s="680"/>
      <c r="CU44" s="680"/>
      <c r="CV44" s="680"/>
      <c r="CW44" s="680"/>
      <c r="CX44" s="680"/>
      <c r="CY44" s="681"/>
      <c r="CZ44" s="684">
        <v>19.899999999999999</v>
      </c>
      <c r="DA44" s="685"/>
      <c r="DB44" s="685"/>
      <c r="DC44" s="780"/>
      <c r="DD44" s="688">
        <v>1746153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351</v>
      </c>
      <c r="CG45" s="677"/>
      <c r="CH45" s="677"/>
      <c r="CI45" s="677"/>
      <c r="CJ45" s="677"/>
      <c r="CK45" s="677"/>
      <c r="CL45" s="677"/>
      <c r="CM45" s="677"/>
      <c r="CN45" s="677"/>
      <c r="CO45" s="677"/>
      <c r="CP45" s="677"/>
      <c r="CQ45" s="678"/>
      <c r="CR45" s="679">
        <v>365320</v>
      </c>
      <c r="CS45" s="715"/>
      <c r="CT45" s="715"/>
      <c r="CU45" s="715"/>
      <c r="CV45" s="715"/>
      <c r="CW45" s="715"/>
      <c r="CX45" s="715"/>
      <c r="CY45" s="716"/>
      <c r="CZ45" s="684">
        <v>1.1000000000000001</v>
      </c>
      <c r="DA45" s="713"/>
      <c r="DB45" s="713"/>
      <c r="DC45" s="717"/>
      <c r="DD45" s="688">
        <v>48167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352</v>
      </c>
      <c r="CG46" s="677"/>
      <c r="CH46" s="677"/>
      <c r="CI46" s="677"/>
      <c r="CJ46" s="677"/>
      <c r="CK46" s="677"/>
      <c r="CL46" s="677"/>
      <c r="CM46" s="677"/>
      <c r="CN46" s="677"/>
      <c r="CO46" s="677"/>
      <c r="CP46" s="677"/>
      <c r="CQ46" s="678"/>
      <c r="CR46" s="679">
        <v>5999462</v>
      </c>
      <c r="CS46" s="680"/>
      <c r="CT46" s="680"/>
      <c r="CU46" s="680"/>
      <c r="CV46" s="680"/>
      <c r="CW46" s="680"/>
      <c r="CX46" s="680"/>
      <c r="CY46" s="681"/>
      <c r="CZ46" s="684">
        <v>18.600000000000001</v>
      </c>
      <c r="DA46" s="685"/>
      <c r="DB46" s="685"/>
      <c r="DC46" s="780"/>
      <c r="DD46" s="688">
        <v>1674254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353</v>
      </c>
      <c r="CG47" s="677"/>
      <c r="CH47" s="677"/>
      <c r="CI47" s="677"/>
      <c r="CJ47" s="677"/>
      <c r="CK47" s="677"/>
      <c r="CL47" s="677"/>
      <c r="CM47" s="677"/>
      <c r="CN47" s="677"/>
      <c r="CO47" s="677"/>
      <c r="CP47" s="677"/>
      <c r="CQ47" s="678"/>
      <c r="CR47" s="679" t="s">
        <v>251</v>
      </c>
      <c r="CS47" s="715"/>
      <c r="CT47" s="715"/>
      <c r="CU47" s="715"/>
      <c r="CV47" s="715"/>
      <c r="CW47" s="715"/>
      <c r="CX47" s="715"/>
      <c r="CY47" s="716"/>
      <c r="CZ47" s="684" t="s">
        <v>251</v>
      </c>
      <c r="DA47" s="713"/>
      <c r="DB47" s="713"/>
      <c r="DC47" s="717"/>
      <c r="DD47" s="688" t="s">
        <v>125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354</v>
      </c>
      <c r="CG48" s="677"/>
      <c r="CH48" s="677"/>
      <c r="CI48" s="677"/>
      <c r="CJ48" s="677"/>
      <c r="CK48" s="677"/>
      <c r="CL48" s="677"/>
      <c r="CM48" s="677"/>
      <c r="CN48" s="677"/>
      <c r="CO48" s="677"/>
      <c r="CP48" s="677"/>
      <c r="CQ48" s="678"/>
      <c r="CR48" s="679" t="s">
        <v>251</v>
      </c>
      <c r="CS48" s="680"/>
      <c r="CT48" s="680"/>
      <c r="CU48" s="680"/>
      <c r="CV48" s="680"/>
      <c r="CW48" s="680"/>
      <c r="CX48" s="680"/>
      <c r="CY48" s="681"/>
      <c r="CZ48" s="684" t="s">
        <v>251</v>
      </c>
      <c r="DA48" s="685"/>
      <c r="DB48" s="685"/>
      <c r="DC48" s="780"/>
      <c r="DD48" s="688" t="s">
        <v>125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355</v>
      </c>
      <c r="CE49" s="725"/>
      <c r="CF49" s="725"/>
      <c r="CG49" s="725"/>
      <c r="CH49" s="725"/>
      <c r="CI49" s="725"/>
      <c r="CJ49" s="725"/>
      <c r="CK49" s="725"/>
      <c r="CL49" s="725"/>
      <c r="CM49" s="725"/>
      <c r="CN49" s="725"/>
      <c r="CO49" s="725"/>
      <c r="CP49" s="725"/>
      <c r="CQ49" s="726"/>
      <c r="CR49" s="759">
        <v>32250748</v>
      </c>
      <c r="CS49" s="749"/>
      <c r="CT49" s="749"/>
      <c r="CU49" s="749"/>
      <c r="CV49" s="749"/>
      <c r="CW49" s="749"/>
      <c r="CX49" s="749"/>
      <c r="CY49" s="781"/>
      <c r="CZ49" s="764">
        <v>100</v>
      </c>
      <c r="DA49" s="782"/>
      <c r="DB49" s="782"/>
      <c r="DC49" s="783"/>
      <c r="DD49" s="784">
        <v>20418731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0Mi9VQQcPTW+EW6SZGPSGyggkUCNf/vGg4zDlhHOzv6KvfaSbxDa1aEVHOvFGFxjlfhCsrG8mdYZ/5SktmTmLg==" saltValue="Of/DtBSouBjmIPDBz4cZ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357</v>
      </c>
      <c r="DK2" s="827"/>
      <c r="DL2" s="827"/>
      <c r="DM2" s="827"/>
      <c r="DN2" s="827"/>
      <c r="DO2" s="828"/>
      <c r="DP2" s="249"/>
      <c r="DQ2" s="826" t="s">
        <v>358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359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361</v>
      </c>
      <c r="B5" s="821"/>
      <c r="C5" s="821"/>
      <c r="D5" s="821"/>
      <c r="E5" s="821"/>
      <c r="F5" s="821"/>
      <c r="G5" s="821"/>
      <c r="H5" s="821"/>
      <c r="I5" s="821"/>
      <c r="J5" s="821"/>
      <c r="K5" s="821"/>
      <c r="L5" s="821"/>
      <c r="M5" s="821"/>
      <c r="N5" s="821"/>
      <c r="O5" s="821"/>
      <c r="P5" s="822"/>
      <c r="Q5" s="797" t="s">
        <v>362</v>
      </c>
      <c r="R5" s="798"/>
      <c r="S5" s="798"/>
      <c r="T5" s="798"/>
      <c r="U5" s="799"/>
      <c r="V5" s="797" t="s">
        <v>363</v>
      </c>
      <c r="W5" s="798"/>
      <c r="X5" s="798"/>
      <c r="Y5" s="798"/>
      <c r="Z5" s="799"/>
      <c r="AA5" s="797" t="s">
        <v>364</v>
      </c>
      <c r="AB5" s="798"/>
      <c r="AC5" s="798"/>
      <c r="AD5" s="798"/>
      <c r="AE5" s="798"/>
      <c r="AF5" s="830" t="s">
        <v>365</v>
      </c>
      <c r="AG5" s="798"/>
      <c r="AH5" s="798"/>
      <c r="AI5" s="798"/>
      <c r="AJ5" s="809"/>
      <c r="AK5" s="798" t="s">
        <v>366</v>
      </c>
      <c r="AL5" s="798"/>
      <c r="AM5" s="798"/>
      <c r="AN5" s="798"/>
      <c r="AO5" s="799"/>
      <c r="AP5" s="797" t="s">
        <v>367</v>
      </c>
      <c r="AQ5" s="798"/>
      <c r="AR5" s="798"/>
      <c r="AS5" s="798"/>
      <c r="AT5" s="799"/>
      <c r="AU5" s="797" t="s">
        <v>368</v>
      </c>
      <c r="AV5" s="798"/>
      <c r="AW5" s="798"/>
      <c r="AX5" s="798"/>
      <c r="AY5" s="809"/>
      <c r="AZ5" s="256"/>
      <c r="BA5" s="256"/>
      <c r="BB5" s="256"/>
      <c r="BC5" s="256"/>
      <c r="BD5" s="256"/>
      <c r="BE5" s="257"/>
      <c r="BF5" s="257"/>
      <c r="BG5" s="257"/>
      <c r="BH5" s="257"/>
      <c r="BI5" s="257"/>
      <c r="BJ5" s="257"/>
      <c r="BK5" s="257"/>
      <c r="BL5" s="257"/>
      <c r="BM5" s="257"/>
      <c r="BN5" s="257"/>
      <c r="BO5" s="257"/>
      <c r="BP5" s="257"/>
      <c r="BQ5" s="820" t="s">
        <v>369</v>
      </c>
      <c r="BR5" s="821"/>
      <c r="BS5" s="821"/>
      <c r="BT5" s="821"/>
      <c r="BU5" s="821"/>
      <c r="BV5" s="821"/>
      <c r="BW5" s="821"/>
      <c r="BX5" s="821"/>
      <c r="BY5" s="821"/>
      <c r="BZ5" s="821"/>
      <c r="CA5" s="821"/>
      <c r="CB5" s="821"/>
      <c r="CC5" s="821"/>
      <c r="CD5" s="821"/>
      <c r="CE5" s="821"/>
      <c r="CF5" s="821"/>
      <c r="CG5" s="822"/>
      <c r="CH5" s="797" t="s">
        <v>370</v>
      </c>
      <c r="CI5" s="798"/>
      <c r="CJ5" s="798"/>
      <c r="CK5" s="798"/>
      <c r="CL5" s="799"/>
      <c r="CM5" s="797" t="s">
        <v>371</v>
      </c>
      <c r="CN5" s="798"/>
      <c r="CO5" s="798"/>
      <c r="CP5" s="798"/>
      <c r="CQ5" s="799"/>
      <c r="CR5" s="797" t="s">
        <v>372</v>
      </c>
      <c r="CS5" s="798"/>
      <c r="CT5" s="798"/>
      <c r="CU5" s="798"/>
      <c r="CV5" s="799"/>
      <c r="CW5" s="797" t="s">
        <v>373</v>
      </c>
      <c r="CX5" s="798"/>
      <c r="CY5" s="798"/>
      <c r="CZ5" s="798"/>
      <c r="DA5" s="799"/>
      <c r="DB5" s="797" t="s">
        <v>374</v>
      </c>
      <c r="DC5" s="798"/>
      <c r="DD5" s="798"/>
      <c r="DE5" s="798"/>
      <c r="DF5" s="799"/>
      <c r="DG5" s="803" t="s">
        <v>375</v>
      </c>
      <c r="DH5" s="804"/>
      <c r="DI5" s="804"/>
      <c r="DJ5" s="804"/>
      <c r="DK5" s="805"/>
      <c r="DL5" s="803" t="s">
        <v>376</v>
      </c>
      <c r="DM5" s="804"/>
      <c r="DN5" s="804"/>
      <c r="DO5" s="804"/>
      <c r="DP5" s="805"/>
      <c r="DQ5" s="797" t="s">
        <v>377</v>
      </c>
      <c r="DR5" s="798"/>
      <c r="DS5" s="798"/>
      <c r="DT5" s="798"/>
      <c r="DU5" s="799"/>
      <c r="DV5" s="797" t="s">
        <v>368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378</v>
      </c>
      <c r="C7" s="812"/>
      <c r="D7" s="812"/>
      <c r="E7" s="812"/>
      <c r="F7" s="812"/>
      <c r="G7" s="812"/>
      <c r="H7" s="812"/>
      <c r="I7" s="812"/>
      <c r="J7" s="812"/>
      <c r="K7" s="812"/>
      <c r="L7" s="812"/>
      <c r="M7" s="812"/>
      <c r="N7" s="812"/>
      <c r="O7" s="812"/>
      <c r="P7" s="813"/>
      <c r="Q7" s="814">
        <v>33717</v>
      </c>
      <c r="R7" s="815"/>
      <c r="S7" s="815"/>
      <c r="T7" s="815"/>
      <c r="U7" s="815"/>
      <c r="V7" s="815">
        <v>32374</v>
      </c>
      <c r="W7" s="815"/>
      <c r="X7" s="815"/>
      <c r="Y7" s="815"/>
      <c r="Z7" s="815"/>
      <c r="AA7" s="815">
        <v>1343</v>
      </c>
      <c r="AB7" s="815"/>
      <c r="AC7" s="815"/>
      <c r="AD7" s="815"/>
      <c r="AE7" s="816"/>
      <c r="AF7" s="817">
        <v>1051</v>
      </c>
      <c r="AG7" s="818"/>
      <c r="AH7" s="818"/>
      <c r="AI7" s="818"/>
      <c r="AJ7" s="819"/>
      <c r="AK7" s="854">
        <v>1835</v>
      </c>
      <c r="AL7" s="855"/>
      <c r="AM7" s="855"/>
      <c r="AN7" s="855"/>
      <c r="AO7" s="855"/>
      <c r="AP7" s="855">
        <v>30267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584</v>
      </c>
      <c r="BT7" s="859"/>
      <c r="BU7" s="859"/>
      <c r="BV7" s="859"/>
      <c r="BW7" s="859"/>
      <c r="BX7" s="859"/>
      <c r="BY7" s="859"/>
      <c r="BZ7" s="859"/>
      <c r="CA7" s="859"/>
      <c r="CB7" s="859"/>
      <c r="CC7" s="859"/>
      <c r="CD7" s="859"/>
      <c r="CE7" s="859"/>
      <c r="CF7" s="859"/>
      <c r="CG7" s="860"/>
      <c r="CH7" s="851">
        <v>-7</v>
      </c>
      <c r="CI7" s="852"/>
      <c r="CJ7" s="852"/>
      <c r="CK7" s="852"/>
      <c r="CL7" s="853"/>
      <c r="CM7" s="851">
        <v>120</v>
      </c>
      <c r="CN7" s="852"/>
      <c r="CO7" s="852"/>
      <c r="CP7" s="852"/>
      <c r="CQ7" s="853"/>
      <c r="CR7" s="851">
        <v>3</v>
      </c>
      <c r="CS7" s="852"/>
      <c r="CT7" s="852"/>
      <c r="CU7" s="852"/>
      <c r="CV7" s="853"/>
      <c r="CW7" s="851">
        <v>27</v>
      </c>
      <c r="CX7" s="852"/>
      <c r="CY7" s="852"/>
      <c r="CZ7" s="852"/>
      <c r="DA7" s="853"/>
      <c r="DB7" s="851" t="s">
        <v>589</v>
      </c>
      <c r="DC7" s="852"/>
      <c r="DD7" s="852"/>
      <c r="DE7" s="852"/>
      <c r="DF7" s="853"/>
      <c r="DG7" s="851" t="s">
        <v>589</v>
      </c>
      <c r="DH7" s="852"/>
      <c r="DI7" s="852"/>
      <c r="DJ7" s="852"/>
      <c r="DK7" s="853"/>
      <c r="DL7" s="851" t="s">
        <v>589</v>
      </c>
      <c r="DM7" s="852"/>
      <c r="DN7" s="852"/>
      <c r="DO7" s="852"/>
      <c r="DP7" s="853"/>
      <c r="DQ7" s="851" t="s">
        <v>589</v>
      </c>
      <c r="DR7" s="852"/>
      <c r="DS7" s="852"/>
      <c r="DT7" s="852"/>
      <c r="DU7" s="853"/>
      <c r="DV7" s="832"/>
      <c r="DW7" s="833"/>
      <c r="DX7" s="833"/>
      <c r="DY7" s="833"/>
      <c r="DZ7" s="834"/>
      <c r="EA7" s="254"/>
    </row>
    <row r="8" spans="1:131" s="255" customFormat="1" ht="26.25" customHeight="1" x14ac:dyDescent="0.15">
      <c r="A8" s="261">
        <v>2</v>
      </c>
      <c r="B8" s="835" t="s">
        <v>379</v>
      </c>
      <c r="C8" s="836"/>
      <c r="D8" s="836"/>
      <c r="E8" s="836"/>
      <c r="F8" s="836"/>
      <c r="G8" s="836"/>
      <c r="H8" s="836"/>
      <c r="I8" s="836"/>
      <c r="J8" s="836"/>
      <c r="K8" s="836"/>
      <c r="L8" s="836"/>
      <c r="M8" s="836"/>
      <c r="N8" s="836"/>
      <c r="O8" s="836"/>
      <c r="P8" s="837"/>
      <c r="Q8" s="838">
        <v>20</v>
      </c>
      <c r="R8" s="839"/>
      <c r="S8" s="839"/>
      <c r="T8" s="839"/>
      <c r="U8" s="839"/>
      <c r="V8" s="839">
        <v>16</v>
      </c>
      <c r="W8" s="839"/>
      <c r="X8" s="839"/>
      <c r="Y8" s="839"/>
      <c r="Z8" s="839"/>
      <c r="AA8" s="839">
        <v>4</v>
      </c>
      <c r="AB8" s="839"/>
      <c r="AC8" s="839"/>
      <c r="AD8" s="839"/>
      <c r="AE8" s="840"/>
      <c r="AF8" s="841">
        <v>4</v>
      </c>
      <c r="AG8" s="842"/>
      <c r="AH8" s="842"/>
      <c r="AI8" s="842"/>
      <c r="AJ8" s="843"/>
      <c r="AK8" s="844" t="s">
        <v>586</v>
      </c>
      <c r="AL8" s="845"/>
      <c r="AM8" s="845"/>
      <c r="AN8" s="845"/>
      <c r="AO8" s="845"/>
      <c r="AP8" s="845" t="s">
        <v>586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585</v>
      </c>
      <c r="BT8" s="849"/>
      <c r="BU8" s="849"/>
      <c r="BV8" s="849"/>
      <c r="BW8" s="849"/>
      <c r="BX8" s="849"/>
      <c r="BY8" s="849"/>
      <c r="BZ8" s="849"/>
      <c r="CA8" s="849"/>
      <c r="CB8" s="849"/>
      <c r="CC8" s="849"/>
      <c r="CD8" s="849"/>
      <c r="CE8" s="849"/>
      <c r="CF8" s="849"/>
      <c r="CG8" s="850"/>
      <c r="CH8" s="861">
        <v>-6</v>
      </c>
      <c r="CI8" s="862"/>
      <c r="CJ8" s="862"/>
      <c r="CK8" s="862"/>
      <c r="CL8" s="863"/>
      <c r="CM8" s="861">
        <v>-24</v>
      </c>
      <c r="CN8" s="862"/>
      <c r="CO8" s="862"/>
      <c r="CP8" s="862"/>
      <c r="CQ8" s="863"/>
      <c r="CR8" s="861">
        <v>9</v>
      </c>
      <c r="CS8" s="862"/>
      <c r="CT8" s="862"/>
      <c r="CU8" s="862"/>
      <c r="CV8" s="863"/>
      <c r="CW8" s="861" t="s">
        <v>589</v>
      </c>
      <c r="CX8" s="862"/>
      <c r="CY8" s="862"/>
      <c r="CZ8" s="862"/>
      <c r="DA8" s="863"/>
      <c r="DB8" s="861" t="s">
        <v>589</v>
      </c>
      <c r="DC8" s="862"/>
      <c r="DD8" s="862"/>
      <c r="DE8" s="862"/>
      <c r="DF8" s="863"/>
      <c r="DG8" s="861" t="s">
        <v>589</v>
      </c>
      <c r="DH8" s="862"/>
      <c r="DI8" s="862"/>
      <c r="DJ8" s="862"/>
      <c r="DK8" s="863"/>
      <c r="DL8" s="861" t="s">
        <v>590</v>
      </c>
      <c r="DM8" s="862"/>
      <c r="DN8" s="862"/>
      <c r="DO8" s="862"/>
      <c r="DP8" s="863"/>
      <c r="DQ8" s="861" t="s">
        <v>588</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381</v>
      </c>
      <c r="B23" s="870" t="s">
        <v>382</v>
      </c>
      <c r="C23" s="871"/>
      <c r="D23" s="871"/>
      <c r="E23" s="871"/>
      <c r="F23" s="871"/>
      <c r="G23" s="871"/>
      <c r="H23" s="871"/>
      <c r="I23" s="871"/>
      <c r="J23" s="871"/>
      <c r="K23" s="871"/>
      <c r="L23" s="871"/>
      <c r="M23" s="871"/>
      <c r="N23" s="871"/>
      <c r="O23" s="871"/>
      <c r="P23" s="872"/>
      <c r="Q23" s="873">
        <v>33598</v>
      </c>
      <c r="R23" s="874"/>
      <c r="S23" s="874"/>
      <c r="T23" s="874"/>
      <c r="U23" s="874"/>
      <c r="V23" s="874">
        <v>32251</v>
      </c>
      <c r="W23" s="874"/>
      <c r="X23" s="874"/>
      <c r="Y23" s="874"/>
      <c r="Z23" s="874"/>
      <c r="AA23" s="874">
        <v>1347</v>
      </c>
      <c r="AB23" s="874"/>
      <c r="AC23" s="874"/>
      <c r="AD23" s="874"/>
      <c r="AE23" s="875"/>
      <c r="AF23" s="876">
        <v>1055</v>
      </c>
      <c r="AG23" s="874"/>
      <c r="AH23" s="874"/>
      <c r="AI23" s="874"/>
      <c r="AJ23" s="877"/>
      <c r="AK23" s="878"/>
      <c r="AL23" s="879"/>
      <c r="AM23" s="879"/>
      <c r="AN23" s="879"/>
      <c r="AO23" s="879"/>
      <c r="AP23" s="874">
        <v>30267</v>
      </c>
      <c r="AQ23" s="874"/>
      <c r="AR23" s="874"/>
      <c r="AS23" s="874"/>
      <c r="AT23" s="874"/>
      <c r="AU23" s="880"/>
      <c r="AV23" s="880"/>
      <c r="AW23" s="880"/>
      <c r="AX23" s="880"/>
      <c r="AY23" s="881"/>
      <c r="AZ23" s="889" t="s">
        <v>383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361</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8221</v>
      </c>
      <c r="R28" s="903"/>
      <c r="S28" s="903"/>
      <c r="T28" s="903"/>
      <c r="U28" s="903"/>
      <c r="V28" s="903">
        <v>8208</v>
      </c>
      <c r="W28" s="903"/>
      <c r="X28" s="903"/>
      <c r="Y28" s="903"/>
      <c r="Z28" s="903"/>
      <c r="AA28" s="903">
        <v>13</v>
      </c>
      <c r="AB28" s="903"/>
      <c r="AC28" s="903"/>
      <c r="AD28" s="903"/>
      <c r="AE28" s="904"/>
      <c r="AF28" s="905">
        <v>13</v>
      </c>
      <c r="AG28" s="903"/>
      <c r="AH28" s="903"/>
      <c r="AI28" s="903"/>
      <c r="AJ28" s="906"/>
      <c r="AK28" s="907">
        <v>684</v>
      </c>
      <c r="AL28" s="898"/>
      <c r="AM28" s="898"/>
      <c r="AN28" s="898"/>
      <c r="AO28" s="898"/>
      <c r="AP28" s="898" t="s">
        <v>586</v>
      </c>
      <c r="AQ28" s="898"/>
      <c r="AR28" s="898"/>
      <c r="AS28" s="898"/>
      <c r="AT28" s="898"/>
      <c r="AU28" s="898" t="s">
        <v>586</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7121</v>
      </c>
      <c r="R29" s="839"/>
      <c r="S29" s="839"/>
      <c r="T29" s="839"/>
      <c r="U29" s="839"/>
      <c r="V29" s="839">
        <v>6859</v>
      </c>
      <c r="W29" s="839"/>
      <c r="X29" s="839"/>
      <c r="Y29" s="839"/>
      <c r="Z29" s="839"/>
      <c r="AA29" s="839">
        <v>262</v>
      </c>
      <c r="AB29" s="839"/>
      <c r="AC29" s="839"/>
      <c r="AD29" s="839"/>
      <c r="AE29" s="840"/>
      <c r="AF29" s="841">
        <v>262</v>
      </c>
      <c r="AG29" s="842"/>
      <c r="AH29" s="842"/>
      <c r="AI29" s="842"/>
      <c r="AJ29" s="843"/>
      <c r="AK29" s="910">
        <v>1029</v>
      </c>
      <c r="AL29" s="911"/>
      <c r="AM29" s="911"/>
      <c r="AN29" s="911"/>
      <c r="AO29" s="911"/>
      <c r="AP29" s="911" t="s">
        <v>586</v>
      </c>
      <c r="AQ29" s="911"/>
      <c r="AR29" s="911"/>
      <c r="AS29" s="911"/>
      <c r="AT29" s="911"/>
      <c r="AU29" s="911" t="s">
        <v>586</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820</v>
      </c>
      <c r="R30" s="839"/>
      <c r="S30" s="839"/>
      <c r="T30" s="839"/>
      <c r="U30" s="839"/>
      <c r="V30" s="839">
        <v>818</v>
      </c>
      <c r="W30" s="839"/>
      <c r="X30" s="839"/>
      <c r="Y30" s="839"/>
      <c r="Z30" s="839"/>
      <c r="AA30" s="839">
        <v>2</v>
      </c>
      <c r="AB30" s="839"/>
      <c r="AC30" s="839"/>
      <c r="AD30" s="839"/>
      <c r="AE30" s="840"/>
      <c r="AF30" s="841">
        <v>2</v>
      </c>
      <c r="AG30" s="842"/>
      <c r="AH30" s="842"/>
      <c r="AI30" s="842"/>
      <c r="AJ30" s="843"/>
      <c r="AK30" s="910">
        <v>193</v>
      </c>
      <c r="AL30" s="911"/>
      <c r="AM30" s="911"/>
      <c r="AN30" s="911"/>
      <c r="AO30" s="911"/>
      <c r="AP30" s="911" t="s">
        <v>586</v>
      </c>
      <c r="AQ30" s="911"/>
      <c r="AR30" s="911"/>
      <c r="AS30" s="911"/>
      <c r="AT30" s="911"/>
      <c r="AU30" s="911" t="s">
        <v>586</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397</v>
      </c>
      <c r="C31" s="836"/>
      <c r="D31" s="836"/>
      <c r="E31" s="836"/>
      <c r="F31" s="836"/>
      <c r="G31" s="836"/>
      <c r="H31" s="836"/>
      <c r="I31" s="836"/>
      <c r="J31" s="836"/>
      <c r="K31" s="836"/>
      <c r="L31" s="836"/>
      <c r="M31" s="836"/>
      <c r="N31" s="836"/>
      <c r="O31" s="836"/>
      <c r="P31" s="837"/>
      <c r="Q31" s="838">
        <v>267</v>
      </c>
      <c r="R31" s="839"/>
      <c r="S31" s="839"/>
      <c r="T31" s="839"/>
      <c r="U31" s="839"/>
      <c r="V31" s="839">
        <v>267</v>
      </c>
      <c r="W31" s="839"/>
      <c r="X31" s="839"/>
      <c r="Y31" s="839"/>
      <c r="Z31" s="839"/>
      <c r="AA31" s="839" t="s">
        <v>586</v>
      </c>
      <c r="AB31" s="839"/>
      <c r="AC31" s="839"/>
      <c r="AD31" s="839"/>
      <c r="AE31" s="840"/>
      <c r="AF31" s="841" t="s">
        <v>125</v>
      </c>
      <c r="AG31" s="842"/>
      <c r="AH31" s="842"/>
      <c r="AI31" s="842"/>
      <c r="AJ31" s="843"/>
      <c r="AK31" s="910" t="s">
        <v>588</v>
      </c>
      <c r="AL31" s="911"/>
      <c r="AM31" s="911"/>
      <c r="AN31" s="911"/>
      <c r="AO31" s="911"/>
      <c r="AP31" s="911" t="s">
        <v>586</v>
      </c>
      <c r="AQ31" s="911"/>
      <c r="AR31" s="911"/>
      <c r="AS31" s="911"/>
      <c r="AT31" s="911"/>
      <c r="AU31" s="911" t="s">
        <v>587</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30</v>
      </c>
      <c r="R32" s="839"/>
      <c r="S32" s="839"/>
      <c r="T32" s="839"/>
      <c r="U32" s="839"/>
      <c r="V32" s="839">
        <v>29</v>
      </c>
      <c r="W32" s="839"/>
      <c r="X32" s="839"/>
      <c r="Y32" s="839"/>
      <c r="Z32" s="839"/>
      <c r="AA32" s="839">
        <v>1</v>
      </c>
      <c r="AB32" s="839"/>
      <c r="AC32" s="839"/>
      <c r="AD32" s="839"/>
      <c r="AE32" s="840"/>
      <c r="AF32" s="841">
        <v>1</v>
      </c>
      <c r="AG32" s="842"/>
      <c r="AH32" s="842"/>
      <c r="AI32" s="842"/>
      <c r="AJ32" s="843"/>
      <c r="AK32" s="910" t="s">
        <v>586</v>
      </c>
      <c r="AL32" s="911"/>
      <c r="AM32" s="911"/>
      <c r="AN32" s="911"/>
      <c r="AO32" s="911"/>
      <c r="AP32" s="911" t="s">
        <v>586</v>
      </c>
      <c r="AQ32" s="911"/>
      <c r="AR32" s="911"/>
      <c r="AS32" s="911"/>
      <c r="AT32" s="911"/>
      <c r="AU32" s="911" t="s">
        <v>586</v>
      </c>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399</v>
      </c>
      <c r="C33" s="836"/>
      <c r="D33" s="836"/>
      <c r="E33" s="836"/>
      <c r="F33" s="836"/>
      <c r="G33" s="836"/>
      <c r="H33" s="836"/>
      <c r="I33" s="836"/>
      <c r="J33" s="836"/>
      <c r="K33" s="836"/>
      <c r="L33" s="836"/>
      <c r="M33" s="836"/>
      <c r="N33" s="836"/>
      <c r="O33" s="836"/>
      <c r="P33" s="837"/>
      <c r="Q33" s="838">
        <v>543</v>
      </c>
      <c r="R33" s="839"/>
      <c r="S33" s="839"/>
      <c r="T33" s="839"/>
      <c r="U33" s="839"/>
      <c r="V33" s="839">
        <v>501</v>
      </c>
      <c r="W33" s="839"/>
      <c r="X33" s="839"/>
      <c r="Y33" s="839"/>
      <c r="Z33" s="839"/>
      <c r="AA33" s="839">
        <v>41</v>
      </c>
      <c r="AB33" s="839"/>
      <c r="AC33" s="839"/>
      <c r="AD33" s="839"/>
      <c r="AE33" s="840"/>
      <c r="AF33" s="841">
        <v>482</v>
      </c>
      <c r="AG33" s="842"/>
      <c r="AH33" s="842"/>
      <c r="AI33" s="842"/>
      <c r="AJ33" s="843"/>
      <c r="AK33" s="910">
        <v>26</v>
      </c>
      <c r="AL33" s="911"/>
      <c r="AM33" s="911"/>
      <c r="AN33" s="911"/>
      <c r="AO33" s="911"/>
      <c r="AP33" s="911">
        <v>1389</v>
      </c>
      <c r="AQ33" s="911"/>
      <c r="AR33" s="911"/>
      <c r="AS33" s="911"/>
      <c r="AT33" s="911"/>
      <c r="AU33" s="911">
        <v>532</v>
      </c>
      <c r="AV33" s="911"/>
      <c r="AW33" s="911"/>
      <c r="AX33" s="911"/>
      <c r="AY33" s="911"/>
      <c r="AZ33" s="912"/>
      <c r="BA33" s="912"/>
      <c r="BB33" s="912"/>
      <c r="BC33" s="912"/>
      <c r="BD33" s="912"/>
      <c r="BE33" s="908" t="s">
        <v>400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401</v>
      </c>
      <c r="C34" s="836"/>
      <c r="D34" s="836"/>
      <c r="E34" s="836"/>
      <c r="F34" s="836"/>
      <c r="G34" s="836"/>
      <c r="H34" s="836"/>
      <c r="I34" s="836"/>
      <c r="J34" s="836"/>
      <c r="K34" s="836"/>
      <c r="L34" s="836"/>
      <c r="M34" s="836"/>
      <c r="N34" s="836"/>
      <c r="O34" s="836"/>
      <c r="P34" s="837"/>
      <c r="Q34" s="838">
        <v>2161</v>
      </c>
      <c r="R34" s="839"/>
      <c r="S34" s="839"/>
      <c r="T34" s="839"/>
      <c r="U34" s="839"/>
      <c r="V34" s="839">
        <v>2145</v>
      </c>
      <c r="W34" s="839"/>
      <c r="X34" s="839"/>
      <c r="Y34" s="839"/>
      <c r="Z34" s="839"/>
      <c r="AA34" s="839">
        <v>17</v>
      </c>
      <c r="AB34" s="839"/>
      <c r="AC34" s="839"/>
      <c r="AD34" s="839"/>
      <c r="AE34" s="840"/>
      <c r="AF34" s="841">
        <v>3</v>
      </c>
      <c r="AG34" s="842"/>
      <c r="AH34" s="842"/>
      <c r="AI34" s="842"/>
      <c r="AJ34" s="843"/>
      <c r="AK34" s="910">
        <v>1084</v>
      </c>
      <c r="AL34" s="911"/>
      <c r="AM34" s="911"/>
      <c r="AN34" s="911"/>
      <c r="AO34" s="911"/>
      <c r="AP34" s="911">
        <v>13916</v>
      </c>
      <c r="AQ34" s="911"/>
      <c r="AR34" s="911"/>
      <c r="AS34" s="911"/>
      <c r="AT34" s="911"/>
      <c r="AU34" s="911">
        <v>12329</v>
      </c>
      <c r="AV34" s="911"/>
      <c r="AW34" s="911"/>
      <c r="AX34" s="911"/>
      <c r="AY34" s="911"/>
      <c r="AZ34" s="912"/>
      <c r="BA34" s="912"/>
      <c r="BB34" s="912"/>
      <c r="BC34" s="912"/>
      <c r="BD34" s="912"/>
      <c r="BE34" s="908" t="s">
        <v>402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403</v>
      </c>
      <c r="C35" s="836"/>
      <c r="D35" s="836"/>
      <c r="E35" s="836"/>
      <c r="F35" s="836"/>
      <c r="G35" s="836"/>
      <c r="H35" s="836"/>
      <c r="I35" s="836"/>
      <c r="J35" s="836"/>
      <c r="K35" s="836"/>
      <c r="L35" s="836"/>
      <c r="M35" s="836"/>
      <c r="N35" s="836"/>
      <c r="O35" s="836"/>
      <c r="P35" s="837"/>
      <c r="Q35" s="838">
        <v>335</v>
      </c>
      <c r="R35" s="839"/>
      <c r="S35" s="839"/>
      <c r="T35" s="839"/>
      <c r="U35" s="839"/>
      <c r="V35" s="839">
        <v>332</v>
      </c>
      <c r="W35" s="839"/>
      <c r="X35" s="839"/>
      <c r="Y35" s="839"/>
      <c r="Z35" s="839"/>
      <c r="AA35" s="839">
        <v>2</v>
      </c>
      <c r="AB35" s="839"/>
      <c r="AC35" s="839"/>
      <c r="AD35" s="839"/>
      <c r="AE35" s="840"/>
      <c r="AF35" s="841">
        <v>2</v>
      </c>
      <c r="AG35" s="842"/>
      <c r="AH35" s="842"/>
      <c r="AI35" s="842"/>
      <c r="AJ35" s="843"/>
      <c r="AK35" s="910">
        <v>271</v>
      </c>
      <c r="AL35" s="911"/>
      <c r="AM35" s="911"/>
      <c r="AN35" s="911"/>
      <c r="AO35" s="911"/>
      <c r="AP35" s="911">
        <v>2034</v>
      </c>
      <c r="AQ35" s="911"/>
      <c r="AR35" s="911"/>
      <c r="AS35" s="911"/>
      <c r="AT35" s="911"/>
      <c r="AU35" s="911">
        <v>1864</v>
      </c>
      <c r="AV35" s="911"/>
      <c r="AW35" s="911"/>
      <c r="AX35" s="911"/>
      <c r="AY35" s="911"/>
      <c r="AZ35" s="912"/>
      <c r="BA35" s="912"/>
      <c r="BB35" s="912"/>
      <c r="BC35" s="912"/>
      <c r="BD35" s="912"/>
      <c r="BE35" s="908" t="s">
        <v>402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381</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765</v>
      </c>
      <c r="AG63" s="922"/>
      <c r="AH63" s="922"/>
      <c r="AI63" s="922"/>
      <c r="AJ63" s="923"/>
      <c r="AK63" s="924"/>
      <c r="AL63" s="919"/>
      <c r="AM63" s="919"/>
      <c r="AN63" s="919"/>
      <c r="AO63" s="919"/>
      <c r="AP63" s="922">
        <v>17339</v>
      </c>
      <c r="AQ63" s="922"/>
      <c r="AR63" s="922"/>
      <c r="AS63" s="922"/>
      <c r="AT63" s="922"/>
      <c r="AU63" s="922">
        <v>14725</v>
      </c>
      <c r="AV63" s="922"/>
      <c r="AW63" s="922"/>
      <c r="AX63" s="922"/>
      <c r="AY63" s="922"/>
      <c r="AZ63" s="926"/>
      <c r="BA63" s="926"/>
      <c r="BB63" s="926"/>
      <c r="BC63" s="926"/>
      <c r="BD63" s="926"/>
      <c r="BE63" s="927"/>
      <c r="BF63" s="927"/>
      <c r="BG63" s="927"/>
      <c r="BH63" s="927"/>
      <c r="BI63" s="928"/>
      <c r="BJ63" s="929" t="s">
        <v>125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386</v>
      </c>
      <c r="R66" s="798"/>
      <c r="S66" s="798"/>
      <c r="T66" s="798"/>
      <c r="U66" s="799"/>
      <c r="V66" s="797" t="s">
        <v>408</v>
      </c>
      <c r="W66" s="798"/>
      <c r="X66" s="798"/>
      <c r="Y66" s="798"/>
      <c r="Z66" s="799"/>
      <c r="AA66" s="797" t="s">
        <v>388</v>
      </c>
      <c r="AB66" s="798"/>
      <c r="AC66" s="798"/>
      <c r="AD66" s="798"/>
      <c r="AE66" s="799"/>
      <c r="AF66" s="932" t="s">
        <v>409</v>
      </c>
      <c r="AG66" s="893"/>
      <c r="AH66" s="893"/>
      <c r="AI66" s="893"/>
      <c r="AJ66" s="933"/>
      <c r="AK66" s="797" t="s">
        <v>390</v>
      </c>
      <c r="AL66" s="821"/>
      <c r="AM66" s="821"/>
      <c r="AN66" s="821"/>
      <c r="AO66" s="822"/>
      <c r="AP66" s="797" t="s">
        <v>391</v>
      </c>
      <c r="AQ66" s="798"/>
      <c r="AR66" s="798"/>
      <c r="AS66" s="798"/>
      <c r="AT66" s="799"/>
      <c r="AU66" s="797" t="s">
        <v>410</v>
      </c>
      <c r="AV66" s="798"/>
      <c r="AW66" s="798"/>
      <c r="AX66" s="798"/>
      <c r="AY66" s="799"/>
      <c r="AZ66" s="797" t="s">
        <v>368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574</v>
      </c>
      <c r="C68" s="950"/>
      <c r="D68" s="950"/>
      <c r="E68" s="950"/>
      <c r="F68" s="950"/>
      <c r="G68" s="950"/>
      <c r="H68" s="950"/>
      <c r="I68" s="950"/>
      <c r="J68" s="950"/>
      <c r="K68" s="950"/>
      <c r="L68" s="950"/>
      <c r="M68" s="950"/>
      <c r="N68" s="950"/>
      <c r="O68" s="950"/>
      <c r="P68" s="951"/>
      <c r="Q68" s="952">
        <v>19218</v>
      </c>
      <c r="R68" s="946"/>
      <c r="S68" s="946"/>
      <c r="T68" s="946"/>
      <c r="U68" s="946"/>
      <c r="V68" s="946">
        <v>19195</v>
      </c>
      <c r="W68" s="946"/>
      <c r="X68" s="946"/>
      <c r="Y68" s="946"/>
      <c r="Z68" s="946"/>
      <c r="AA68" s="946">
        <v>23</v>
      </c>
      <c r="AB68" s="946"/>
      <c r="AC68" s="946"/>
      <c r="AD68" s="946"/>
      <c r="AE68" s="946"/>
      <c r="AF68" s="946">
        <v>23</v>
      </c>
      <c r="AG68" s="946"/>
      <c r="AH68" s="946"/>
      <c r="AI68" s="946"/>
      <c r="AJ68" s="946"/>
      <c r="AK68" s="946">
        <v>2868</v>
      </c>
      <c r="AL68" s="946"/>
      <c r="AM68" s="946"/>
      <c r="AN68" s="946"/>
      <c r="AO68" s="946"/>
      <c r="AP68" s="946" t="s">
        <v>589</v>
      </c>
      <c r="AQ68" s="946"/>
      <c r="AR68" s="946"/>
      <c r="AS68" s="946"/>
      <c r="AT68" s="946"/>
      <c r="AU68" s="946" t="s">
        <v>589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575</v>
      </c>
      <c r="C69" s="954"/>
      <c r="D69" s="954"/>
      <c r="E69" s="954"/>
      <c r="F69" s="954"/>
      <c r="G69" s="954"/>
      <c r="H69" s="954"/>
      <c r="I69" s="954"/>
      <c r="J69" s="954"/>
      <c r="K69" s="954"/>
      <c r="L69" s="954"/>
      <c r="M69" s="954"/>
      <c r="N69" s="954"/>
      <c r="O69" s="954"/>
      <c r="P69" s="955"/>
      <c r="Q69" s="956">
        <v>163</v>
      </c>
      <c r="R69" s="911"/>
      <c r="S69" s="911"/>
      <c r="T69" s="911"/>
      <c r="U69" s="911"/>
      <c r="V69" s="911">
        <v>163</v>
      </c>
      <c r="W69" s="911"/>
      <c r="X69" s="911"/>
      <c r="Y69" s="911"/>
      <c r="Z69" s="911"/>
      <c r="AA69" s="911">
        <v>1</v>
      </c>
      <c r="AB69" s="911"/>
      <c r="AC69" s="911"/>
      <c r="AD69" s="911"/>
      <c r="AE69" s="911"/>
      <c r="AF69" s="911">
        <v>1</v>
      </c>
      <c r="AG69" s="911"/>
      <c r="AH69" s="911"/>
      <c r="AI69" s="911"/>
      <c r="AJ69" s="911"/>
      <c r="AK69" s="911">
        <v>43</v>
      </c>
      <c r="AL69" s="911"/>
      <c r="AM69" s="911"/>
      <c r="AN69" s="911"/>
      <c r="AO69" s="911"/>
      <c r="AP69" s="911" t="s">
        <v>589</v>
      </c>
      <c r="AQ69" s="911"/>
      <c r="AR69" s="911"/>
      <c r="AS69" s="911"/>
      <c r="AT69" s="911"/>
      <c r="AU69" s="911" t="s">
        <v>590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576</v>
      </c>
      <c r="C70" s="954"/>
      <c r="D70" s="954"/>
      <c r="E70" s="954"/>
      <c r="F70" s="954"/>
      <c r="G70" s="954"/>
      <c r="H70" s="954"/>
      <c r="I70" s="954"/>
      <c r="J70" s="954"/>
      <c r="K70" s="954"/>
      <c r="L70" s="954"/>
      <c r="M70" s="954"/>
      <c r="N70" s="954"/>
      <c r="O70" s="954"/>
      <c r="P70" s="955"/>
      <c r="Q70" s="956">
        <v>596</v>
      </c>
      <c r="R70" s="911"/>
      <c r="S70" s="911"/>
      <c r="T70" s="911"/>
      <c r="U70" s="911"/>
      <c r="V70" s="911">
        <v>355</v>
      </c>
      <c r="W70" s="911"/>
      <c r="X70" s="911"/>
      <c r="Y70" s="911"/>
      <c r="Z70" s="911"/>
      <c r="AA70" s="911">
        <v>242</v>
      </c>
      <c r="AB70" s="911"/>
      <c r="AC70" s="911"/>
      <c r="AD70" s="911"/>
      <c r="AE70" s="911"/>
      <c r="AF70" s="911">
        <v>242</v>
      </c>
      <c r="AG70" s="911"/>
      <c r="AH70" s="911"/>
      <c r="AI70" s="911"/>
      <c r="AJ70" s="911"/>
      <c r="AK70" s="911" t="s">
        <v>588</v>
      </c>
      <c r="AL70" s="911"/>
      <c r="AM70" s="911"/>
      <c r="AN70" s="911"/>
      <c r="AO70" s="911"/>
      <c r="AP70" s="911" t="s">
        <v>590</v>
      </c>
      <c r="AQ70" s="911"/>
      <c r="AR70" s="911"/>
      <c r="AS70" s="911"/>
      <c r="AT70" s="911"/>
      <c r="AU70" s="911" t="s">
        <v>589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577</v>
      </c>
      <c r="C71" s="954"/>
      <c r="D71" s="954"/>
      <c r="E71" s="954"/>
      <c r="F71" s="954"/>
      <c r="G71" s="954"/>
      <c r="H71" s="954"/>
      <c r="I71" s="954"/>
      <c r="J71" s="954"/>
      <c r="K71" s="954"/>
      <c r="L71" s="954"/>
      <c r="M71" s="954"/>
      <c r="N71" s="954"/>
      <c r="O71" s="954"/>
      <c r="P71" s="955"/>
      <c r="Q71" s="956">
        <v>997</v>
      </c>
      <c r="R71" s="911"/>
      <c r="S71" s="911"/>
      <c r="T71" s="911"/>
      <c r="U71" s="911"/>
      <c r="V71" s="911">
        <v>988</v>
      </c>
      <c r="W71" s="911"/>
      <c r="X71" s="911"/>
      <c r="Y71" s="911"/>
      <c r="Z71" s="911"/>
      <c r="AA71" s="911">
        <v>9</v>
      </c>
      <c r="AB71" s="911"/>
      <c r="AC71" s="911"/>
      <c r="AD71" s="911"/>
      <c r="AE71" s="911"/>
      <c r="AF71" s="911">
        <v>9</v>
      </c>
      <c r="AG71" s="911"/>
      <c r="AH71" s="911"/>
      <c r="AI71" s="911"/>
      <c r="AJ71" s="911"/>
      <c r="AK71" s="911" t="s">
        <v>589</v>
      </c>
      <c r="AL71" s="911"/>
      <c r="AM71" s="911"/>
      <c r="AN71" s="911"/>
      <c r="AO71" s="911"/>
      <c r="AP71" s="911" t="s">
        <v>590</v>
      </c>
      <c r="AQ71" s="911"/>
      <c r="AR71" s="911"/>
      <c r="AS71" s="911"/>
      <c r="AT71" s="911"/>
      <c r="AU71" s="911" t="s">
        <v>589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578</v>
      </c>
      <c r="C72" s="954"/>
      <c r="D72" s="954"/>
      <c r="E72" s="954"/>
      <c r="F72" s="954"/>
      <c r="G72" s="954"/>
      <c r="H72" s="954"/>
      <c r="I72" s="954"/>
      <c r="J72" s="954"/>
      <c r="K72" s="954"/>
      <c r="L72" s="954"/>
      <c r="M72" s="954"/>
      <c r="N72" s="954"/>
      <c r="O72" s="954"/>
      <c r="P72" s="955"/>
      <c r="Q72" s="956">
        <v>330370</v>
      </c>
      <c r="R72" s="911"/>
      <c r="S72" s="911"/>
      <c r="T72" s="911"/>
      <c r="U72" s="911"/>
      <c r="V72" s="911">
        <v>323172</v>
      </c>
      <c r="W72" s="911"/>
      <c r="X72" s="911"/>
      <c r="Y72" s="911"/>
      <c r="Z72" s="911"/>
      <c r="AA72" s="911">
        <v>7198</v>
      </c>
      <c r="AB72" s="911"/>
      <c r="AC72" s="911"/>
      <c r="AD72" s="911"/>
      <c r="AE72" s="911"/>
      <c r="AF72" s="911">
        <v>7198</v>
      </c>
      <c r="AG72" s="911"/>
      <c r="AH72" s="911"/>
      <c r="AI72" s="911"/>
      <c r="AJ72" s="911"/>
      <c r="AK72" s="911">
        <v>2219</v>
      </c>
      <c r="AL72" s="911"/>
      <c r="AM72" s="911"/>
      <c r="AN72" s="911"/>
      <c r="AO72" s="911"/>
      <c r="AP72" s="911" t="s">
        <v>590</v>
      </c>
      <c r="AQ72" s="911"/>
      <c r="AR72" s="911"/>
      <c r="AS72" s="911"/>
      <c r="AT72" s="911"/>
      <c r="AU72" s="911" t="s">
        <v>589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579</v>
      </c>
      <c r="C73" s="954"/>
      <c r="D73" s="954"/>
      <c r="E73" s="954"/>
      <c r="F73" s="954"/>
      <c r="G73" s="954"/>
      <c r="H73" s="954"/>
      <c r="I73" s="954"/>
      <c r="J73" s="954"/>
      <c r="K73" s="954"/>
      <c r="L73" s="954"/>
      <c r="M73" s="954"/>
      <c r="N73" s="954"/>
      <c r="O73" s="954"/>
      <c r="P73" s="955"/>
      <c r="Q73" s="956">
        <v>1540</v>
      </c>
      <c r="R73" s="911"/>
      <c r="S73" s="911"/>
      <c r="T73" s="911"/>
      <c r="U73" s="911"/>
      <c r="V73" s="911">
        <v>1469</v>
      </c>
      <c r="W73" s="911"/>
      <c r="X73" s="911"/>
      <c r="Y73" s="911"/>
      <c r="Z73" s="911"/>
      <c r="AA73" s="911">
        <v>71</v>
      </c>
      <c r="AB73" s="911"/>
      <c r="AC73" s="911"/>
      <c r="AD73" s="911"/>
      <c r="AE73" s="911"/>
      <c r="AF73" s="911">
        <v>118</v>
      </c>
      <c r="AG73" s="911"/>
      <c r="AH73" s="911"/>
      <c r="AI73" s="911"/>
      <c r="AJ73" s="911"/>
      <c r="AK73" s="911" t="s">
        <v>589</v>
      </c>
      <c r="AL73" s="911"/>
      <c r="AM73" s="911"/>
      <c r="AN73" s="911"/>
      <c r="AO73" s="911"/>
      <c r="AP73" s="911">
        <v>1092</v>
      </c>
      <c r="AQ73" s="911"/>
      <c r="AR73" s="911"/>
      <c r="AS73" s="911"/>
      <c r="AT73" s="911"/>
      <c r="AU73" s="911">
        <v>1092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580</v>
      </c>
      <c r="C74" s="954"/>
      <c r="D74" s="954"/>
      <c r="E74" s="954"/>
      <c r="F74" s="954"/>
      <c r="G74" s="954"/>
      <c r="H74" s="954"/>
      <c r="I74" s="954"/>
      <c r="J74" s="954"/>
      <c r="K74" s="954"/>
      <c r="L74" s="954"/>
      <c r="M74" s="954"/>
      <c r="N74" s="954"/>
      <c r="O74" s="954"/>
      <c r="P74" s="955"/>
      <c r="Q74" s="956">
        <v>708</v>
      </c>
      <c r="R74" s="911"/>
      <c r="S74" s="911"/>
      <c r="T74" s="911"/>
      <c r="U74" s="911"/>
      <c r="V74" s="911">
        <v>611</v>
      </c>
      <c r="W74" s="911"/>
      <c r="X74" s="911"/>
      <c r="Y74" s="911"/>
      <c r="Z74" s="911"/>
      <c r="AA74" s="911">
        <v>97</v>
      </c>
      <c r="AB74" s="911"/>
      <c r="AC74" s="911"/>
      <c r="AD74" s="911"/>
      <c r="AE74" s="911"/>
      <c r="AF74" s="911">
        <v>88</v>
      </c>
      <c r="AG74" s="911"/>
      <c r="AH74" s="911"/>
      <c r="AI74" s="911"/>
      <c r="AJ74" s="911"/>
      <c r="AK74" s="911" t="s">
        <v>589</v>
      </c>
      <c r="AL74" s="911"/>
      <c r="AM74" s="911"/>
      <c r="AN74" s="911"/>
      <c r="AO74" s="911"/>
      <c r="AP74" s="911">
        <v>36</v>
      </c>
      <c r="AQ74" s="911"/>
      <c r="AR74" s="911"/>
      <c r="AS74" s="911"/>
      <c r="AT74" s="911"/>
      <c r="AU74" s="911">
        <v>19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581</v>
      </c>
      <c r="C75" s="954"/>
      <c r="D75" s="954"/>
      <c r="E75" s="954"/>
      <c r="F75" s="954"/>
      <c r="G75" s="954"/>
      <c r="H75" s="954"/>
      <c r="I75" s="954"/>
      <c r="J75" s="954"/>
      <c r="K75" s="954"/>
      <c r="L75" s="954"/>
      <c r="M75" s="954"/>
      <c r="N75" s="954"/>
      <c r="O75" s="954"/>
      <c r="P75" s="955"/>
      <c r="Q75" s="959">
        <v>1746</v>
      </c>
      <c r="R75" s="960"/>
      <c r="S75" s="960"/>
      <c r="T75" s="960"/>
      <c r="U75" s="910"/>
      <c r="V75" s="961">
        <v>1592</v>
      </c>
      <c r="W75" s="960"/>
      <c r="X75" s="960"/>
      <c r="Y75" s="960"/>
      <c r="Z75" s="910"/>
      <c r="AA75" s="961">
        <v>154</v>
      </c>
      <c r="AB75" s="960"/>
      <c r="AC75" s="960"/>
      <c r="AD75" s="960"/>
      <c r="AE75" s="910"/>
      <c r="AF75" s="961">
        <v>123</v>
      </c>
      <c r="AG75" s="960"/>
      <c r="AH75" s="960"/>
      <c r="AI75" s="960"/>
      <c r="AJ75" s="910"/>
      <c r="AK75" s="961" t="s">
        <v>590</v>
      </c>
      <c r="AL75" s="960"/>
      <c r="AM75" s="960"/>
      <c r="AN75" s="960"/>
      <c r="AO75" s="910"/>
      <c r="AP75" s="961" t="s">
        <v>590</v>
      </c>
      <c r="AQ75" s="960"/>
      <c r="AR75" s="960"/>
      <c r="AS75" s="960"/>
      <c r="AT75" s="910"/>
      <c r="AU75" s="961" t="s">
        <v>589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582</v>
      </c>
      <c r="C76" s="954"/>
      <c r="D76" s="954"/>
      <c r="E76" s="954"/>
      <c r="F76" s="954"/>
      <c r="G76" s="954"/>
      <c r="H76" s="954"/>
      <c r="I76" s="954"/>
      <c r="J76" s="954"/>
      <c r="K76" s="954"/>
      <c r="L76" s="954"/>
      <c r="M76" s="954"/>
      <c r="N76" s="954"/>
      <c r="O76" s="954"/>
      <c r="P76" s="955"/>
      <c r="Q76" s="959">
        <v>742</v>
      </c>
      <c r="R76" s="960"/>
      <c r="S76" s="960"/>
      <c r="T76" s="960"/>
      <c r="U76" s="910"/>
      <c r="V76" s="961">
        <v>703</v>
      </c>
      <c r="W76" s="960"/>
      <c r="X76" s="960"/>
      <c r="Y76" s="960"/>
      <c r="Z76" s="910"/>
      <c r="AA76" s="961">
        <v>39</v>
      </c>
      <c r="AB76" s="960"/>
      <c r="AC76" s="960"/>
      <c r="AD76" s="960"/>
      <c r="AE76" s="910"/>
      <c r="AF76" s="961">
        <v>39</v>
      </c>
      <c r="AG76" s="960"/>
      <c r="AH76" s="960"/>
      <c r="AI76" s="960"/>
      <c r="AJ76" s="910"/>
      <c r="AK76" s="961" t="s">
        <v>589</v>
      </c>
      <c r="AL76" s="960"/>
      <c r="AM76" s="960"/>
      <c r="AN76" s="960"/>
      <c r="AO76" s="910"/>
      <c r="AP76" s="961" t="s">
        <v>589</v>
      </c>
      <c r="AQ76" s="960"/>
      <c r="AR76" s="960"/>
      <c r="AS76" s="960"/>
      <c r="AT76" s="910"/>
      <c r="AU76" s="961" t="s">
        <v>589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583</v>
      </c>
      <c r="C77" s="954"/>
      <c r="D77" s="954"/>
      <c r="E77" s="954"/>
      <c r="F77" s="954"/>
      <c r="G77" s="954"/>
      <c r="H77" s="954"/>
      <c r="I77" s="954"/>
      <c r="J77" s="954"/>
      <c r="K77" s="954"/>
      <c r="L77" s="954"/>
      <c r="M77" s="954"/>
      <c r="N77" s="954"/>
      <c r="O77" s="954"/>
      <c r="P77" s="955"/>
      <c r="Q77" s="959">
        <v>249</v>
      </c>
      <c r="R77" s="960"/>
      <c r="S77" s="960"/>
      <c r="T77" s="960"/>
      <c r="U77" s="910"/>
      <c r="V77" s="961">
        <v>196</v>
      </c>
      <c r="W77" s="960"/>
      <c r="X77" s="960"/>
      <c r="Y77" s="960"/>
      <c r="Z77" s="910"/>
      <c r="AA77" s="961">
        <v>53</v>
      </c>
      <c r="AB77" s="960"/>
      <c r="AC77" s="960"/>
      <c r="AD77" s="960"/>
      <c r="AE77" s="910"/>
      <c r="AF77" s="961">
        <v>53</v>
      </c>
      <c r="AG77" s="960"/>
      <c r="AH77" s="960"/>
      <c r="AI77" s="960"/>
      <c r="AJ77" s="910"/>
      <c r="AK77" s="961" t="s">
        <v>590</v>
      </c>
      <c r="AL77" s="960"/>
      <c r="AM77" s="960"/>
      <c r="AN77" s="960"/>
      <c r="AO77" s="910"/>
      <c r="AP77" s="961" t="s">
        <v>589</v>
      </c>
      <c r="AQ77" s="960"/>
      <c r="AR77" s="960"/>
      <c r="AS77" s="960"/>
      <c r="AT77" s="910"/>
      <c r="AU77" s="961" t="s">
        <v>590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381</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7894</v>
      </c>
      <c r="AG88" s="922"/>
      <c r="AH88" s="922"/>
      <c r="AI88" s="922"/>
      <c r="AJ88" s="922"/>
      <c r="AK88" s="919"/>
      <c r="AL88" s="919"/>
      <c r="AM88" s="919"/>
      <c r="AN88" s="919"/>
      <c r="AO88" s="919"/>
      <c r="AP88" s="922">
        <v>1128</v>
      </c>
      <c r="AQ88" s="922"/>
      <c r="AR88" s="922"/>
      <c r="AS88" s="922"/>
      <c r="AT88" s="922"/>
      <c r="AU88" s="922">
        <v>1111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12</v>
      </c>
      <c r="CS102" s="930"/>
      <c r="CT102" s="930"/>
      <c r="CU102" s="930"/>
      <c r="CV102" s="973"/>
      <c r="CW102" s="972">
        <v>27</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300</v>
      </c>
      <c r="AG109" s="975"/>
      <c r="AH109" s="975"/>
      <c r="AI109" s="975"/>
      <c r="AJ109" s="976"/>
      <c r="AK109" s="974" t="s">
        <v>299</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300</v>
      </c>
      <c r="BW109" s="975"/>
      <c r="BX109" s="975"/>
      <c r="BY109" s="975"/>
      <c r="BZ109" s="976"/>
      <c r="CA109" s="974" t="s">
        <v>299</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300</v>
      </c>
      <c r="DM109" s="975"/>
      <c r="DN109" s="975"/>
      <c r="DO109" s="975"/>
      <c r="DP109" s="976"/>
      <c r="DQ109" s="974" t="s">
        <v>299</v>
      </c>
      <c r="DR109" s="975"/>
      <c r="DS109" s="975"/>
      <c r="DT109" s="975"/>
      <c r="DU109" s="976"/>
      <c r="DV109" s="974" t="s">
        <v>421</v>
      </c>
      <c r="DW109" s="975"/>
      <c r="DX109" s="975"/>
      <c r="DY109" s="975"/>
      <c r="DZ109" s="977"/>
    </row>
    <row r="110" spans="1:131" s="246" customFormat="1" ht="26.25" customHeight="1" x14ac:dyDescent="0.15">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2711490</v>
      </c>
      <c r="AB110" s="982"/>
      <c r="AC110" s="982"/>
      <c r="AD110" s="982"/>
      <c r="AE110" s="983"/>
      <c r="AF110" s="984">
        <v>2708497</v>
      </c>
      <c r="AG110" s="982"/>
      <c r="AH110" s="982"/>
      <c r="AI110" s="982"/>
      <c r="AJ110" s="983"/>
      <c r="AK110" s="984">
        <v>2651994</v>
      </c>
      <c r="AL110" s="982"/>
      <c r="AM110" s="982"/>
      <c r="AN110" s="982"/>
      <c r="AO110" s="983"/>
      <c r="AP110" s="985">
        <v>17.2</v>
      </c>
      <c r="AQ110" s="986"/>
      <c r="AR110" s="986"/>
      <c r="AS110" s="986"/>
      <c r="AT110" s="987"/>
      <c r="AU110" s="988" t="s">
        <v>72</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29927390</v>
      </c>
      <c r="BR110" s="1017"/>
      <c r="BS110" s="1017"/>
      <c r="BT110" s="1017"/>
      <c r="BU110" s="1017"/>
      <c r="BV110" s="1017">
        <v>28966937</v>
      </c>
      <c r="BW110" s="1017"/>
      <c r="BX110" s="1017"/>
      <c r="BY110" s="1017"/>
      <c r="BZ110" s="1017"/>
      <c r="CA110" s="1017">
        <v>30267354</v>
      </c>
      <c r="CB110" s="1017"/>
      <c r="CC110" s="1017"/>
      <c r="CD110" s="1017"/>
      <c r="CE110" s="1017"/>
      <c r="CF110" s="1031">
        <v>196.4</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427</v>
      </c>
      <c r="DH110" s="1017"/>
      <c r="DI110" s="1017"/>
      <c r="DJ110" s="1017"/>
      <c r="DK110" s="1017"/>
      <c r="DL110" s="1017" t="s">
        <v>427</v>
      </c>
      <c r="DM110" s="1017"/>
      <c r="DN110" s="1017"/>
      <c r="DO110" s="1017"/>
      <c r="DP110" s="1017"/>
      <c r="DQ110" s="1017" t="s">
        <v>427</v>
      </c>
      <c r="DR110" s="1017"/>
      <c r="DS110" s="1017"/>
      <c r="DT110" s="1017"/>
      <c r="DU110" s="1017"/>
      <c r="DV110" s="1018" t="s">
        <v>427</v>
      </c>
      <c r="DW110" s="1018"/>
      <c r="DX110" s="1018"/>
      <c r="DY110" s="1018"/>
      <c r="DZ110" s="1019"/>
    </row>
    <row r="111" spans="1:131" s="246" customFormat="1" ht="26.25" customHeight="1" x14ac:dyDescent="0.15">
      <c r="A111" s="1020" t="s">
        <v>428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125</v>
      </c>
      <c r="AB111" s="1024"/>
      <c r="AC111" s="1024"/>
      <c r="AD111" s="1024"/>
      <c r="AE111" s="1025"/>
      <c r="AF111" s="1026" t="s">
        <v>125</v>
      </c>
      <c r="AG111" s="1024"/>
      <c r="AH111" s="1024"/>
      <c r="AI111" s="1024"/>
      <c r="AJ111" s="1025"/>
      <c r="AK111" s="1026" t="s">
        <v>125</v>
      </c>
      <c r="AL111" s="1024"/>
      <c r="AM111" s="1024"/>
      <c r="AN111" s="1024"/>
      <c r="AO111" s="1025"/>
      <c r="AP111" s="1027" t="s">
        <v>125</v>
      </c>
      <c r="AQ111" s="1028"/>
      <c r="AR111" s="1028"/>
      <c r="AS111" s="1028"/>
      <c r="AT111" s="1029"/>
      <c r="AU111" s="990"/>
      <c r="AV111" s="991"/>
      <c r="AW111" s="991"/>
      <c r="AX111" s="991"/>
      <c r="AY111" s="991"/>
      <c r="AZ111" s="1039" t="s">
        <v>429</v>
      </c>
      <c r="BA111" s="1040"/>
      <c r="BB111" s="1040"/>
      <c r="BC111" s="1040"/>
      <c r="BD111" s="1040"/>
      <c r="BE111" s="1040"/>
      <c r="BF111" s="1040"/>
      <c r="BG111" s="1040"/>
      <c r="BH111" s="1040"/>
      <c r="BI111" s="1040"/>
      <c r="BJ111" s="1040"/>
      <c r="BK111" s="1040"/>
      <c r="BL111" s="1040"/>
      <c r="BM111" s="1040"/>
      <c r="BN111" s="1040"/>
      <c r="BO111" s="1040"/>
      <c r="BP111" s="1041"/>
      <c r="BQ111" s="1009">
        <v>594426</v>
      </c>
      <c r="BR111" s="1010"/>
      <c r="BS111" s="1010"/>
      <c r="BT111" s="1010"/>
      <c r="BU111" s="1010"/>
      <c r="BV111" s="1010">
        <v>483140</v>
      </c>
      <c r="BW111" s="1010"/>
      <c r="BX111" s="1010"/>
      <c r="BY111" s="1010"/>
      <c r="BZ111" s="1010"/>
      <c r="CA111" s="1010">
        <v>414698</v>
      </c>
      <c r="CB111" s="1010"/>
      <c r="CC111" s="1010"/>
      <c r="CD111" s="1010"/>
      <c r="CE111" s="1010"/>
      <c r="CF111" s="1004">
        <v>2.7</v>
      </c>
      <c r="CG111" s="1005"/>
      <c r="CH111" s="1005"/>
      <c r="CI111" s="1005"/>
      <c r="CJ111" s="1005"/>
      <c r="CK111" s="1035"/>
      <c r="CL111" s="1036"/>
      <c r="CM111" s="1006" t="s">
        <v>430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125</v>
      </c>
      <c r="DH111" s="1010"/>
      <c r="DI111" s="1010"/>
      <c r="DJ111" s="1010"/>
      <c r="DK111" s="1010"/>
      <c r="DL111" s="1010" t="s">
        <v>125</v>
      </c>
      <c r="DM111" s="1010"/>
      <c r="DN111" s="1010"/>
      <c r="DO111" s="1010"/>
      <c r="DP111" s="1010"/>
      <c r="DQ111" s="1010" t="s">
        <v>125</v>
      </c>
      <c r="DR111" s="1010"/>
      <c r="DS111" s="1010"/>
      <c r="DT111" s="1010"/>
      <c r="DU111" s="1010"/>
      <c r="DV111" s="1011" t="s">
        <v>125</v>
      </c>
      <c r="DW111" s="1011"/>
      <c r="DX111" s="1011"/>
      <c r="DY111" s="1011"/>
      <c r="DZ111" s="1012"/>
    </row>
    <row r="112" spans="1:131" s="246" customFormat="1" ht="26.25" customHeight="1" x14ac:dyDescent="0.15">
      <c r="A112" s="1042" t="s">
        <v>431</v>
      </c>
      <c r="B112" s="1043"/>
      <c r="C112" s="1040" t="s">
        <v>432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20000</v>
      </c>
      <c r="AB112" s="1049"/>
      <c r="AC112" s="1049"/>
      <c r="AD112" s="1049"/>
      <c r="AE112" s="1050"/>
      <c r="AF112" s="1051">
        <v>13333</v>
      </c>
      <c r="AG112" s="1049"/>
      <c r="AH112" s="1049"/>
      <c r="AI112" s="1049"/>
      <c r="AJ112" s="1050"/>
      <c r="AK112" s="1051">
        <v>10000</v>
      </c>
      <c r="AL112" s="1049"/>
      <c r="AM112" s="1049"/>
      <c r="AN112" s="1049"/>
      <c r="AO112" s="1050"/>
      <c r="AP112" s="1052">
        <v>0.1</v>
      </c>
      <c r="AQ112" s="1053"/>
      <c r="AR112" s="1053"/>
      <c r="AS112" s="1053"/>
      <c r="AT112" s="1054"/>
      <c r="AU112" s="990"/>
      <c r="AV112" s="991"/>
      <c r="AW112" s="991"/>
      <c r="AX112" s="991"/>
      <c r="AY112" s="991"/>
      <c r="AZ112" s="1039" t="s">
        <v>433</v>
      </c>
      <c r="BA112" s="1040"/>
      <c r="BB112" s="1040"/>
      <c r="BC112" s="1040"/>
      <c r="BD112" s="1040"/>
      <c r="BE112" s="1040"/>
      <c r="BF112" s="1040"/>
      <c r="BG112" s="1040"/>
      <c r="BH112" s="1040"/>
      <c r="BI112" s="1040"/>
      <c r="BJ112" s="1040"/>
      <c r="BK112" s="1040"/>
      <c r="BL112" s="1040"/>
      <c r="BM112" s="1040"/>
      <c r="BN112" s="1040"/>
      <c r="BO112" s="1040"/>
      <c r="BP112" s="1041"/>
      <c r="BQ112" s="1009">
        <v>16185531</v>
      </c>
      <c r="BR112" s="1010"/>
      <c r="BS112" s="1010"/>
      <c r="BT112" s="1010"/>
      <c r="BU112" s="1010"/>
      <c r="BV112" s="1010">
        <v>15702541</v>
      </c>
      <c r="BW112" s="1010"/>
      <c r="BX112" s="1010"/>
      <c r="BY112" s="1010"/>
      <c r="BZ112" s="1010"/>
      <c r="CA112" s="1010">
        <v>14724911</v>
      </c>
      <c r="CB112" s="1010"/>
      <c r="CC112" s="1010"/>
      <c r="CD112" s="1010"/>
      <c r="CE112" s="1010"/>
      <c r="CF112" s="1004">
        <v>95.5</v>
      </c>
      <c r="CG112" s="1005"/>
      <c r="CH112" s="1005"/>
      <c r="CI112" s="1005"/>
      <c r="CJ112" s="1005"/>
      <c r="CK112" s="1035"/>
      <c r="CL112" s="1036"/>
      <c r="CM112" s="1006" t="s">
        <v>434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446489</v>
      </c>
      <c r="DH112" s="1010"/>
      <c r="DI112" s="1010"/>
      <c r="DJ112" s="1010"/>
      <c r="DK112" s="1010"/>
      <c r="DL112" s="1010">
        <v>405227</v>
      </c>
      <c r="DM112" s="1010"/>
      <c r="DN112" s="1010"/>
      <c r="DO112" s="1010"/>
      <c r="DP112" s="1010"/>
      <c r="DQ112" s="1010">
        <v>359325</v>
      </c>
      <c r="DR112" s="1010"/>
      <c r="DS112" s="1010"/>
      <c r="DT112" s="1010"/>
      <c r="DU112" s="1010"/>
      <c r="DV112" s="1011">
        <v>2.2999999999999998</v>
      </c>
      <c r="DW112" s="1011"/>
      <c r="DX112" s="1011"/>
      <c r="DY112" s="1011"/>
      <c r="DZ112" s="1012"/>
    </row>
    <row r="113" spans="1:130" s="246" customFormat="1" ht="26.25" customHeight="1" x14ac:dyDescent="0.15">
      <c r="A113" s="1044"/>
      <c r="B113" s="1045"/>
      <c r="C113" s="1040" t="s">
        <v>435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1392391</v>
      </c>
      <c r="AB113" s="1024"/>
      <c r="AC113" s="1024"/>
      <c r="AD113" s="1024"/>
      <c r="AE113" s="1025"/>
      <c r="AF113" s="1026">
        <v>1469550</v>
      </c>
      <c r="AG113" s="1024"/>
      <c r="AH113" s="1024"/>
      <c r="AI113" s="1024"/>
      <c r="AJ113" s="1025"/>
      <c r="AK113" s="1026">
        <v>1302735</v>
      </c>
      <c r="AL113" s="1024"/>
      <c r="AM113" s="1024"/>
      <c r="AN113" s="1024"/>
      <c r="AO113" s="1025"/>
      <c r="AP113" s="1027">
        <v>8.5</v>
      </c>
      <c r="AQ113" s="1028"/>
      <c r="AR113" s="1028"/>
      <c r="AS113" s="1028"/>
      <c r="AT113" s="1029"/>
      <c r="AU113" s="990"/>
      <c r="AV113" s="991"/>
      <c r="AW113" s="991"/>
      <c r="AX113" s="991"/>
      <c r="AY113" s="991"/>
      <c r="AZ113" s="1039" t="s">
        <v>436</v>
      </c>
      <c r="BA113" s="1040"/>
      <c r="BB113" s="1040"/>
      <c r="BC113" s="1040"/>
      <c r="BD113" s="1040"/>
      <c r="BE113" s="1040"/>
      <c r="BF113" s="1040"/>
      <c r="BG113" s="1040"/>
      <c r="BH113" s="1040"/>
      <c r="BI113" s="1040"/>
      <c r="BJ113" s="1040"/>
      <c r="BK113" s="1040"/>
      <c r="BL113" s="1040"/>
      <c r="BM113" s="1040"/>
      <c r="BN113" s="1040"/>
      <c r="BO113" s="1040"/>
      <c r="BP113" s="1041"/>
      <c r="BQ113" s="1009">
        <v>1349118</v>
      </c>
      <c r="BR113" s="1010"/>
      <c r="BS113" s="1010"/>
      <c r="BT113" s="1010"/>
      <c r="BU113" s="1010"/>
      <c r="BV113" s="1010">
        <v>1222147</v>
      </c>
      <c r="BW113" s="1010"/>
      <c r="BX113" s="1010"/>
      <c r="BY113" s="1010"/>
      <c r="BZ113" s="1010"/>
      <c r="CA113" s="1010">
        <v>1111281</v>
      </c>
      <c r="CB113" s="1010"/>
      <c r="CC113" s="1010"/>
      <c r="CD113" s="1010"/>
      <c r="CE113" s="1010"/>
      <c r="CF113" s="1004">
        <v>7.2</v>
      </c>
      <c r="CG113" s="1005"/>
      <c r="CH113" s="1005"/>
      <c r="CI113" s="1005"/>
      <c r="CJ113" s="1005"/>
      <c r="CK113" s="1035"/>
      <c r="CL113" s="1036"/>
      <c r="CM113" s="1006" t="s">
        <v>437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2661</v>
      </c>
      <c r="DH113" s="1049"/>
      <c r="DI113" s="1049"/>
      <c r="DJ113" s="1049"/>
      <c r="DK113" s="1050"/>
      <c r="DL113" s="1051">
        <v>701</v>
      </c>
      <c r="DM113" s="1049"/>
      <c r="DN113" s="1049"/>
      <c r="DO113" s="1049"/>
      <c r="DP113" s="1050"/>
      <c r="DQ113" s="1051" t="s">
        <v>125</v>
      </c>
      <c r="DR113" s="1049"/>
      <c r="DS113" s="1049"/>
      <c r="DT113" s="1049"/>
      <c r="DU113" s="1050"/>
      <c r="DV113" s="1052" t="s">
        <v>427</v>
      </c>
      <c r="DW113" s="1053"/>
      <c r="DX113" s="1053"/>
      <c r="DY113" s="1053"/>
      <c r="DZ113" s="1054"/>
    </row>
    <row r="114" spans="1:130" s="246" customFormat="1" ht="26.25" customHeight="1" x14ac:dyDescent="0.15">
      <c r="A114" s="1044"/>
      <c r="B114" s="1045"/>
      <c r="C114" s="1040" t="s">
        <v>438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135390</v>
      </c>
      <c r="AB114" s="1049"/>
      <c r="AC114" s="1049"/>
      <c r="AD114" s="1049"/>
      <c r="AE114" s="1050"/>
      <c r="AF114" s="1051">
        <v>130288</v>
      </c>
      <c r="AG114" s="1049"/>
      <c r="AH114" s="1049"/>
      <c r="AI114" s="1049"/>
      <c r="AJ114" s="1050"/>
      <c r="AK114" s="1051">
        <v>111489</v>
      </c>
      <c r="AL114" s="1049"/>
      <c r="AM114" s="1049"/>
      <c r="AN114" s="1049"/>
      <c r="AO114" s="1050"/>
      <c r="AP114" s="1052">
        <v>0.7</v>
      </c>
      <c r="AQ114" s="1053"/>
      <c r="AR114" s="1053"/>
      <c r="AS114" s="1053"/>
      <c r="AT114" s="1054"/>
      <c r="AU114" s="990"/>
      <c r="AV114" s="991"/>
      <c r="AW114" s="991"/>
      <c r="AX114" s="991"/>
      <c r="AY114" s="991"/>
      <c r="AZ114" s="1039" t="s">
        <v>439</v>
      </c>
      <c r="BA114" s="1040"/>
      <c r="BB114" s="1040"/>
      <c r="BC114" s="1040"/>
      <c r="BD114" s="1040"/>
      <c r="BE114" s="1040"/>
      <c r="BF114" s="1040"/>
      <c r="BG114" s="1040"/>
      <c r="BH114" s="1040"/>
      <c r="BI114" s="1040"/>
      <c r="BJ114" s="1040"/>
      <c r="BK114" s="1040"/>
      <c r="BL114" s="1040"/>
      <c r="BM114" s="1040"/>
      <c r="BN114" s="1040"/>
      <c r="BO114" s="1040"/>
      <c r="BP114" s="1041"/>
      <c r="BQ114" s="1009">
        <v>5553155</v>
      </c>
      <c r="BR114" s="1010"/>
      <c r="BS114" s="1010"/>
      <c r="BT114" s="1010"/>
      <c r="BU114" s="1010"/>
      <c r="BV114" s="1010">
        <v>5500990</v>
      </c>
      <c r="BW114" s="1010"/>
      <c r="BX114" s="1010"/>
      <c r="BY114" s="1010"/>
      <c r="BZ114" s="1010"/>
      <c r="CA114" s="1010">
        <v>5347890</v>
      </c>
      <c r="CB114" s="1010"/>
      <c r="CC114" s="1010"/>
      <c r="CD114" s="1010"/>
      <c r="CE114" s="1010"/>
      <c r="CF114" s="1004">
        <v>34.700000000000003</v>
      </c>
      <c r="CG114" s="1005"/>
      <c r="CH114" s="1005"/>
      <c r="CI114" s="1005"/>
      <c r="CJ114" s="1005"/>
      <c r="CK114" s="1035"/>
      <c r="CL114" s="1036"/>
      <c r="CM114" s="1006" t="s">
        <v>440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125</v>
      </c>
      <c r="DH114" s="1049"/>
      <c r="DI114" s="1049"/>
      <c r="DJ114" s="1049"/>
      <c r="DK114" s="1050"/>
      <c r="DL114" s="1051" t="s">
        <v>125</v>
      </c>
      <c r="DM114" s="1049"/>
      <c r="DN114" s="1049"/>
      <c r="DO114" s="1049"/>
      <c r="DP114" s="1050"/>
      <c r="DQ114" s="1051" t="s">
        <v>125</v>
      </c>
      <c r="DR114" s="1049"/>
      <c r="DS114" s="1049"/>
      <c r="DT114" s="1049"/>
      <c r="DU114" s="1050"/>
      <c r="DV114" s="1052" t="s">
        <v>125</v>
      </c>
      <c r="DW114" s="1053"/>
      <c r="DX114" s="1053"/>
      <c r="DY114" s="1053"/>
      <c r="DZ114" s="1054"/>
    </row>
    <row r="115" spans="1:130" s="246" customFormat="1" ht="26.25" customHeight="1" x14ac:dyDescent="0.15">
      <c r="A115" s="1044"/>
      <c r="B115" s="1045"/>
      <c r="C115" s="1040" t="s">
        <v>441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128433</v>
      </c>
      <c r="AB115" s="1024"/>
      <c r="AC115" s="1024"/>
      <c r="AD115" s="1024"/>
      <c r="AE115" s="1025"/>
      <c r="AF115" s="1026">
        <v>112993</v>
      </c>
      <c r="AG115" s="1024"/>
      <c r="AH115" s="1024"/>
      <c r="AI115" s="1024"/>
      <c r="AJ115" s="1025"/>
      <c r="AK115" s="1026">
        <v>69342</v>
      </c>
      <c r="AL115" s="1024"/>
      <c r="AM115" s="1024"/>
      <c r="AN115" s="1024"/>
      <c r="AO115" s="1025"/>
      <c r="AP115" s="1027">
        <v>0.4</v>
      </c>
      <c r="AQ115" s="1028"/>
      <c r="AR115" s="1028"/>
      <c r="AS115" s="1028"/>
      <c r="AT115" s="1029"/>
      <c r="AU115" s="990"/>
      <c r="AV115" s="991"/>
      <c r="AW115" s="991"/>
      <c r="AX115" s="991"/>
      <c r="AY115" s="991"/>
      <c r="AZ115" s="1039" t="s">
        <v>442</v>
      </c>
      <c r="BA115" s="1040"/>
      <c r="BB115" s="1040"/>
      <c r="BC115" s="1040"/>
      <c r="BD115" s="1040"/>
      <c r="BE115" s="1040"/>
      <c r="BF115" s="1040"/>
      <c r="BG115" s="1040"/>
      <c r="BH115" s="1040"/>
      <c r="BI115" s="1040"/>
      <c r="BJ115" s="1040"/>
      <c r="BK115" s="1040"/>
      <c r="BL115" s="1040"/>
      <c r="BM115" s="1040"/>
      <c r="BN115" s="1040"/>
      <c r="BO115" s="1040"/>
      <c r="BP115" s="1041"/>
      <c r="BQ115" s="1009">
        <v>11236</v>
      </c>
      <c r="BR115" s="1010"/>
      <c r="BS115" s="1010"/>
      <c r="BT115" s="1010"/>
      <c r="BU115" s="1010"/>
      <c r="BV115" s="1010" t="s">
        <v>125</v>
      </c>
      <c r="BW115" s="1010"/>
      <c r="BX115" s="1010"/>
      <c r="BY115" s="1010"/>
      <c r="BZ115" s="1010"/>
      <c r="CA115" s="1010" t="s">
        <v>125</v>
      </c>
      <c r="CB115" s="1010"/>
      <c r="CC115" s="1010"/>
      <c r="CD115" s="1010"/>
      <c r="CE115" s="1010"/>
      <c r="CF115" s="1004" t="s">
        <v>427</v>
      </c>
      <c r="CG115" s="1005"/>
      <c r="CH115" s="1005"/>
      <c r="CI115" s="1005"/>
      <c r="CJ115" s="1005"/>
      <c r="CK115" s="1035"/>
      <c r="CL115" s="1036"/>
      <c r="CM115" s="1039" t="s">
        <v>443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125</v>
      </c>
      <c r="DH115" s="1049"/>
      <c r="DI115" s="1049"/>
      <c r="DJ115" s="1049"/>
      <c r="DK115" s="1050"/>
      <c r="DL115" s="1051" t="s">
        <v>125</v>
      </c>
      <c r="DM115" s="1049"/>
      <c r="DN115" s="1049"/>
      <c r="DO115" s="1049"/>
      <c r="DP115" s="1050"/>
      <c r="DQ115" s="1051" t="s">
        <v>125</v>
      </c>
      <c r="DR115" s="1049"/>
      <c r="DS115" s="1049"/>
      <c r="DT115" s="1049"/>
      <c r="DU115" s="1050"/>
      <c r="DV115" s="1052" t="s">
        <v>125</v>
      </c>
      <c r="DW115" s="1053"/>
      <c r="DX115" s="1053"/>
      <c r="DY115" s="1053"/>
      <c r="DZ115" s="1054"/>
    </row>
    <row r="116" spans="1:130" s="246" customFormat="1" ht="26.25" customHeight="1" x14ac:dyDescent="0.15">
      <c r="A116" s="1046"/>
      <c r="B116" s="1047"/>
      <c r="C116" s="1055" t="s">
        <v>444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125</v>
      </c>
      <c r="AB116" s="1049"/>
      <c r="AC116" s="1049"/>
      <c r="AD116" s="1049"/>
      <c r="AE116" s="1050"/>
      <c r="AF116" s="1051" t="s">
        <v>125</v>
      </c>
      <c r="AG116" s="1049"/>
      <c r="AH116" s="1049"/>
      <c r="AI116" s="1049"/>
      <c r="AJ116" s="1050"/>
      <c r="AK116" s="1051" t="s">
        <v>125</v>
      </c>
      <c r="AL116" s="1049"/>
      <c r="AM116" s="1049"/>
      <c r="AN116" s="1049"/>
      <c r="AO116" s="1050"/>
      <c r="AP116" s="1052" t="s">
        <v>125</v>
      </c>
      <c r="AQ116" s="1053"/>
      <c r="AR116" s="1053"/>
      <c r="AS116" s="1053"/>
      <c r="AT116" s="1054"/>
      <c r="AU116" s="990"/>
      <c r="AV116" s="991"/>
      <c r="AW116" s="991"/>
      <c r="AX116" s="991"/>
      <c r="AY116" s="991"/>
      <c r="AZ116" s="1057" t="s">
        <v>445</v>
      </c>
      <c r="BA116" s="1058"/>
      <c r="BB116" s="1058"/>
      <c r="BC116" s="1058"/>
      <c r="BD116" s="1058"/>
      <c r="BE116" s="1058"/>
      <c r="BF116" s="1058"/>
      <c r="BG116" s="1058"/>
      <c r="BH116" s="1058"/>
      <c r="BI116" s="1058"/>
      <c r="BJ116" s="1058"/>
      <c r="BK116" s="1058"/>
      <c r="BL116" s="1058"/>
      <c r="BM116" s="1058"/>
      <c r="BN116" s="1058"/>
      <c r="BO116" s="1058"/>
      <c r="BP116" s="1059"/>
      <c r="BQ116" s="1009" t="s">
        <v>125</v>
      </c>
      <c r="BR116" s="1010"/>
      <c r="BS116" s="1010"/>
      <c r="BT116" s="1010"/>
      <c r="BU116" s="1010"/>
      <c r="BV116" s="1010" t="s">
        <v>125</v>
      </c>
      <c r="BW116" s="1010"/>
      <c r="BX116" s="1010"/>
      <c r="BY116" s="1010"/>
      <c r="BZ116" s="1010"/>
      <c r="CA116" s="1010" t="s">
        <v>125</v>
      </c>
      <c r="CB116" s="1010"/>
      <c r="CC116" s="1010"/>
      <c r="CD116" s="1010"/>
      <c r="CE116" s="1010"/>
      <c r="CF116" s="1004" t="s">
        <v>125</v>
      </c>
      <c r="CG116" s="1005"/>
      <c r="CH116" s="1005"/>
      <c r="CI116" s="1005"/>
      <c r="CJ116" s="1005"/>
      <c r="CK116" s="1035"/>
      <c r="CL116" s="1036"/>
      <c r="CM116" s="1006" t="s">
        <v>446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447</v>
      </c>
      <c r="DH116" s="1049"/>
      <c r="DI116" s="1049"/>
      <c r="DJ116" s="1049"/>
      <c r="DK116" s="1050"/>
      <c r="DL116" s="1051" t="s">
        <v>447</v>
      </c>
      <c r="DM116" s="1049"/>
      <c r="DN116" s="1049"/>
      <c r="DO116" s="1049"/>
      <c r="DP116" s="1050"/>
      <c r="DQ116" s="1051" t="s">
        <v>125</v>
      </c>
      <c r="DR116" s="1049"/>
      <c r="DS116" s="1049"/>
      <c r="DT116" s="1049"/>
      <c r="DU116" s="1050"/>
      <c r="DV116" s="1052" t="s">
        <v>125</v>
      </c>
      <c r="DW116" s="1053"/>
      <c r="DX116" s="1053"/>
      <c r="DY116" s="1053"/>
      <c r="DZ116" s="1054"/>
    </row>
    <row r="117" spans="1:130" s="246" customFormat="1" ht="26.25" customHeight="1" x14ac:dyDescent="0.15">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4387704</v>
      </c>
      <c r="AB117" s="1067"/>
      <c r="AC117" s="1067"/>
      <c r="AD117" s="1067"/>
      <c r="AE117" s="1068"/>
      <c r="AF117" s="1069">
        <v>4434661</v>
      </c>
      <c r="AG117" s="1067"/>
      <c r="AH117" s="1067"/>
      <c r="AI117" s="1067"/>
      <c r="AJ117" s="1068"/>
      <c r="AK117" s="1069">
        <v>4145560</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125</v>
      </c>
      <c r="BR117" s="1010"/>
      <c r="BS117" s="1010"/>
      <c r="BT117" s="1010"/>
      <c r="BU117" s="1010"/>
      <c r="BV117" s="1010" t="s">
        <v>450</v>
      </c>
      <c r="BW117" s="1010"/>
      <c r="BX117" s="1010"/>
      <c r="BY117" s="1010"/>
      <c r="BZ117" s="1010"/>
      <c r="CA117" s="1010" t="s">
        <v>125</v>
      </c>
      <c r="CB117" s="1010"/>
      <c r="CC117" s="1010"/>
      <c r="CD117" s="1010"/>
      <c r="CE117" s="1010"/>
      <c r="CF117" s="1004" t="s">
        <v>451</v>
      </c>
      <c r="CG117" s="1005"/>
      <c r="CH117" s="1005"/>
      <c r="CI117" s="1005"/>
      <c r="CJ117" s="1005"/>
      <c r="CK117" s="1035"/>
      <c r="CL117" s="1036"/>
      <c r="CM117" s="1006" t="s">
        <v>452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453</v>
      </c>
      <c r="DH117" s="1049"/>
      <c r="DI117" s="1049"/>
      <c r="DJ117" s="1049"/>
      <c r="DK117" s="1050"/>
      <c r="DL117" s="1051" t="s">
        <v>125</v>
      </c>
      <c r="DM117" s="1049"/>
      <c r="DN117" s="1049"/>
      <c r="DO117" s="1049"/>
      <c r="DP117" s="1050"/>
      <c r="DQ117" s="1051" t="s">
        <v>125</v>
      </c>
      <c r="DR117" s="1049"/>
      <c r="DS117" s="1049"/>
      <c r="DT117" s="1049"/>
      <c r="DU117" s="1050"/>
      <c r="DV117" s="1052" t="s">
        <v>125</v>
      </c>
      <c r="DW117" s="1053"/>
      <c r="DX117" s="1053"/>
      <c r="DY117" s="1053"/>
      <c r="DZ117" s="1054"/>
    </row>
    <row r="118" spans="1:130" s="246" customFormat="1" ht="26.25" customHeight="1" x14ac:dyDescent="0.15">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300</v>
      </c>
      <c r="AG118" s="975"/>
      <c r="AH118" s="975"/>
      <c r="AI118" s="975"/>
      <c r="AJ118" s="976"/>
      <c r="AK118" s="974" t="s">
        <v>299</v>
      </c>
      <c r="AL118" s="975"/>
      <c r="AM118" s="975"/>
      <c r="AN118" s="975"/>
      <c r="AO118" s="976"/>
      <c r="AP118" s="1061" t="s">
        <v>421</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450</v>
      </c>
      <c r="BR118" s="1088"/>
      <c r="BS118" s="1088"/>
      <c r="BT118" s="1088"/>
      <c r="BU118" s="1088"/>
      <c r="BV118" s="1088" t="s">
        <v>125</v>
      </c>
      <c r="BW118" s="1088"/>
      <c r="BX118" s="1088"/>
      <c r="BY118" s="1088"/>
      <c r="BZ118" s="1088"/>
      <c r="CA118" s="1088" t="s">
        <v>450</v>
      </c>
      <c r="CB118" s="1088"/>
      <c r="CC118" s="1088"/>
      <c r="CD118" s="1088"/>
      <c r="CE118" s="1088"/>
      <c r="CF118" s="1004" t="s">
        <v>125</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456</v>
      </c>
      <c r="DH118" s="1049"/>
      <c r="DI118" s="1049"/>
      <c r="DJ118" s="1049"/>
      <c r="DK118" s="1050"/>
      <c r="DL118" s="1051" t="s">
        <v>125</v>
      </c>
      <c r="DM118" s="1049"/>
      <c r="DN118" s="1049"/>
      <c r="DO118" s="1049"/>
      <c r="DP118" s="1050"/>
      <c r="DQ118" s="1051" t="s">
        <v>457</v>
      </c>
      <c r="DR118" s="1049"/>
      <c r="DS118" s="1049"/>
      <c r="DT118" s="1049"/>
      <c r="DU118" s="1050"/>
      <c r="DV118" s="1052" t="s">
        <v>450</v>
      </c>
      <c r="DW118" s="1053"/>
      <c r="DX118" s="1053"/>
      <c r="DY118" s="1053"/>
      <c r="DZ118" s="1054"/>
    </row>
    <row r="119" spans="1:130" s="246" customFormat="1" ht="26.25" customHeight="1" x14ac:dyDescent="0.15">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125</v>
      </c>
      <c r="AB119" s="982"/>
      <c r="AC119" s="982"/>
      <c r="AD119" s="982"/>
      <c r="AE119" s="983"/>
      <c r="AF119" s="984" t="s">
        <v>125</v>
      </c>
      <c r="AG119" s="982"/>
      <c r="AH119" s="982"/>
      <c r="AI119" s="982"/>
      <c r="AJ119" s="983"/>
      <c r="AK119" s="984" t="s">
        <v>125</v>
      </c>
      <c r="AL119" s="982"/>
      <c r="AM119" s="982"/>
      <c r="AN119" s="982"/>
      <c r="AO119" s="983"/>
      <c r="AP119" s="985" t="s">
        <v>125</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458</v>
      </c>
      <c r="BP119" s="1096"/>
      <c r="BQ119" s="1087">
        <v>53620856</v>
      </c>
      <c r="BR119" s="1088"/>
      <c r="BS119" s="1088"/>
      <c r="BT119" s="1088"/>
      <c r="BU119" s="1088"/>
      <c r="BV119" s="1088">
        <v>51875755</v>
      </c>
      <c r="BW119" s="1088"/>
      <c r="BX119" s="1088"/>
      <c r="BY119" s="1088"/>
      <c r="BZ119" s="1088"/>
      <c r="CA119" s="1088">
        <v>51866134</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145276</v>
      </c>
      <c r="DH119" s="1074"/>
      <c r="DI119" s="1074"/>
      <c r="DJ119" s="1074"/>
      <c r="DK119" s="1075"/>
      <c r="DL119" s="1073">
        <v>77212</v>
      </c>
      <c r="DM119" s="1074"/>
      <c r="DN119" s="1074"/>
      <c r="DO119" s="1074"/>
      <c r="DP119" s="1075"/>
      <c r="DQ119" s="1073">
        <v>55373</v>
      </c>
      <c r="DR119" s="1074"/>
      <c r="DS119" s="1074"/>
      <c r="DT119" s="1074"/>
      <c r="DU119" s="1075"/>
      <c r="DV119" s="1076">
        <v>0.4</v>
      </c>
      <c r="DW119" s="1077"/>
      <c r="DX119" s="1077"/>
      <c r="DY119" s="1077"/>
      <c r="DZ119" s="1078"/>
    </row>
    <row r="120" spans="1:130" s="246" customFormat="1" ht="26.25" customHeight="1" x14ac:dyDescent="0.15">
      <c r="A120" s="1149"/>
      <c r="B120" s="1036"/>
      <c r="C120" s="1006" t="s">
        <v>430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125</v>
      </c>
      <c r="AB120" s="1049"/>
      <c r="AC120" s="1049"/>
      <c r="AD120" s="1049"/>
      <c r="AE120" s="1050"/>
      <c r="AF120" s="1051" t="s">
        <v>125</v>
      </c>
      <c r="AG120" s="1049"/>
      <c r="AH120" s="1049"/>
      <c r="AI120" s="1049"/>
      <c r="AJ120" s="1050"/>
      <c r="AK120" s="1051" t="s">
        <v>125</v>
      </c>
      <c r="AL120" s="1049"/>
      <c r="AM120" s="1049"/>
      <c r="AN120" s="1049"/>
      <c r="AO120" s="1050"/>
      <c r="AP120" s="1052" t="s">
        <v>125</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10882252</v>
      </c>
      <c r="BR120" s="1017"/>
      <c r="BS120" s="1017"/>
      <c r="BT120" s="1017"/>
      <c r="BU120" s="1017"/>
      <c r="BV120" s="1017">
        <v>11614783</v>
      </c>
      <c r="BW120" s="1017"/>
      <c r="BX120" s="1017"/>
      <c r="BY120" s="1017"/>
      <c r="BZ120" s="1017"/>
      <c r="CA120" s="1017">
        <v>11019605</v>
      </c>
      <c r="CB120" s="1017"/>
      <c r="CC120" s="1017"/>
      <c r="CD120" s="1017"/>
      <c r="CE120" s="1017"/>
      <c r="CF120" s="1031">
        <v>71.5</v>
      </c>
      <c r="CG120" s="1032"/>
      <c r="CH120" s="1032"/>
      <c r="CI120" s="1032"/>
      <c r="CJ120" s="1032"/>
      <c r="CK120" s="1097" t="s">
        <v>462</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13571793</v>
      </c>
      <c r="DH120" s="1017"/>
      <c r="DI120" s="1017"/>
      <c r="DJ120" s="1017"/>
      <c r="DK120" s="1017"/>
      <c r="DL120" s="1017">
        <v>13114284</v>
      </c>
      <c r="DM120" s="1017"/>
      <c r="DN120" s="1017"/>
      <c r="DO120" s="1017"/>
      <c r="DP120" s="1017"/>
      <c r="DQ120" s="1017">
        <v>12329440</v>
      </c>
      <c r="DR120" s="1017"/>
      <c r="DS120" s="1017"/>
      <c r="DT120" s="1017"/>
      <c r="DU120" s="1017"/>
      <c r="DV120" s="1018">
        <v>80</v>
      </c>
      <c r="DW120" s="1018"/>
      <c r="DX120" s="1018"/>
      <c r="DY120" s="1018"/>
      <c r="DZ120" s="1019"/>
    </row>
    <row r="121" spans="1:130" s="246" customFormat="1" ht="26.25" customHeight="1" x14ac:dyDescent="0.15">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50849</v>
      </c>
      <c r="AB121" s="1049"/>
      <c r="AC121" s="1049"/>
      <c r="AD121" s="1049"/>
      <c r="AE121" s="1050"/>
      <c r="AF121" s="1051">
        <v>43353</v>
      </c>
      <c r="AG121" s="1049"/>
      <c r="AH121" s="1049"/>
      <c r="AI121" s="1049"/>
      <c r="AJ121" s="1050"/>
      <c r="AK121" s="1051">
        <v>46638</v>
      </c>
      <c r="AL121" s="1049"/>
      <c r="AM121" s="1049"/>
      <c r="AN121" s="1049"/>
      <c r="AO121" s="1050"/>
      <c r="AP121" s="1052">
        <v>0.3</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5096419</v>
      </c>
      <c r="BR121" s="1010"/>
      <c r="BS121" s="1010"/>
      <c r="BT121" s="1010"/>
      <c r="BU121" s="1010"/>
      <c r="BV121" s="1010">
        <v>4786005</v>
      </c>
      <c r="BW121" s="1010"/>
      <c r="BX121" s="1010"/>
      <c r="BY121" s="1010"/>
      <c r="BZ121" s="1010"/>
      <c r="CA121" s="1010">
        <v>4361133</v>
      </c>
      <c r="CB121" s="1010"/>
      <c r="CC121" s="1010"/>
      <c r="CD121" s="1010"/>
      <c r="CE121" s="1010"/>
      <c r="CF121" s="1004">
        <v>28.3</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2145639</v>
      </c>
      <c r="DH121" s="1010"/>
      <c r="DI121" s="1010"/>
      <c r="DJ121" s="1010"/>
      <c r="DK121" s="1010"/>
      <c r="DL121" s="1010">
        <v>2012331</v>
      </c>
      <c r="DM121" s="1010"/>
      <c r="DN121" s="1010"/>
      <c r="DO121" s="1010"/>
      <c r="DP121" s="1010"/>
      <c r="DQ121" s="1010">
        <v>1863552</v>
      </c>
      <c r="DR121" s="1010"/>
      <c r="DS121" s="1010"/>
      <c r="DT121" s="1010"/>
      <c r="DU121" s="1010"/>
      <c r="DV121" s="1011">
        <v>12.1</v>
      </c>
      <c r="DW121" s="1011"/>
      <c r="DX121" s="1011"/>
      <c r="DY121" s="1011"/>
      <c r="DZ121" s="1012"/>
    </row>
    <row r="122" spans="1:130" s="246" customFormat="1" ht="26.25" customHeight="1" x14ac:dyDescent="0.15">
      <c r="A122" s="1149"/>
      <c r="B122" s="1036"/>
      <c r="C122" s="1006" t="s">
        <v>440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125</v>
      </c>
      <c r="AB122" s="1049"/>
      <c r="AC122" s="1049"/>
      <c r="AD122" s="1049"/>
      <c r="AE122" s="1050"/>
      <c r="AF122" s="1051" t="s">
        <v>456</v>
      </c>
      <c r="AG122" s="1049"/>
      <c r="AH122" s="1049"/>
      <c r="AI122" s="1049"/>
      <c r="AJ122" s="1050"/>
      <c r="AK122" s="1051" t="s">
        <v>125</v>
      </c>
      <c r="AL122" s="1049"/>
      <c r="AM122" s="1049"/>
      <c r="AN122" s="1049"/>
      <c r="AO122" s="1050"/>
      <c r="AP122" s="1052" t="s">
        <v>125</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30412594</v>
      </c>
      <c r="BR122" s="1088"/>
      <c r="BS122" s="1088"/>
      <c r="BT122" s="1088"/>
      <c r="BU122" s="1088"/>
      <c r="BV122" s="1088">
        <v>30617080</v>
      </c>
      <c r="BW122" s="1088"/>
      <c r="BX122" s="1088"/>
      <c r="BY122" s="1088"/>
      <c r="BZ122" s="1088"/>
      <c r="CA122" s="1088">
        <v>30561558</v>
      </c>
      <c r="CB122" s="1088"/>
      <c r="CC122" s="1088"/>
      <c r="CD122" s="1088"/>
      <c r="CE122" s="1088"/>
      <c r="CF122" s="1108">
        <v>198.3</v>
      </c>
      <c r="CG122" s="1109"/>
      <c r="CH122" s="1109"/>
      <c r="CI122" s="1109"/>
      <c r="CJ122" s="1109"/>
      <c r="CK122" s="1100"/>
      <c r="CL122" s="1101"/>
      <c r="CM122" s="1101"/>
      <c r="CN122" s="1101"/>
      <c r="CO122" s="1102"/>
      <c r="CP122" s="1110" t="s">
        <v>399</v>
      </c>
      <c r="CQ122" s="1111"/>
      <c r="CR122" s="1111"/>
      <c r="CS122" s="1111"/>
      <c r="CT122" s="1111"/>
      <c r="CU122" s="1111"/>
      <c r="CV122" s="1111"/>
      <c r="CW122" s="1111"/>
      <c r="CX122" s="1111"/>
      <c r="CY122" s="1111"/>
      <c r="CZ122" s="1111"/>
      <c r="DA122" s="1111"/>
      <c r="DB122" s="1111"/>
      <c r="DC122" s="1111"/>
      <c r="DD122" s="1111"/>
      <c r="DE122" s="1111"/>
      <c r="DF122" s="1112"/>
      <c r="DG122" s="1009">
        <v>468099</v>
      </c>
      <c r="DH122" s="1010"/>
      <c r="DI122" s="1010"/>
      <c r="DJ122" s="1010"/>
      <c r="DK122" s="1010"/>
      <c r="DL122" s="1010">
        <v>575926</v>
      </c>
      <c r="DM122" s="1010"/>
      <c r="DN122" s="1010"/>
      <c r="DO122" s="1010"/>
      <c r="DP122" s="1010"/>
      <c r="DQ122" s="1010">
        <v>531919</v>
      </c>
      <c r="DR122" s="1010"/>
      <c r="DS122" s="1010"/>
      <c r="DT122" s="1010"/>
      <c r="DU122" s="1010"/>
      <c r="DV122" s="1011">
        <v>3.5</v>
      </c>
      <c r="DW122" s="1011"/>
      <c r="DX122" s="1011"/>
      <c r="DY122" s="1011"/>
      <c r="DZ122" s="1012"/>
    </row>
    <row r="123" spans="1:130" s="246" customFormat="1" ht="26.25" customHeight="1" x14ac:dyDescent="0.15">
      <c r="A123" s="1149"/>
      <c r="B123" s="1036"/>
      <c r="C123" s="1006" t="s">
        <v>446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125</v>
      </c>
      <c r="AB123" s="1049"/>
      <c r="AC123" s="1049"/>
      <c r="AD123" s="1049"/>
      <c r="AE123" s="1050"/>
      <c r="AF123" s="1051" t="s">
        <v>453</v>
      </c>
      <c r="AG123" s="1049"/>
      <c r="AH123" s="1049"/>
      <c r="AI123" s="1049"/>
      <c r="AJ123" s="1050"/>
      <c r="AK123" s="1051" t="s">
        <v>456</v>
      </c>
      <c r="AL123" s="1049"/>
      <c r="AM123" s="1049"/>
      <c r="AN123" s="1049"/>
      <c r="AO123" s="1050"/>
      <c r="AP123" s="1052" t="s">
        <v>125</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466</v>
      </c>
      <c r="BP123" s="1096"/>
      <c r="BQ123" s="1155">
        <v>46391265</v>
      </c>
      <c r="BR123" s="1156"/>
      <c r="BS123" s="1156"/>
      <c r="BT123" s="1156"/>
      <c r="BU123" s="1156"/>
      <c r="BV123" s="1156">
        <v>47017868</v>
      </c>
      <c r="BW123" s="1156"/>
      <c r="BX123" s="1156"/>
      <c r="BY123" s="1156"/>
      <c r="BZ123" s="1156"/>
      <c r="CA123" s="1156">
        <v>45942296</v>
      </c>
      <c r="CB123" s="1156"/>
      <c r="CC123" s="1156"/>
      <c r="CD123" s="1156"/>
      <c r="CE123" s="1156"/>
      <c r="CF123" s="1089"/>
      <c r="CG123" s="1090"/>
      <c r="CH123" s="1090"/>
      <c r="CI123" s="1090"/>
      <c r="CJ123" s="1091"/>
      <c r="CK123" s="1100"/>
      <c r="CL123" s="1101"/>
      <c r="CM123" s="1101"/>
      <c r="CN123" s="1101"/>
      <c r="CO123" s="1102"/>
      <c r="CP123" s="1110" t="s">
        <v>467</v>
      </c>
      <c r="CQ123" s="1111"/>
      <c r="CR123" s="1111"/>
      <c r="CS123" s="1111"/>
      <c r="CT123" s="1111"/>
      <c r="CU123" s="1111"/>
      <c r="CV123" s="1111"/>
      <c r="CW123" s="1111"/>
      <c r="CX123" s="1111"/>
      <c r="CY123" s="1111"/>
      <c r="CZ123" s="1111"/>
      <c r="DA123" s="1111"/>
      <c r="DB123" s="1111"/>
      <c r="DC123" s="1111"/>
      <c r="DD123" s="1111"/>
      <c r="DE123" s="1111"/>
      <c r="DF123" s="1112"/>
      <c r="DG123" s="1048" t="s">
        <v>450</v>
      </c>
      <c r="DH123" s="1049"/>
      <c r="DI123" s="1049"/>
      <c r="DJ123" s="1049"/>
      <c r="DK123" s="1050"/>
      <c r="DL123" s="1051" t="s">
        <v>456</v>
      </c>
      <c r="DM123" s="1049"/>
      <c r="DN123" s="1049"/>
      <c r="DO123" s="1049"/>
      <c r="DP123" s="1050"/>
      <c r="DQ123" s="1051" t="s">
        <v>125</v>
      </c>
      <c r="DR123" s="1049"/>
      <c r="DS123" s="1049"/>
      <c r="DT123" s="1049"/>
      <c r="DU123" s="1050"/>
      <c r="DV123" s="1052" t="s">
        <v>125</v>
      </c>
      <c r="DW123" s="1053"/>
      <c r="DX123" s="1053"/>
      <c r="DY123" s="1053"/>
      <c r="DZ123" s="1054"/>
    </row>
    <row r="124" spans="1:130" s="246" customFormat="1" ht="26.25" customHeight="1" thickBot="1" x14ac:dyDescent="0.2">
      <c r="A124" s="1149"/>
      <c r="B124" s="1036"/>
      <c r="C124" s="1006" t="s">
        <v>452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125</v>
      </c>
      <c r="AB124" s="1049"/>
      <c r="AC124" s="1049"/>
      <c r="AD124" s="1049"/>
      <c r="AE124" s="1050"/>
      <c r="AF124" s="1051" t="s">
        <v>125</v>
      </c>
      <c r="AG124" s="1049"/>
      <c r="AH124" s="1049"/>
      <c r="AI124" s="1049"/>
      <c r="AJ124" s="1050"/>
      <c r="AK124" s="1051" t="s">
        <v>468</v>
      </c>
      <c r="AL124" s="1049"/>
      <c r="AM124" s="1049"/>
      <c r="AN124" s="1049"/>
      <c r="AO124" s="1050"/>
      <c r="AP124" s="1052" t="s">
        <v>125</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46.8</v>
      </c>
      <c r="BR124" s="1118"/>
      <c r="BS124" s="1118"/>
      <c r="BT124" s="1118"/>
      <c r="BU124" s="1118"/>
      <c r="BV124" s="1118">
        <v>31.6</v>
      </c>
      <c r="BW124" s="1118"/>
      <c r="BX124" s="1118"/>
      <c r="BY124" s="1118"/>
      <c r="BZ124" s="1118"/>
      <c r="CA124" s="1118">
        <v>38.4</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t="s">
        <v>457</v>
      </c>
      <c r="DH124" s="1074"/>
      <c r="DI124" s="1074"/>
      <c r="DJ124" s="1074"/>
      <c r="DK124" s="1075"/>
      <c r="DL124" s="1073" t="s">
        <v>457</v>
      </c>
      <c r="DM124" s="1074"/>
      <c r="DN124" s="1074"/>
      <c r="DO124" s="1074"/>
      <c r="DP124" s="1075"/>
      <c r="DQ124" s="1073" t="s">
        <v>450</v>
      </c>
      <c r="DR124" s="1074"/>
      <c r="DS124" s="1074"/>
      <c r="DT124" s="1074"/>
      <c r="DU124" s="1075"/>
      <c r="DV124" s="1076" t="s">
        <v>457</v>
      </c>
      <c r="DW124" s="1077"/>
      <c r="DX124" s="1077"/>
      <c r="DY124" s="1077"/>
      <c r="DZ124" s="1078"/>
    </row>
    <row r="125" spans="1:130" s="246" customFormat="1" ht="26.25" customHeight="1" x14ac:dyDescent="0.15">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456</v>
      </c>
      <c r="AB125" s="1049"/>
      <c r="AC125" s="1049"/>
      <c r="AD125" s="1049"/>
      <c r="AE125" s="1050"/>
      <c r="AF125" s="1051" t="s">
        <v>125</v>
      </c>
      <c r="AG125" s="1049"/>
      <c r="AH125" s="1049"/>
      <c r="AI125" s="1049"/>
      <c r="AJ125" s="1050"/>
      <c r="AK125" s="1051" t="s">
        <v>453</v>
      </c>
      <c r="AL125" s="1049"/>
      <c r="AM125" s="1049"/>
      <c r="AN125" s="1049"/>
      <c r="AO125" s="1050"/>
      <c r="AP125" s="1052" t="s">
        <v>125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471</v>
      </c>
      <c r="CL125" s="1098"/>
      <c r="CM125" s="1098"/>
      <c r="CN125" s="1098"/>
      <c r="CO125" s="1099"/>
      <c r="CP125" s="1030" t="s">
        <v>472</v>
      </c>
      <c r="CQ125" s="979"/>
      <c r="CR125" s="979"/>
      <c r="CS125" s="979"/>
      <c r="CT125" s="979"/>
      <c r="CU125" s="979"/>
      <c r="CV125" s="979"/>
      <c r="CW125" s="979"/>
      <c r="CX125" s="979"/>
      <c r="CY125" s="979"/>
      <c r="CZ125" s="979"/>
      <c r="DA125" s="979"/>
      <c r="DB125" s="979"/>
      <c r="DC125" s="979"/>
      <c r="DD125" s="979"/>
      <c r="DE125" s="979"/>
      <c r="DF125" s="980"/>
      <c r="DG125" s="1016" t="s">
        <v>125</v>
      </c>
      <c r="DH125" s="1017"/>
      <c r="DI125" s="1017"/>
      <c r="DJ125" s="1017"/>
      <c r="DK125" s="1017"/>
      <c r="DL125" s="1017" t="s">
        <v>125</v>
      </c>
      <c r="DM125" s="1017"/>
      <c r="DN125" s="1017"/>
      <c r="DO125" s="1017"/>
      <c r="DP125" s="1017"/>
      <c r="DQ125" s="1017" t="s">
        <v>125</v>
      </c>
      <c r="DR125" s="1017"/>
      <c r="DS125" s="1017"/>
      <c r="DT125" s="1017"/>
      <c r="DU125" s="1017"/>
      <c r="DV125" s="1018" t="s">
        <v>456</v>
      </c>
      <c r="DW125" s="1018"/>
      <c r="DX125" s="1018"/>
      <c r="DY125" s="1018"/>
      <c r="DZ125" s="1019"/>
    </row>
    <row r="126" spans="1:130" s="246" customFormat="1" ht="26.25" customHeight="1" thickBot="1" x14ac:dyDescent="0.2">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77584</v>
      </c>
      <c r="AB126" s="1049"/>
      <c r="AC126" s="1049"/>
      <c r="AD126" s="1049"/>
      <c r="AE126" s="1050"/>
      <c r="AF126" s="1051">
        <v>69640</v>
      </c>
      <c r="AG126" s="1049"/>
      <c r="AH126" s="1049"/>
      <c r="AI126" s="1049"/>
      <c r="AJ126" s="1050"/>
      <c r="AK126" s="1051">
        <v>22704</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473</v>
      </c>
      <c r="CQ126" s="1040"/>
      <c r="CR126" s="1040"/>
      <c r="CS126" s="1040"/>
      <c r="CT126" s="1040"/>
      <c r="CU126" s="1040"/>
      <c r="CV126" s="1040"/>
      <c r="CW126" s="1040"/>
      <c r="CX126" s="1040"/>
      <c r="CY126" s="1040"/>
      <c r="CZ126" s="1040"/>
      <c r="DA126" s="1040"/>
      <c r="DB126" s="1040"/>
      <c r="DC126" s="1040"/>
      <c r="DD126" s="1040"/>
      <c r="DE126" s="1040"/>
      <c r="DF126" s="1041"/>
      <c r="DG126" s="1009" t="s">
        <v>125</v>
      </c>
      <c r="DH126" s="1010"/>
      <c r="DI126" s="1010"/>
      <c r="DJ126" s="1010"/>
      <c r="DK126" s="1010"/>
      <c r="DL126" s="1010" t="s">
        <v>125</v>
      </c>
      <c r="DM126" s="1010"/>
      <c r="DN126" s="1010"/>
      <c r="DO126" s="1010"/>
      <c r="DP126" s="1010"/>
      <c r="DQ126" s="1010" t="s">
        <v>453</v>
      </c>
      <c r="DR126" s="1010"/>
      <c r="DS126" s="1010"/>
      <c r="DT126" s="1010"/>
      <c r="DU126" s="1010"/>
      <c r="DV126" s="1011" t="s">
        <v>474</v>
      </c>
      <c r="DW126" s="1011"/>
      <c r="DX126" s="1011"/>
      <c r="DY126" s="1011"/>
      <c r="DZ126" s="1012"/>
    </row>
    <row r="127" spans="1:130" s="246" customFormat="1" ht="26.25" customHeight="1" x14ac:dyDescent="0.15">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125</v>
      </c>
      <c r="AB127" s="1049"/>
      <c r="AC127" s="1049"/>
      <c r="AD127" s="1049"/>
      <c r="AE127" s="1050"/>
      <c r="AF127" s="1051" t="s">
        <v>125</v>
      </c>
      <c r="AG127" s="1049"/>
      <c r="AH127" s="1049"/>
      <c r="AI127" s="1049"/>
      <c r="AJ127" s="1050"/>
      <c r="AK127" s="1051" t="s">
        <v>125</v>
      </c>
      <c r="AL127" s="1049"/>
      <c r="AM127" s="1049"/>
      <c r="AN127" s="1049"/>
      <c r="AO127" s="1050"/>
      <c r="AP127" s="1052" t="s">
        <v>450</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450</v>
      </c>
      <c r="DH127" s="1010"/>
      <c r="DI127" s="1010"/>
      <c r="DJ127" s="1010"/>
      <c r="DK127" s="1010"/>
      <c r="DL127" s="1010" t="s">
        <v>474</v>
      </c>
      <c r="DM127" s="1010"/>
      <c r="DN127" s="1010"/>
      <c r="DO127" s="1010"/>
      <c r="DP127" s="1010"/>
      <c r="DQ127" s="1010" t="s">
        <v>125</v>
      </c>
      <c r="DR127" s="1010"/>
      <c r="DS127" s="1010"/>
      <c r="DT127" s="1010"/>
      <c r="DU127" s="1010"/>
      <c r="DV127" s="1011" t="s">
        <v>125</v>
      </c>
      <c r="DW127" s="1011"/>
      <c r="DX127" s="1011"/>
      <c r="DY127" s="1011"/>
      <c r="DZ127" s="1012"/>
    </row>
    <row r="128" spans="1:130" s="246" customFormat="1" ht="26.25" customHeight="1" thickBot="1" x14ac:dyDescent="0.2">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v>430709</v>
      </c>
      <c r="AB128" s="1138"/>
      <c r="AC128" s="1138"/>
      <c r="AD128" s="1138"/>
      <c r="AE128" s="1139"/>
      <c r="AF128" s="1140">
        <v>460970</v>
      </c>
      <c r="AG128" s="1138"/>
      <c r="AH128" s="1138"/>
      <c r="AI128" s="1138"/>
      <c r="AJ128" s="1139"/>
      <c r="AK128" s="1140">
        <v>372325</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456</v>
      </c>
      <c r="BG128" s="1145"/>
      <c r="BH128" s="1145"/>
      <c r="BI128" s="1145"/>
      <c r="BJ128" s="1145"/>
      <c r="BK128" s="1145"/>
      <c r="BL128" s="1146"/>
      <c r="BM128" s="1144">
        <v>12.59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v>11236</v>
      </c>
      <c r="DH128" s="1130"/>
      <c r="DI128" s="1130"/>
      <c r="DJ128" s="1130"/>
      <c r="DK128" s="1130"/>
      <c r="DL128" s="1130" t="s">
        <v>456</v>
      </c>
      <c r="DM128" s="1130"/>
      <c r="DN128" s="1130"/>
      <c r="DO128" s="1130"/>
      <c r="DP128" s="1130"/>
      <c r="DQ128" s="1130" t="s">
        <v>125</v>
      </c>
      <c r="DR128" s="1130"/>
      <c r="DS128" s="1130"/>
      <c r="DT128" s="1130"/>
      <c r="DU128" s="1130"/>
      <c r="DV128" s="1131" t="s">
        <v>125</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17972698</v>
      </c>
      <c r="AB129" s="1049"/>
      <c r="AC129" s="1049"/>
      <c r="AD129" s="1049"/>
      <c r="AE129" s="1050"/>
      <c r="AF129" s="1051">
        <v>17913964</v>
      </c>
      <c r="AG129" s="1049"/>
      <c r="AH129" s="1049"/>
      <c r="AI129" s="1049"/>
      <c r="AJ129" s="1050"/>
      <c r="AK129" s="1051">
        <v>17973090</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125</v>
      </c>
      <c r="BG129" s="1159"/>
      <c r="BH129" s="1159"/>
      <c r="BI129" s="1159"/>
      <c r="BJ129" s="1159"/>
      <c r="BK129" s="1159"/>
      <c r="BL129" s="1160"/>
      <c r="BM129" s="1158">
        <v>17.59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2551229</v>
      </c>
      <c r="AB130" s="1049"/>
      <c r="AC130" s="1049"/>
      <c r="AD130" s="1049"/>
      <c r="AE130" s="1050"/>
      <c r="AF130" s="1051">
        <v>2559146</v>
      </c>
      <c r="AG130" s="1049"/>
      <c r="AH130" s="1049"/>
      <c r="AI130" s="1049"/>
      <c r="AJ130" s="1050"/>
      <c r="AK130" s="1051">
        <v>2559377</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8.6999999999999993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15421469</v>
      </c>
      <c r="AB131" s="1074"/>
      <c r="AC131" s="1074"/>
      <c r="AD131" s="1074"/>
      <c r="AE131" s="1075"/>
      <c r="AF131" s="1073">
        <v>15354818</v>
      </c>
      <c r="AG131" s="1074"/>
      <c r="AH131" s="1074"/>
      <c r="AI131" s="1074"/>
      <c r="AJ131" s="1075"/>
      <c r="AK131" s="1073">
        <v>15413713</v>
      </c>
      <c r="AL131" s="1074"/>
      <c r="AM131" s="1074"/>
      <c r="AN131" s="1074"/>
      <c r="AO131" s="1075"/>
      <c r="AP131" s="1204"/>
      <c r="AQ131" s="1205"/>
      <c r="AR131" s="1205"/>
      <c r="AS131" s="1205"/>
      <c r="AT131" s="1206"/>
      <c r="AU131" s="284"/>
      <c r="AV131" s="284"/>
      <c r="AW131" s="284"/>
      <c r="AX131" s="1176" t="s">
        <v>491</v>
      </c>
      <c r="AY131" s="1127"/>
      <c r="AZ131" s="1127"/>
      <c r="BA131" s="1127"/>
      <c r="BB131" s="1127"/>
      <c r="BC131" s="1127"/>
      <c r="BD131" s="1127"/>
      <c r="BE131" s="1128"/>
      <c r="BF131" s="1177">
        <v>38.4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9.1156426150000005</v>
      </c>
      <c r="AB132" s="1190"/>
      <c r="AC132" s="1190"/>
      <c r="AD132" s="1190"/>
      <c r="AE132" s="1191"/>
      <c r="AF132" s="1192">
        <v>9.2123853239999995</v>
      </c>
      <c r="AG132" s="1190"/>
      <c r="AH132" s="1190"/>
      <c r="AI132" s="1190"/>
      <c r="AJ132" s="1191"/>
      <c r="AK132" s="1192">
        <v>7.8751823129999998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9.4</v>
      </c>
      <c r="AB133" s="1173"/>
      <c r="AC133" s="1173"/>
      <c r="AD133" s="1173"/>
      <c r="AE133" s="1174"/>
      <c r="AF133" s="1172">
        <v>9.4</v>
      </c>
      <c r="AG133" s="1173"/>
      <c r="AH133" s="1173"/>
      <c r="AI133" s="1173"/>
      <c r="AJ133" s="1174"/>
      <c r="AK133" s="1172">
        <v>8.6999999999999993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paOdupQpvRyR0s9ge0pNaWGfcgWP+zWEUBNZ5afCupnbF8o0592PlcMJ8krdTvZqGBa6yW3cr+izYdPB2ZHVA==" saltValue="cYkdMGtqGF66ryLnzCvR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CmwlIcpss+eMbu0RQn66PLeKgQB/we4M/BqcOnTGjsSKlyphkQ2N0DZpsKLTgRqHj7QS2fDM2eCAbU4MJN3Aw==" saltValue="+JH48XlaDlWOGjk15TFRy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G0jDZuHoWdsE6Od3MEg2AG7p8Xuuv8eVs5VvnQgSlRXrw0aPXjaOxAd9JzfySPwMNL/befeKYtV1pstQAhePg==" saltValue="NP8PY/gaS4R/Jt35v1zqG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4953594</v>
      </c>
      <c r="AP9" s="312">
        <v>65816</v>
      </c>
      <c r="AQ9" s="313">
        <v>72852</v>
      </c>
      <c r="AR9" s="314">
        <v>-9.6999999999999993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48647</v>
      </c>
      <c r="AP10" s="315">
        <v>646</v>
      </c>
      <c r="AQ10" s="316">
        <v>5779</v>
      </c>
      <c r="AR10" s="317">
        <v>-88.8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118947</v>
      </c>
      <c r="AP11" s="315">
        <v>1580</v>
      </c>
      <c r="AQ11" s="316">
        <v>5205</v>
      </c>
      <c r="AR11" s="317">
        <v>-69.599999999999994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t="s">
        <v>507</v>
      </c>
      <c r="AP12" s="315" t="s">
        <v>507</v>
      </c>
      <c r="AQ12" s="316">
        <v>1186</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507</v>
      </c>
      <c r="AP13" s="315" t="s">
        <v>507</v>
      </c>
      <c r="AQ13" s="316">
        <v>2</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v>290625</v>
      </c>
      <c r="AP14" s="315">
        <v>3861</v>
      </c>
      <c r="AQ14" s="316">
        <v>3005</v>
      </c>
      <c r="AR14" s="317">
        <v>28.5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v>133893</v>
      </c>
      <c r="AP15" s="315">
        <v>1779</v>
      </c>
      <c r="AQ15" s="316">
        <v>1720</v>
      </c>
      <c r="AR15" s="317">
        <v>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-379006</v>
      </c>
      <c r="AP16" s="315">
        <v>-5036</v>
      </c>
      <c r="AQ16" s="316">
        <v>-6900</v>
      </c>
      <c r="AR16" s="317">
        <v>-27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5166700</v>
      </c>
      <c r="AP17" s="315">
        <v>68648</v>
      </c>
      <c r="AQ17" s="316">
        <v>82850</v>
      </c>
      <c r="AR17" s="317">
        <v>-17.100000000000001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7.72</v>
      </c>
      <c r="AP21" s="328">
        <v>8.1999999999999993</v>
      </c>
      <c r="AQ21" s="329">
        <v>-0.48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96</v>
      </c>
      <c r="AP22" s="333">
        <v>97.9</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2651994</v>
      </c>
      <c r="AP32" s="342">
        <v>35236</v>
      </c>
      <c r="AQ32" s="343">
        <v>53769</v>
      </c>
      <c r="AR32" s="344">
        <v>-34.5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v>10000</v>
      </c>
      <c r="AP34" s="342">
        <v>133</v>
      </c>
      <c r="AQ34" s="343">
        <v>30</v>
      </c>
      <c r="AR34" s="344">
        <v>343.3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1302735</v>
      </c>
      <c r="AP35" s="342">
        <v>17309</v>
      </c>
      <c r="AQ35" s="343">
        <v>13935</v>
      </c>
      <c r="AR35" s="344">
        <v>24.2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v>111489</v>
      </c>
      <c r="AP36" s="342">
        <v>1481</v>
      </c>
      <c r="AQ36" s="343">
        <v>1254</v>
      </c>
      <c r="AR36" s="344">
        <v>18.100000000000001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v>69342</v>
      </c>
      <c r="AP37" s="342">
        <v>921</v>
      </c>
      <c r="AQ37" s="343">
        <v>601</v>
      </c>
      <c r="AR37" s="344">
        <v>53.2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t="s">
        <v>507</v>
      </c>
      <c r="AP38" s="345" t="s">
        <v>507</v>
      </c>
      <c r="AQ38" s="346">
        <v>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v>-372325</v>
      </c>
      <c r="AP39" s="342">
        <v>-4947</v>
      </c>
      <c r="AQ39" s="343">
        <v>-4013</v>
      </c>
      <c r="AR39" s="344">
        <v>23.3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-2559377</v>
      </c>
      <c r="AP40" s="342">
        <v>-34005</v>
      </c>
      <c r="AQ40" s="343">
        <v>-48341</v>
      </c>
      <c r="AR40" s="344">
        <v>-29.7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294</v>
      </c>
      <c r="AL41" s="1230"/>
      <c r="AM41" s="1230"/>
      <c r="AN41" s="1231"/>
      <c r="AO41" s="342">
        <v>1213858</v>
      </c>
      <c r="AP41" s="342">
        <v>16128</v>
      </c>
      <c r="AQ41" s="343">
        <v>17235</v>
      </c>
      <c r="AR41" s="344">
        <v>-6.4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4343538</v>
      </c>
      <c r="AN51" s="364">
        <v>55529</v>
      </c>
      <c r="AO51" s="365">
        <v>13.7</v>
      </c>
      <c r="AP51" s="366">
        <v>66255</v>
      </c>
      <c r="AQ51" s="367">
        <v>3.6</v>
      </c>
      <c r="AR51" s="368">
        <v>10.1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2049495</v>
      </c>
      <c r="AN52" s="372">
        <v>26201</v>
      </c>
      <c r="AO52" s="373">
        <v>0.5</v>
      </c>
      <c r="AP52" s="374">
        <v>31822</v>
      </c>
      <c r="AQ52" s="375">
        <v>8.8000000000000007</v>
      </c>
      <c r="AR52" s="376">
        <v>-8.3000000000000007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5566921</v>
      </c>
      <c r="AN53" s="364">
        <v>71851</v>
      </c>
      <c r="AO53" s="365">
        <v>29.4</v>
      </c>
      <c r="AP53" s="366">
        <v>92247</v>
      </c>
      <c r="AQ53" s="367">
        <v>39.200000000000003</v>
      </c>
      <c r="AR53" s="368">
        <v>-9.8000000000000007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2097349</v>
      </c>
      <c r="AN54" s="372">
        <v>27070</v>
      </c>
      <c r="AO54" s="373">
        <v>3.3</v>
      </c>
      <c r="AP54" s="374">
        <v>37204</v>
      </c>
      <c r="AQ54" s="375">
        <v>16.899999999999999</v>
      </c>
      <c r="AR54" s="376">
        <v>-13.6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3615499</v>
      </c>
      <c r="AN55" s="364">
        <v>47096</v>
      </c>
      <c r="AO55" s="365">
        <v>-34.5</v>
      </c>
      <c r="AP55" s="366">
        <v>67319</v>
      </c>
      <c r="AQ55" s="367">
        <v>-27</v>
      </c>
      <c r="AR55" s="368">
        <v>-7.5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2069085</v>
      </c>
      <c r="AN56" s="372">
        <v>26952</v>
      </c>
      <c r="AO56" s="373">
        <v>-0.4</v>
      </c>
      <c r="AP56" s="374">
        <v>38101</v>
      </c>
      <c r="AQ56" s="375">
        <v>2.4</v>
      </c>
      <c r="AR56" s="376">
        <v>-2.8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3378957</v>
      </c>
      <c r="AN57" s="364">
        <v>44424</v>
      </c>
      <c r="AO57" s="365">
        <v>-5.7</v>
      </c>
      <c r="AP57" s="366">
        <v>70615</v>
      </c>
      <c r="AQ57" s="367">
        <v>4.9000000000000004</v>
      </c>
      <c r="AR57" s="368">
        <v>-10.6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2619606</v>
      </c>
      <c r="AN58" s="372">
        <v>34440</v>
      </c>
      <c r="AO58" s="373">
        <v>27.8</v>
      </c>
      <c r="AP58" s="374">
        <v>37382</v>
      </c>
      <c r="AQ58" s="375">
        <v>-1.9</v>
      </c>
      <c r="AR58" s="376">
        <v>29.7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6408114</v>
      </c>
      <c r="AN59" s="364">
        <v>85142</v>
      </c>
      <c r="AO59" s="365">
        <v>91.7</v>
      </c>
      <c r="AP59" s="366">
        <v>69185</v>
      </c>
      <c r="AQ59" s="367">
        <v>-2</v>
      </c>
      <c r="AR59" s="368">
        <v>93.7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5999462</v>
      </c>
      <c r="AN60" s="372">
        <v>79712</v>
      </c>
      <c r="AO60" s="373">
        <v>131.5</v>
      </c>
      <c r="AP60" s="374">
        <v>38519</v>
      </c>
      <c r="AQ60" s="375">
        <v>3</v>
      </c>
      <c r="AR60" s="376">
        <v>128.5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4662606</v>
      </c>
      <c r="AN61" s="379">
        <v>60808</v>
      </c>
      <c r="AO61" s="380">
        <v>18.899999999999999</v>
      </c>
      <c r="AP61" s="381">
        <v>73124</v>
      </c>
      <c r="AQ61" s="382">
        <v>3.7</v>
      </c>
      <c r="AR61" s="368">
        <v>15.2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2966999</v>
      </c>
      <c r="AN62" s="372">
        <v>38875</v>
      </c>
      <c r="AO62" s="373">
        <v>32.5</v>
      </c>
      <c r="AP62" s="374">
        <v>36606</v>
      </c>
      <c r="AQ62" s="375">
        <v>5.8</v>
      </c>
      <c r="AR62" s="376">
        <v>26.7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9ziFaoj5rMz0GyMG9VcFxioTC+T6cvBEfrf++dNn6gH7TFEv5XK3ykDxY/DC5RbJ2On5GmJFSL0tXHeQ8NHoQ==" saltValue="Sj/s9GPnNOBM5zMl7/ff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s5VhAN3HUmlQjZuSmxqKulpJ7Q+M4SZwwcgiF7o6XqeRo4AqRTn8xKMvNLwyMPgCNH/uMrajwIdA9gJSUk/5w==" saltValue="Y7ttwO/lgeNoomK66pXYj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dotzdUxDF7Lx9b8fWvEc5l94NFBVHnOMnX4SVzWUGXbUPUq0+4k0ba/dcCh/Z1SBabt9skKbTfOwldzKQIaZw==" saltValue="PhobNj1HsvUJ/PhSNX5xt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16.809999999999999</v>
      </c>
      <c r="G47" s="12">
        <v>16.63</v>
      </c>
      <c r="H47" s="12">
        <v>16.89</v>
      </c>
      <c r="I47" s="12">
        <v>16.95</v>
      </c>
      <c r="J47" s="13">
        <v>16.899999999999999</v>
      </c>
    </row>
    <row r="48" spans="2:10" ht="57.75" customHeight="1" x14ac:dyDescent="0.15">
      <c r="B48" s="14"/>
      <c r="C48" s="1234" t="s">
        <v>4</v>
      </c>
      <c r="D48" s="1234"/>
      <c r="E48" s="1235"/>
      <c r="F48" s="15">
        <v>4.8099999999999996</v>
      </c>
      <c r="G48" s="16">
        <v>5.37</v>
      </c>
      <c r="H48" s="16">
        <v>6.39</v>
      </c>
      <c r="I48" s="16">
        <v>6.1</v>
      </c>
      <c r="J48" s="17">
        <v>5.87</v>
      </c>
    </row>
    <row r="49" spans="2:10" ht="57.75" customHeight="1" thickBot="1" x14ac:dyDescent="0.2">
      <c r="B49" s="18"/>
      <c r="C49" s="1236" t="s">
        <v>5</v>
      </c>
      <c r="D49" s="1236"/>
      <c r="E49" s="1237"/>
      <c r="F49" s="19">
        <v>0.78</v>
      </c>
      <c r="G49" s="20">
        <v>0.76</v>
      </c>
      <c r="H49" s="20">
        <v>0.95</v>
      </c>
      <c r="I49" s="20">
        <v>1.24</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QQ2fc/VzlykrpJx+ZAMtVP3kPFhgQe5X5gyxzUFyXTKyOVxoYOjKu0GzRret8U03abdBcTcRSWF/FZbu7XRQ==" saltValue="txr6k3KmX8JNSD3Uo2IF4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2020-09-18T02:59:17Z</cp:lastPrinted>
  <dcterms:created xsi:type="dcterms:W3CDTF">2020-02-10T02:45:43Z</dcterms:created>
  <dcterms:modified xsi:type="dcterms:W3CDTF">2020-09-25T05:50:42Z</dcterms:modified>
  <cp:category/>
</cp:coreProperties>
</file>