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<sst xmlns="http://schemas.openxmlformats.org/spreadsheetml/2006/main" count="1130" uniqueCount="620">
  <si>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</si>
  <si>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</si>
  <si>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</si>
  <si>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</si>
  <si>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</si>
  <si>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</si>
  <si>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</si>
  <si>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</si>
  <si>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</si>
  <si>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</si>
  <si>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</si>
  <si>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</si>
  <si>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</si>
  <si>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</si>
  <si>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</si>
  <si>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</si>
  <si>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</si>
  <si>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</si>
  <si>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</si>
  <si>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</si>
  <si>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</si>
  <si>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</si>
  <si>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</si>
  <si>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</si>
  <si>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</si>
  <si>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</si>
  <si>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</si>
  <si>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</si>
  <si>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</si>
  <si>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</si>
  <si>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</si>
  <si>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</si>
  <si>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</si>
  <si>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</si>
  <si>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</si>
  <si>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</si>
  <si>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</si>
  <si>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</si>
  <si>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</si>
  <si>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</si>
  <si>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</si>
  <si>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</si>
  <si>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</si>
  <si>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</si>
  <si>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</si>
  <si>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</si>
  <si>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</si>
  <si>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</si>
  <si>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</si>
  <si>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</si>
  <si>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</si>
  <si>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</si>
  <si>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</si>
  <si>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</si>
  <si>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</si>
  <si>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</si>
  <si>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</si>
  <si>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</si>
  <si>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</si>
  <si>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</si>
  <si>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</si>
  <si>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</si>
  <si>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</si>
  <si>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</si>
  <si>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</si>
  <si>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</si>
  <si>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</si>
  <si>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</si>
  <si>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</si>
  <si>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</si>
  <si>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</si>
  <si>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</si>
  <si>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</si>
  <si>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</si>
  <si>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</si>
  <si>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</si>
  <si>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</si>
  <si>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</si>
  <si>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</si>
  <si>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</si>
  <si>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</si>
  <si>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</si>
  <si>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</si>
  <si>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</si>
  <si>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</si>
  <si>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</si>
  <si>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</si>
  <si>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</si>
  <si>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</si>
  <si>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</si>
  <si>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</si>
  <si>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</si>
  <si>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</si>
  <si>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</si>
  <si>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</si>
  <si>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</si>
  <si>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</si>
  <si>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</si>
  <si>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</si>
  <si>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</si>
  <si>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</si>
  <si>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</si>
  <si>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</si>
  <si>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</si>
  <si>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</si>
  <si>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</si>
  <si>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</si>
  <si>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</si>
  <si>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</si>
  <si>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</si>
  <si>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</si>
  <si>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</si>
  <si>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</si>
  <si>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</si>
  <si>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</si>
  <si>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</si>
  <si>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</si>
  <si>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</si>
  <si>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</si>
  <si>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</si>
  <si>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</si>
  <si>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</si>
  <si>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</si>
  <si>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</si>
  <si>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</si>
  <si>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</si>
  <si>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</si>
  <si>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</si>
  <si>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</si>
  <si>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</si>
  <si>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</si>
  <si>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</si>
  <si>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</si>
  <si>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</si>
  <si>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</si>
  <si>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</si>
  <si>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</si>
  <si>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</si>
  <si>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</si>
  <si>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</si>
  <si>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</si>
  <si>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</si>
  <si>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</si>
  <si>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</si>
  <si>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</si>
  <si>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</si>
  <si>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</si>
  <si>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</si>
  <si>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</si>
  <si>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</si>
  <si>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</si>
  <si>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</si>
  <si>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</si>
  <si>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</si>
  <si>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</si>
  <si>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</si>
  <si>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</si>
  <si>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</si>
  <si>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</si>
  <si>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</si>
  <si>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</si>
  <si>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</si>
  <si>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</si>
  <si>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</si>
  <si>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</si>
  <si>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</si>
  <si>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</si>
  <si>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</si>
  <si>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</si>
  <si>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</si>
  <si>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</si>
  <si>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</si>
  <si>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</si>
  <si>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</si>
  <si>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</si>
  <si>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</si>
  <si>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</si>
  <si>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</si>
  <si>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</si>
  <si>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</si>
  <si>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</si>
  <si>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</si>
  <si>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</si>
  <si>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</si>
  <si>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</si>
  <si>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</si>
  <si>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</si>
  <si>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</si>
  <si>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</si>
  <si>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</si>
  <si>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</si>
  <si>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</si>
  <si>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</si>
  <si>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</si>
  <si>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</si>
  <si>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</si>
  <si>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</si>
  <si>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</si>
  <si>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</si>
  <si>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</si>
  <si>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</si>
  <si>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</si>
  <si>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</si>
  <si>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</si>
  <si>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</si>
  <si>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</si>
  <si>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</si>
  <si>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</si>
  <si>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</si>
  <si>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茨城県常総市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</si>
  <si>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</si>
  <si>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</si>
  <si>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</si>
  <si>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</si>
  <si>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</si>
  <si>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</si>
  <si>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</si>
  <si>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</si>
  <si>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</si>
  <si>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</si>
  <si>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</si>
  <si>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</si>
  <si>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</si>
  <si>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</si>
  <si>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</si>
  <si>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</si>
  <si>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</si>
  <si>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</si>
  <si>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</si>
  <si>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</si>
  <si>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</si>
  <si>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</si>
  <si>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</si>
  <si>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</si>
  <si>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</si>
  <si>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</si>
  <si>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</si>
  <si>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</si>
  <si>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</si>
  <si>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</si>
  <si>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</si>
  <si>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</si>
  <si>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</si>
  <si>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</si>
  <si>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</si>
  <si>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</si>
  <si>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</si>
  <si>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</si>
  <si>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</si>
  <si>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</si>
  <si>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</si>
  <si>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</si>
  <si>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</si>
  <si>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</si>
  <si>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</si>
  <si>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</si>
  <si>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</si>
  <si>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</si>
  <si>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</si>
  <si>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</si>
  <si>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</si>
  <si>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</si>
  <si>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</si>
  <si>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</si>
  <si>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</si>
  <si>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</si>
  <si>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</si>
  <si>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</si>
  <si>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</si>
  <si>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</si>
  <si>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</si>
  <si>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</si>
  <si>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</si>
  <si>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</si>
  <si>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</si>
  <si>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</si>
  <si>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</si>
  <si>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</si>
  <si>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</si>
  <si>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</si>
  <si>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</si>
  <si>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</si>
  <si>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</si>
  <si>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</si>
  <si>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</si>
  <si>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</si>
  <si>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</si>
  <si>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</si>
  <si>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</si>
  <si>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</si>
  <si>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</si>
  <si>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</si>
  <si>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</si>
  <si>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</si>
  <si>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</si>
  <si>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</si>
  <si>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</si>
  <si>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</si>
  <si>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</si>
  <si>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</si>
  <si>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</si>
  <si>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</si>
  <si>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</si>
  <si>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</si>
  <si>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</si>
  <si>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</si>
  <si>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</si>
  <si>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</si>
  <si>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</si>
  <si>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</si>
  <si>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</si>
  <si>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</si>
  <si>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</si>
  <si>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</si>
  <si>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</si>
  <si>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</si>
  <si>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</si>
  <si>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</si>
  <si>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</si>
  <si>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</si>
  <si>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</si>
  <si>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</si>
  <si>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</si>
  <si>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</si>
  <si>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</si>
  <si>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</si>
  <si>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</si>
  <si>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</si>
  <si>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</si>
  <si>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</si>
  <si>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</si>
  <si>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</si>
  <si>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</si>
  <si>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</si>
  <si>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</si>
  <si>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</si>
  <si>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</si>
  <si>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</si>
  <si>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</si>
  <si>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</si>
  <si>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</si>
  <si>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</si>
  <si>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</si>
  <si>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</si>
  <si>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</si>
  <si>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</si>
  <si>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</si>
  <si>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</si>
  <si>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</si>
  <si>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</si>
  <si>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</si>
  <si>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</si>
  <si>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</si>
  <si>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</si>
  <si>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</si>
  <si>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</si>
  <si>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</si>
  <si>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</si>
  <si>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</si>
  <si>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茨城県常総市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</si>
  <si>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</si>
  <si>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</si>
  <si>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</si>
  <si>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</si>
  <si>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</si>
  <si>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</si>
  <si>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</si>
  <si>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</si>
  <si>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</si>
  <si>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</si>
  <si>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</si>
  <si>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</si>
  <si>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</si>
  <si>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</si>
  <si>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</si>
  <si>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</si>
  <si>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</si>
  <si>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</si>
  <si>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</si>
  <si>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</si>
  <si>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</si>
  <si>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</si>
  <si>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</si>
  <si>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</si>
  <si>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</si>
  <si>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</si>
  <si>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</si>
  <si>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</si>
  <si>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</si>
  <si>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</si>
  <si>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</si>
  <si>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</si>
  <si>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</si>
  <si>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</si>
  <si>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</si>
  <si>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</si>
  <si>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</si>
  <si>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</si>
  <si>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</si>
  <si>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</si>
  <si>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</si>
  <si>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</si>
  <si>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大生郷特定公共下水道事業特別会計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</si>
  <si>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</si>
  <si>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</si>
  <si>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</si>
  <si>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</si>
  <si>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</si>
  <si>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</si>
  <si>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</si>
  <si>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</si>
  <si>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</si>
  <si>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</si>
  <si>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</si>
  <si>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</si>
  <si>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</si>
  <si>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</si>
  <si>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</si>
  <si>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</si>
  <si>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</si>
  <si>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</si>
  <si>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</si>
  <si>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</si>
  <si>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</si>
  <si>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</si>
  <si>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</si>
  <si>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</si>
  <si>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</si>
  <si>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</si>
  <si>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</si>
  <si>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</si>
  <si>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</si>
  <si>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</si>
  <si>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</si>
  <si>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</si>
  <si>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</si>
  <si>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</si>
  <si>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</si>
  <si>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</si>
  <si>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</si>
  <si>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</si>
  <si>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</si>
  <si>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</si>
  <si>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</si>
  <si>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</si>
  <si>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</si>
  <si>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</si>
  <si>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</si>
  <si>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</si>
  <si>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</si>
  <si>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</si>
  <si>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</si>
  <si>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</si>
  <si>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</si>
  <si>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</si>
  <si>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</si>
  <si>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</si>
  <si>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</si>
  <si>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</si>
  <si>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</si>
  <si>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</si>
  <si>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</si>
  <si>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</si>
  <si>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</si>
  <si>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</si>
  <si>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</si>
  <si>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</si>
  <si>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</si>
  <si>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</si>
  <si>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</si>
  <si>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</si>
  <si>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</si>
  <si>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</si>
  <si>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</si>
  <si>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</si>
  <si>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</si>
  <si>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</si>
  <si>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</si>
  <si>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大生郷特定公共下水道事業特別会計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</si>
  <si>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</si>
  <si>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</si>
  <si>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</si>
  <si>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</si>
  <si>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</si>
  <si>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</si>
  <si>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</si>
  <si>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</si>
  <si>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</si>
  <si>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</si>
  <si>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</si>
  <si>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</si>
  <si>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</si>
  <si>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</si>
  <si>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</si>
  <si>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</si>
  <si>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</si>
  <si>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</si>
  <si>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</si>
  <si>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</si>
  <si>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</si>
  <si>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</si>
  <si>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</si>
  <si>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</si>
  <si>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</si>
  <si>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</si>
  <si>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</si>
  <si>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</si>
  <si>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</si>
  <si>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</si>
  <si>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</si>
  <si>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</si>
  <si>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</si>
  <si>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</si>
  <si>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</si>
  <si>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</si>
  <si>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</si>
  <si>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</si>
  <si>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</si>
  <si>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</si>
  <si>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</si>
  <si>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</si>
  <si>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</si>
  <si>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</si>
  <si>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</si>
  <si>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</si>
  <si>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</si>
  <si>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</si>
  <si>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</si>
  <si>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</si>
  <si>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</si>
  <si>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</si>
  <si>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</si>
  <si>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</si>
  <si>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</si>
  <si>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</si>
  <si>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</si>
  <si>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</si>
  <si>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</si>
  <si>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</si>
  <si>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</si>
  <si>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</si>
  <si>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</si>
  <si>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</si>
  <si>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</si>
  <si>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</si>
  <si>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</si>
  <si>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</si>
  <si>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</si>
  <si>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</si>
  <si>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</si>
  <si>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</si>
  <si>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</si>
  <si>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</si>
  <si>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</si>
  <si>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</si>
  <si>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</si>
  <si>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</si>
  <si>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</si>
  <si>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</si>
  <si>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</si>
  <si>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</si>
  <si>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</si>
  <si>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</si>
  <si>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</si>
  <si>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</si>
  <si>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0.43</t>
  </si>
  <si>
    <t>▲ 10.03</t>
  </si>
  <si>
    <t>▲ 0.82</t>
  </si>
  <si>
    <t>▲ 1.06</t>
  </si>
  <si>
    <t>水道事業会計</t>
  </si>
  <si>
    <t>一般会計</t>
  </si>
  <si>
    <t>介護保険特別会計</t>
  </si>
  <si>
    <t>公共下水道事業特別会計</t>
  </si>
  <si>
    <t>農業集落排水事業特別会計</t>
  </si>
  <si>
    <t>国民健康保険特別会計</t>
  </si>
  <si>
    <t>大生郷特定公共下水道事業特別会計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</si>
  <si>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</si>
  <si>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</si>
  <si>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</si>
  <si>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</si>
  <si>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</si>
  <si>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</si>
  <si>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</si>
  <si>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</si>
  <si>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</si>
  <si>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</si>
  <si>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</si>
  <si>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</si>
  <si>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</si>
  <si>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常総衛生組合　一般会計</t>
    <rPh sb="0" eb="2">
      <t>ジョウソウ</t>
    </rPh>
    <rPh sb="2" eb="4">
      <t>エイセイ</t>
    </rPh>
    <rPh sb="4" eb="6">
      <t>クミアイ</t>
    </rPh>
    <rPh sb="7" eb="9">
      <t>イッパン</t>
    </rPh>
    <rPh sb="9" eb="11">
      <t>カイケイ</t>
    </rPh>
    <phoneticPr fontId="2"/>
  </si>
  <si>
    <t>常総地方広域市町村圏事務組合　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</si>
  <si>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茨城西南地方広域市町村圏事務組合　一般会計</t>
    <rPh sb="17" eb="19">
      <t>イッパン</t>
    </rPh>
    <rPh sb="19" eb="21">
      <t>カイケイ</t>
    </rPh>
    <phoneticPr fontId="2"/>
  </si>
  <si>
    <t>茨城西南地方広域市町村圏事務組合　利根老人ホーム事業特別会計</t>
  </si>
  <si>
    <t>茨城西南地方広域市町村圏事務組合　特殊湛水防除事業特別会計</t>
  </si>
  <si>
    <t>下妻地方広域事務組合　一般会計</t>
  </si>
  <si>
    <t>下妻地方広域事務組合　フィットネスパーク・きぬ特別会計</t>
  </si>
  <si>
    <t>下妻地方広域事務組合　城山公苑特別会計</t>
  </si>
  <si>
    <t>下妻地方広域事務組合　クリーンポート・きぬ特別会計</t>
  </si>
  <si>
    <t>下妻地方広域事務組合　ヘキサホール・きぬ特別会計</t>
  </si>
  <si>
    <t>下妻地方広域事務組合　クリーンパーク・きぬ特別会計</t>
  </si>
  <si>
    <t>水海道あすなろの里</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</si>
  <si>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</si>
  <si>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</si>
  <si>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庁舎等建設基金</t>
    <rPh sb="0" eb="2">
      <t>チョウシャ</t>
    </rPh>
    <rPh sb="2" eb="3">
      <t>トウ</t>
    </rPh>
    <rPh sb="3" eb="5">
      <t>ケンセツ</t>
    </rPh>
    <rPh sb="5" eb="7">
      <t>キキン</t>
    </rPh>
    <phoneticPr fontId="22"/>
  </si>
  <si>
    <t>地域振興基金</t>
    <rPh sb="0" eb="2">
      <t>チイキ</t>
    </rPh>
    <rPh sb="2" eb="4">
      <t>シンコウ</t>
    </rPh>
    <rPh sb="4" eb="6">
      <t>キキン</t>
    </rPh>
    <phoneticPr fontId="22"/>
  </si>
  <si>
    <t>地域交流センター維持補修事業基金</t>
    <rPh sb="0" eb="2">
      <t>チイキ</t>
    </rPh>
    <rPh sb="2" eb="4">
      <t>コウリュウ</t>
    </rPh>
    <rPh sb="8" eb="10">
      <t>イジ</t>
    </rPh>
    <rPh sb="10" eb="12">
      <t>ホシュウ</t>
    </rPh>
    <rPh sb="12" eb="14">
      <t>ジギョウ</t>
    </rPh>
    <rPh sb="14" eb="16">
      <t>キキン</t>
    </rPh>
    <phoneticPr fontId="2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</si>
  <si>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</si>
  <si>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</si>
  <si>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</si>
  <si>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</si>
  <si>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</si>
  <si>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</si>
  <si>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</si>
  <si>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</si>
  <si>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</si>
  <si>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</si>
  <si>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</si>
  <si>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</si>
  <si>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将来負担比率は、類似団体の平均値が増加したところ、当市は2.0ポイント減少したが、類似団体と比べると依然として50ポイント以上高い状態にある。
　一方、有形固定資産減価償却率は、類似団体の平均</t>
    </r>
    <r>
      <rPr>
        <sz val="10"/>
        <color theme="1"/>
        <rFont val="ＭＳ Ｐゴシック"/>
        <family val="3"/>
        <charset val="128"/>
      </rPr>
      <t>値が減少したの</t>
    </r>
    <r>
      <rPr>
        <sz val="10"/>
        <rFont val="ＭＳ Ｐゴシック"/>
        <family val="3"/>
        <charset val="128"/>
      </rPr>
      <t>に対して、当市は依然として上昇傾向にあり、昨年まで同程度で推移してきた類似団体の平均値を3.6ポイント上回った。</t>
    </r>
    <r>
      <rPr>
        <sz val="10"/>
        <color indexed="8"/>
        <rFont val="ＭＳ Ｐゴシック"/>
        <family val="3"/>
        <charset val="128"/>
      </rPr>
      <t xml:space="preserve">
　これは、近年庁舎の建替えや学校施設の建替え、空調導入など</t>
    </r>
    <r>
      <rPr>
        <sz val="10"/>
        <color theme="1"/>
        <rFont val="ＭＳ Ｐゴシック"/>
        <family val="3"/>
        <charset val="128"/>
      </rPr>
      <t>大規模事業が続き、また平成27年の水害による災害復旧により市債の発行をしてきたため、将来負担比率は類似団体と比べると高い値となっている。また、</t>
    </r>
    <r>
      <rPr>
        <sz val="10"/>
        <color indexed="8"/>
        <rFont val="ＭＳ Ｐゴシック"/>
        <family val="3"/>
        <charset val="128"/>
      </rPr>
      <t>統廃合等を見据え建設事業を抑制している結果、有形固定資産減価償却率は増加している。
　今後は</t>
    </r>
    <r>
      <rPr>
        <sz val="10"/>
        <color theme="1"/>
        <rFont val="ＭＳ Ｐゴシック"/>
        <family val="3"/>
        <charset val="128"/>
      </rPr>
      <t>公共施設等総合管理計画に基づいて</t>
    </r>
    <r>
      <rPr>
        <sz val="10"/>
        <color indexed="8"/>
        <rFont val="ＭＳ Ｐゴシック"/>
        <family val="3"/>
        <charset val="128"/>
      </rPr>
      <t>施設のあり方を検討し、老朽化対策と合わせて統廃合等も進めていき、建設・改修費用や維持管理費用を抑制していく。</t>
    </r>
    <rPh sb="1" eb="3">
      <t>ショウライ</t>
    </rPh>
    <rPh sb="3" eb="5">
      <t>フタン</t>
    </rPh>
    <rPh sb="5" eb="7">
      <t>ヒリツ</t>
    </rPh>
    <rPh sb="9" eb="11">
      <t>ルイジ</t>
    </rPh>
    <rPh sb="11" eb="13">
      <t>ダンタイ</t>
    </rPh>
    <rPh sb="14" eb="17">
      <t>ヘイキンチ</t>
    </rPh>
    <rPh sb="18" eb="20">
      <t>ゾウカ</t>
    </rPh>
    <rPh sb="26" eb="28">
      <t>トウシ</t>
    </rPh>
    <rPh sb="36" eb="38">
      <t>ゲンショウ</t>
    </rPh>
    <rPh sb="42" eb="44">
      <t>ルイジ</t>
    </rPh>
    <rPh sb="44" eb="46">
      <t>ダンタイ</t>
    </rPh>
    <rPh sb="47" eb="48">
      <t>クラ</t>
    </rPh>
    <rPh sb="51" eb="53">
      <t>イゼン</t>
    </rPh>
    <rPh sb="62" eb="64">
      <t>イジョウ</t>
    </rPh>
    <rPh sb="64" eb="65">
      <t>タカ</t>
    </rPh>
    <rPh sb="66" eb="68">
      <t>ジョウタイ</t>
    </rPh>
    <rPh sb="74" eb="76">
      <t>イッポウ</t>
    </rPh>
    <rPh sb="77" eb="79">
      <t>ユウケイ</t>
    </rPh>
    <rPh sb="79" eb="81">
      <t>コテイ</t>
    </rPh>
    <rPh sb="81" eb="83">
      <t>シサン</t>
    </rPh>
    <rPh sb="83" eb="85">
      <t>ゲンカ</t>
    </rPh>
    <rPh sb="85" eb="87">
      <t>ショウキャク</t>
    </rPh>
    <rPh sb="87" eb="88">
      <t>リツ</t>
    </rPh>
    <rPh sb="90" eb="92">
      <t>ルイジ</t>
    </rPh>
    <rPh sb="92" eb="94">
      <t>ダンタイ</t>
    </rPh>
    <rPh sb="95" eb="98">
      <t>ヘイキンチ</t>
    </rPh>
    <rPh sb="99" eb="101">
      <t>ゲンショウ</t>
    </rPh>
    <rPh sb="105" eb="106">
      <t>タイ</t>
    </rPh>
    <rPh sb="109" eb="111">
      <t>トウシ</t>
    </rPh>
    <rPh sb="112" eb="114">
      <t>イゼン</t>
    </rPh>
    <rPh sb="117" eb="119">
      <t>ジョウショウ</t>
    </rPh>
    <rPh sb="119" eb="121">
      <t>ケイコウ</t>
    </rPh>
    <rPh sb="125" eb="127">
      <t>サクネン</t>
    </rPh>
    <rPh sb="129" eb="132">
      <t>ドウテイド</t>
    </rPh>
    <rPh sb="133" eb="135">
      <t>スイイ</t>
    </rPh>
    <rPh sb="139" eb="141">
      <t>ルイジ</t>
    </rPh>
    <rPh sb="141" eb="143">
      <t>ダンタイ</t>
    </rPh>
    <rPh sb="144" eb="147">
      <t>ヘイキンチ</t>
    </rPh>
    <rPh sb="155" eb="157">
      <t>ウワマワ</t>
    </rPh>
    <rPh sb="166" eb="168">
      <t>キンネン</t>
    </rPh>
    <rPh sb="168" eb="170">
      <t>チョウシャ</t>
    </rPh>
    <rPh sb="171" eb="173">
      <t>タテカ</t>
    </rPh>
    <rPh sb="175" eb="177">
      <t>ガッコウ</t>
    </rPh>
    <rPh sb="177" eb="179">
      <t>シセツ</t>
    </rPh>
    <rPh sb="180" eb="182">
      <t>タテカ</t>
    </rPh>
    <rPh sb="184" eb="186">
      <t>クウチョウ</t>
    </rPh>
    <rPh sb="186" eb="188">
      <t>ドウニュウ</t>
    </rPh>
    <rPh sb="191" eb="193">
      <t>シサイ</t>
    </rPh>
    <rPh sb="193" eb="195">
      <t>ザンダカ</t>
    </rPh>
    <rPh sb="196" eb="197">
      <t>ツヅ</t>
    </rPh>
    <rPh sb="201" eb="203">
      <t>ヘイセイ</t>
    </rPh>
    <rPh sb="205" eb="206">
      <t>ネン</t>
    </rPh>
    <rPh sb="207" eb="209">
      <t>スイガイ</t>
    </rPh>
    <rPh sb="212" eb="214">
      <t>サイガイ</t>
    </rPh>
    <rPh sb="214" eb="216">
      <t>フッキュウ</t>
    </rPh>
    <rPh sb="222" eb="224">
      <t>ハッコウ</t>
    </rPh>
    <rPh sb="232" eb="234">
      <t>ショウライ</t>
    </rPh>
    <rPh sb="234" eb="236">
      <t>フタン</t>
    </rPh>
    <rPh sb="236" eb="238">
      <t>ヒリツ</t>
    </rPh>
    <rPh sb="239" eb="241">
      <t>ルイジ</t>
    </rPh>
    <rPh sb="241" eb="243">
      <t>ダンタイ</t>
    </rPh>
    <rPh sb="244" eb="245">
      <t>クラ</t>
    </rPh>
    <rPh sb="248" eb="249">
      <t>タカ</t>
    </rPh>
    <rPh sb="250" eb="251">
      <t>アタイ</t>
    </rPh>
    <rPh sb="261" eb="264">
      <t>トウハイゴウ</t>
    </rPh>
    <rPh sb="264" eb="265">
      <t>トウ</t>
    </rPh>
    <rPh sb="266" eb="268">
      <t>ミス</t>
    </rPh>
    <rPh sb="269" eb="271">
      <t>ヨクセイ</t>
    </rPh>
    <rPh sb="283" eb="285">
      <t>ユウケイ</t>
    </rPh>
    <rPh sb="285" eb="287">
      <t>コテイ</t>
    </rPh>
    <rPh sb="287" eb="289">
      <t>シサン</t>
    </rPh>
    <rPh sb="289" eb="291">
      <t>ゲンカ</t>
    </rPh>
    <rPh sb="291" eb="293">
      <t>ショウキャク</t>
    </rPh>
    <rPh sb="293" eb="294">
      <t>リツ</t>
    </rPh>
    <rPh sb="295" eb="297">
      <t>ゾウカ</t>
    </rPh>
    <rPh sb="304" eb="306">
      <t>コンゴ</t>
    </rPh>
    <rPh sb="308" eb="310">
      <t>ケントウ</t>
    </rPh>
    <rPh sb="312" eb="315">
      <t>ロウキュウカ</t>
    </rPh>
    <rPh sb="315" eb="317">
      <t>タイサク</t>
    </rPh>
    <rPh sb="318" eb="319">
      <t>ア</t>
    </rPh>
    <rPh sb="322" eb="325">
      <t>トウハイゴウ</t>
    </rPh>
    <rPh sb="326" eb="327">
      <t>スス</t>
    </rPh>
    <rPh sb="329" eb="331">
      <t>ショウライ</t>
    </rPh>
    <rPh sb="331" eb="333">
      <t>フタン</t>
    </rPh>
    <rPh sb="347" eb="348">
      <t>トウ</t>
    </rPh>
    <rPh sb="355" eb="357">
      <t>ケンセツ</t>
    </rPh>
    <rPh sb="358" eb="360">
      <t>カイシュウ</t>
    </rPh>
    <rPh sb="360" eb="362">
      <t>ヒヨウ</t>
    </rPh>
    <rPh sb="363" eb="365">
      <t>イジ</t>
    </rPh>
    <rPh sb="365" eb="367">
      <t>カンリ</t>
    </rPh>
    <rPh sb="367" eb="368">
      <t>ヒ</t>
    </rPh>
    <rPh sb="368" eb="369">
      <t>ヨウ</t>
    </rPh>
    <rPh sb="370" eb="372">
      <t>ヨクセイ</t>
    </rPh>
    <phoneticPr fontId="5"/>
  </si>
  <si>
    <r>
      <t>　将来負担比率は、類似団体の平均値が増加したところ、当市は2.0ポイント減少したが、類似団体と比べると依然として50ポイント以上高い状態にある。
　一方、実質公債費比率は、類似団体の平均値は減少しているが、当市は上昇したままとなっており、</t>
    </r>
    <r>
      <rPr>
        <sz val="10"/>
        <color theme="1"/>
        <rFont val="ＭＳ Ｐゴシック"/>
        <family val="3"/>
        <charset val="128"/>
      </rPr>
      <t>類似団体平均値を2.8ポイント上回っている。</t>
    </r>
    <r>
      <rPr>
        <sz val="10"/>
        <color indexed="8"/>
        <rFont val="ＭＳ Ｐゴシック"/>
        <family val="3"/>
        <charset val="128"/>
      </rPr>
      <t xml:space="preserve">
　これは、近年庁舎の建替えや学校施設の建替え、空調導入など大規模事業が続いたことと平成27年の水害による災害復旧により市債残高が増えてきたためである。その市債残高も平成28年度にピークを迎え減少傾向にあるが、据置期間の関係で、公債費は令和元年度まで上昇していく。
　今後は事業の選択と集中を念頭に、事業の見直しやより有利な地方債を活用することで、将来負担比率と実質公債費比率の低下を、あわせて図っていく。</t>
    </r>
    <rPh sb="77" eb="79">
      <t>ジッシツ</t>
    </rPh>
    <rPh sb="79" eb="82">
      <t>コウサイヒ</t>
    </rPh>
    <rPh sb="82" eb="84">
      <t>ヒリツ</t>
    </rPh>
    <rPh sb="86" eb="88">
      <t>ルイジ</t>
    </rPh>
    <rPh sb="88" eb="90">
      <t>ダンタイ</t>
    </rPh>
    <rPh sb="91" eb="94">
      <t>ヘイキンチ</t>
    </rPh>
    <rPh sb="95" eb="97">
      <t>ゲンショウ</t>
    </rPh>
    <rPh sb="103" eb="105">
      <t>トウシ</t>
    </rPh>
    <rPh sb="106" eb="108">
      <t>ジョウショウ</t>
    </rPh>
    <rPh sb="119" eb="121">
      <t>ルイジ</t>
    </rPh>
    <rPh sb="121" eb="123">
      <t>ダンタイ</t>
    </rPh>
    <rPh sb="123" eb="126">
      <t>ヘイキンチ</t>
    </rPh>
    <rPh sb="134" eb="136">
      <t>ウワマワ</t>
    </rPh>
    <rPh sb="147" eb="149">
      <t>キンネン</t>
    </rPh>
    <rPh sb="203" eb="205">
      <t>ザンダカ</t>
    </rPh>
    <rPh sb="206" eb="207">
      <t>フ</t>
    </rPh>
    <rPh sb="219" eb="221">
      <t>シサイ</t>
    </rPh>
    <rPh sb="221" eb="223">
      <t>ザンダカ</t>
    </rPh>
    <rPh sb="224" eb="226">
      <t>ヘイセイ</t>
    </rPh>
    <rPh sb="228" eb="230">
      <t>ネンド</t>
    </rPh>
    <rPh sb="235" eb="236">
      <t>ムカ</t>
    </rPh>
    <rPh sb="237" eb="239">
      <t>ゲンショウ</t>
    </rPh>
    <rPh sb="239" eb="241">
      <t>ケイコウ</t>
    </rPh>
    <rPh sb="246" eb="247">
      <t>ス</t>
    </rPh>
    <rPh sb="247" eb="248">
      <t>オ</t>
    </rPh>
    <rPh sb="248" eb="250">
      <t>キカン</t>
    </rPh>
    <rPh sb="251" eb="253">
      <t>カンケイ</t>
    </rPh>
    <rPh sb="255" eb="258">
      <t>コウサイヒ</t>
    </rPh>
    <rPh sb="259" eb="261">
      <t>レイワ</t>
    </rPh>
    <rPh sb="261" eb="263">
      <t>ガンネン</t>
    </rPh>
    <rPh sb="263" eb="264">
      <t>ド</t>
    </rPh>
    <rPh sb="266" eb="268">
      <t>ジョウショウ</t>
    </rPh>
    <rPh sb="275" eb="277">
      <t>コンゴ</t>
    </rPh>
    <rPh sb="278" eb="280">
      <t>ジギョウ</t>
    </rPh>
    <rPh sb="281" eb="283">
      <t>センタク</t>
    </rPh>
    <rPh sb="284" eb="286">
      <t>シュウチュウ</t>
    </rPh>
    <rPh sb="287" eb="289">
      <t>ネントウ</t>
    </rPh>
    <rPh sb="291" eb="293">
      <t>ジギョウ</t>
    </rPh>
    <rPh sb="294" eb="296">
      <t>ミナオ</t>
    </rPh>
    <rPh sb="300" eb="302">
      <t>ユウリ</t>
    </rPh>
    <rPh sb="303" eb="306">
      <t>チホウサイ</t>
    </rPh>
    <rPh sb="307" eb="309">
      <t>カツヨウ</t>
    </rPh>
    <rPh sb="315" eb="317">
      <t>ショウライ</t>
    </rPh>
    <rPh sb="317" eb="319">
      <t>フタン</t>
    </rPh>
    <rPh sb="319" eb="321">
      <t>ヒリツ</t>
    </rPh>
    <rPh sb="322" eb="324">
      <t>ジッシツ</t>
    </rPh>
    <rPh sb="324" eb="327">
      <t>コウサイヒ</t>
    </rPh>
    <rPh sb="327" eb="329">
      <t>ヒリツ</t>
    </rPh>
    <rPh sb="330" eb="332">
      <t>テイカ</t>
    </rPh>
    <rPh sb="338" eb="339">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</si>
</sst>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86564</c:v>
                </c:pt>
                <c:pt idx="3">
                  <c:v>62698</c:v>
                </c:pt>
                <c:pt idx="4">
                  <c:v>79245</c:v>
                </c:pt>
              </c:numCache>
            </c:numRef>
          </c:val>
          <c:smooth val="0"/>
          <c:extLst xmlns:c16r2="http://schemas.microsoft.com/office/drawing/2015/06/chart">
            <c:ext xmlns:c16="http://schemas.microsoft.com/office/drawing/2014/chart" uri="{C3380CC4-5D6E-409C-BE32-E72D297353CC}">
              <c16:uniqueId val="{00000000-9414-426A-BA7B-A1F3C86F1E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41244</c:v>
                </c:pt>
                <c:pt idx="1">
                  <c:v>54682</c:v>
                </c:pt>
                <c:pt idx="2">
                  <c:v>57839</c:v>
                </c:pt>
                <c:pt idx="3">
                  <c:v>36336</c:v>
                </c:pt>
                <c:pt idx="4">
                  <c:v>47594</c:v>
                </c:pt>
              </c:numCache>
            </c:numRef>
          </c:val>
          <c:smooth val="0"/>
          <c:extLst xmlns:c16r2="http://schemas.microsoft.com/office/drawing/2015/06/chart">
            <c:ext xmlns:c16="http://schemas.microsoft.com/office/drawing/2014/chart" uri="{C3380CC4-5D6E-409C-BE32-E72D297353CC}">
              <c16:uniqueId val="{00000001-9414-426A-BA7B-A1F3C86F1E72}"/>
            </c:ext>
          </c:extLst>
        </c:ser>
        <c:dLbls>
          <c:showLegendKey val="0"/>
          <c:showVal val="0"/>
          <c:showCatName val="0"/>
          <c:showSerName val="0"/>
          <c:showPercent val="0"/>
          <c:showBubbleSize val="0"/>
        </c:dLbls>
        <c:marker val="1"/>
        <c:smooth val="0"/>
        <c:axId val="213824640"/>
        <c:axId val="213826560"/>
      </c:lineChart>
      <c:catAx>
        <c:axId val="21382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26560"/>
        <c:crosses val="autoZero"/>
        <c:auto val="1"/>
        <c:lblAlgn val="ctr"/>
        <c:lblOffset val="100"/>
        <c:tickLblSkip val="1"/>
        <c:tickMarkSkip val="1"/>
        <c:noMultiLvlLbl val="0"/>
      </c:catAx>
      <c:valAx>
        <c:axId val="2138265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2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4.6399999999999997</c:v>
                </c:pt>
                <c:pt idx="1">
                  <c:v>1.7</c:v>
                </c:pt>
                <c:pt idx="2">
                  <c:v>6.8</c:v>
                </c:pt>
                <c:pt idx="3">
                  <c:v>5.24</c:v>
                </c:pt>
                <c:pt idx="4">
                  <c:v>4.12</c:v>
                </c:pt>
              </c:numCache>
            </c:numRef>
          </c:val>
          <c:extLst xmlns:c16r2="http://schemas.microsoft.com/office/drawing/2015/06/chart">
            <c:ext xmlns:c16="http://schemas.microsoft.com/office/drawing/2014/chart" uri="{C3380CC4-5D6E-409C-BE32-E72D297353CC}">
              <c16:uniqueId val="{00000000-8699-4F83-BA4E-6F9E5496AC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23.41</c:v>
                </c:pt>
                <c:pt idx="1">
                  <c:v>15.86</c:v>
                </c:pt>
                <c:pt idx="2">
                  <c:v>16.12</c:v>
                </c:pt>
                <c:pt idx="3">
                  <c:v>17.079999999999998</c:v>
                </c:pt>
                <c:pt idx="4">
                  <c:v>16.87</c:v>
                </c:pt>
              </c:numCache>
            </c:numRef>
          </c:val>
          <c:extLst xmlns:c16r2="http://schemas.microsoft.com/office/drawing/2015/06/chart">
            <c:ext xmlns:c16="http://schemas.microsoft.com/office/drawing/2014/chart" uri="{C3380CC4-5D6E-409C-BE32-E72D297353CC}">
              <c16:uniqueId val="{00000001-8699-4F83-BA4E-6F9E5496ACE8}"/>
            </c:ext>
          </c:extLst>
        </c:ser>
        <c:dLbls>
          <c:showLegendKey val="0"/>
          <c:showVal val="0"/>
          <c:showCatName val="0"/>
          <c:showSerName val="0"/>
          <c:showPercent val="0"/>
          <c:showBubbleSize val="0"/>
        </c:dLbls>
        <c:gapWidth val="250"/>
        <c:overlap val="100"/>
        <c:axId val="194505344"/>
        <c:axId val="19450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-0.43</c:v>
                </c:pt>
                <c:pt idx="1">
                  <c:v>-10.029999999999999</c:v>
                </c:pt>
                <c:pt idx="2">
                  <c:v>5.07</c:v>
                </c:pt>
                <c:pt idx="3">
                  <c:v>-0.82</c:v>
                </c:pt>
                <c:pt idx="4">
                  <c:v>-1.06</c:v>
                </c:pt>
              </c:numCache>
            </c:numRef>
          </c:val>
          <c:smooth val="0"/>
          <c:extLst xmlns:c16r2="http://schemas.microsoft.com/office/drawing/2015/06/chart">
            <c:ext xmlns:c16="http://schemas.microsoft.com/office/drawing/2014/chart" uri="{C3380CC4-5D6E-409C-BE32-E72D297353CC}">
              <c16:uniqueId val="{00000002-8699-4F83-BA4E-6F9E5496ACE8}"/>
            </c:ext>
          </c:extLst>
        </c:ser>
        <c:dLbls>
          <c:showLegendKey val="0"/>
          <c:showVal val="0"/>
          <c:showCatName val="0"/>
          <c:showSerName val="0"/>
          <c:showPercent val="0"/>
          <c:showBubbleSize val="0"/>
        </c:dLbls>
        <c:marker val="1"/>
        <c:smooth val="0"/>
        <c:axId val="194505344"/>
        <c:axId val="194504576"/>
      </c:lineChart>
      <c:catAx>
        <c:axId val="1945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504576"/>
        <c:crosses val="autoZero"/>
        <c:auto val="1"/>
        <c:lblAlgn val="ctr"/>
        <c:lblOffset val="100"/>
        <c:tickLblSkip val="1"/>
        <c:tickMarkSkip val="1"/>
        <c:noMultiLvlLbl val="0"/>
      </c:catAx>
      <c:valAx>
        <c:axId val="19450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0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6B6-485B-8EDE-D9FBAD6137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6B6-485B-8EDE-D9FBAD61374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0.16</c:v>
                </c:pt>
                <c:pt idx="2">
                  <c:v>#N/A</c:v>
                </c:pt>
                <c:pt idx="3">
                  <c:v>0.28000000000000003</c:v>
                </c:pt>
                <c:pt idx="4">
                  <c:v>#N/A</c:v>
                </c:pt>
                <c:pt idx="5">
                  <c:v>0.02</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2-C6B6-485B-8EDE-D9FBAD61374B}"/>
            </c:ext>
          </c:extLst>
        </c:ser>
        <c:ser>
          <c:idx val="3"/>
          <c:order val="3"/>
          <c:tx>
            <c:strRef>
              <c:f>データシート!$A$30</c:f>
              <c:strCache>
                <c:ptCount val="1"/>
                <c:pt idx="0">
                  <c:v>大生郷特定公共下水道事業特別会計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0.06</c:v>
                </c:pt>
              </c:numCache>
            </c:numRef>
          </c:val>
          <c:extLst xmlns:c16r2="http://schemas.microsoft.com/office/drawing/2015/06/chart">
            <c:ext xmlns:c16="http://schemas.microsoft.com/office/drawing/2014/chart" uri="{C3380CC4-5D6E-409C-BE32-E72D297353CC}">
              <c16:uniqueId val="{00000003-C6B6-485B-8EDE-D9FBAD61374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3.59</c:v>
                </c:pt>
                <c:pt idx="2">
                  <c:v>#N/A</c:v>
                </c:pt>
                <c:pt idx="3">
                  <c:v>0.77</c:v>
                </c:pt>
                <c:pt idx="4">
                  <c:v>#N/A</c:v>
                </c:pt>
                <c:pt idx="5">
                  <c:v>0.86</c:v>
                </c:pt>
                <c:pt idx="6">
                  <c:v>#N/A</c:v>
                </c:pt>
                <c:pt idx="7">
                  <c:v>0.12</c:v>
                </c:pt>
                <c:pt idx="8">
                  <c:v>#N/A</c:v>
                </c:pt>
                <c:pt idx="9">
                  <c:v>0.06</c:v>
                </c:pt>
              </c:numCache>
            </c:numRef>
          </c:val>
          <c:extLst xmlns:c16r2="http://schemas.microsoft.com/office/drawing/2015/06/chart">
            <c:ext xmlns:c16="http://schemas.microsoft.com/office/drawing/2014/chart" uri="{C3380CC4-5D6E-409C-BE32-E72D297353CC}">
              <c16:uniqueId val="{00000004-C6B6-485B-8EDE-D9FBAD61374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0.37</c:v>
                </c:pt>
                <c:pt idx="4">
                  <c:v>#N/A</c:v>
                </c:pt>
                <c:pt idx="5">
                  <c:v>0.1</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5-C6B6-485B-8EDE-D9FBAD61374B}"/>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0.15</c:v>
                </c:pt>
                <c:pt idx="4">
                  <c:v>#N/A</c:v>
                </c:pt>
                <c:pt idx="5">
                  <c:v>0.28999999999999998</c:v>
                </c:pt>
                <c:pt idx="6">
                  <c:v>#N/A</c:v>
                </c:pt>
                <c:pt idx="7">
                  <c:v>0.19</c:v>
                </c:pt>
                <c:pt idx="8">
                  <c:v>#N/A</c:v>
                </c:pt>
                <c:pt idx="9">
                  <c:v>0.11</c:v>
                </c:pt>
              </c:numCache>
            </c:numRef>
          </c:val>
          <c:extLst xmlns:c16r2="http://schemas.microsoft.com/office/drawing/2015/06/chart">
            <c:ext xmlns:c16="http://schemas.microsoft.com/office/drawing/2014/chart" uri="{C3380CC4-5D6E-409C-BE32-E72D297353CC}">
              <c16:uniqueId val="{00000006-C6B6-485B-8EDE-D9FBAD61374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0.68</c:v>
                </c:pt>
                <c:pt idx="2">
                  <c:v>#N/A</c:v>
                </c:pt>
                <c:pt idx="3">
                  <c:v>0.28999999999999998</c:v>
                </c:pt>
                <c:pt idx="4">
                  <c:v>#N/A</c:v>
                </c:pt>
                <c:pt idx="5">
                  <c:v>0.45</c:v>
                </c:pt>
                <c:pt idx="6">
                  <c:v>#N/A</c:v>
                </c:pt>
                <c:pt idx="7">
                  <c:v>0.31</c:v>
                </c:pt>
                <c:pt idx="8">
                  <c:v>#N/A</c:v>
                </c:pt>
                <c:pt idx="9">
                  <c:v>0.42</c:v>
                </c:pt>
              </c:numCache>
            </c:numRef>
          </c:val>
          <c:extLst xmlns:c16r2="http://schemas.microsoft.com/office/drawing/2015/06/chart">
            <c:ext xmlns:c16="http://schemas.microsoft.com/office/drawing/2014/chart" uri="{C3380CC4-5D6E-409C-BE32-E72D297353CC}">
              <c16:uniqueId val="{00000007-C6B6-485B-8EDE-D9FBAD6137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4.6399999999999997</c:v>
                </c:pt>
                <c:pt idx="2">
                  <c:v>#N/A</c:v>
                </c:pt>
                <c:pt idx="3">
                  <c:v>1.7</c:v>
                </c:pt>
                <c:pt idx="4">
                  <c:v>#N/A</c:v>
                </c:pt>
                <c:pt idx="5">
                  <c:v>6.8</c:v>
                </c:pt>
                <c:pt idx="6">
                  <c:v>#N/A</c:v>
                </c:pt>
                <c:pt idx="7">
                  <c:v>5.24</c:v>
                </c:pt>
                <c:pt idx="8">
                  <c:v>#N/A</c:v>
                </c:pt>
                <c:pt idx="9">
                  <c:v>4.1100000000000003</c:v>
                </c:pt>
              </c:numCache>
            </c:numRef>
          </c:val>
          <c:extLst xmlns:c16r2="http://schemas.microsoft.com/office/drawing/2015/06/chart">
            <c:ext xmlns:c16="http://schemas.microsoft.com/office/drawing/2014/chart" uri="{C3380CC4-5D6E-409C-BE32-E72D297353CC}">
              <c16:uniqueId val="{00000008-C6B6-485B-8EDE-D9FBAD6137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c:v>
                </c:pt>
                <c:pt idx="2">
                  <c:v>#N/A</c:v>
                </c:pt>
                <c:pt idx="3">
                  <c:v>3.03</c:v>
                </c:pt>
                <c:pt idx="4">
                  <c:v>#N/A</c:v>
                </c:pt>
                <c:pt idx="5">
                  <c:v>3.68</c:v>
                </c:pt>
                <c:pt idx="6">
                  <c:v>#N/A</c:v>
                </c:pt>
                <c:pt idx="7">
                  <c:v>4.4800000000000004</c:v>
                </c:pt>
                <c:pt idx="8">
                  <c:v>#N/A</c:v>
                </c:pt>
                <c:pt idx="9">
                  <c:v>5.0999999999999996</c:v>
                </c:pt>
              </c:numCache>
            </c:numRef>
          </c:val>
          <c:extLst xmlns:c16r2="http://schemas.microsoft.com/office/drawing/2015/06/chart">
            <c:ext xmlns:c16="http://schemas.microsoft.com/office/drawing/2014/chart" uri="{C3380CC4-5D6E-409C-BE32-E72D297353CC}">
              <c16:uniqueId val="{00000009-C6B6-485B-8EDE-D9FBAD61374B}"/>
            </c:ext>
          </c:extLst>
        </c:ser>
        <c:dLbls>
          <c:showLegendKey val="0"/>
          <c:showVal val="0"/>
          <c:showCatName val="0"/>
          <c:showSerName val="0"/>
          <c:showPercent val="0"/>
          <c:showBubbleSize val="0"/>
        </c:dLbls>
        <c:gapWidth val="150"/>
        <c:overlap val="100"/>
        <c:axId val="194896256"/>
        <c:axId val="194897792"/>
      </c:barChart>
      <c:catAx>
        <c:axId val="1948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897792"/>
        <c:crosses val="autoZero"/>
        <c:auto val="1"/>
        <c:lblAlgn val="ctr"/>
        <c:lblOffset val="100"/>
        <c:tickLblSkip val="1"/>
        <c:tickMarkSkip val="1"/>
        <c:noMultiLvlLbl val="0"/>
      </c:catAx>
      <c:valAx>
        <c:axId val="19489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89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2571</c:v>
                </c:pt>
                <c:pt idx="5">
                  <c:v>2576</c:v>
                </c:pt>
                <c:pt idx="8">
                  <c:v>2385</c:v>
                </c:pt>
                <c:pt idx="11">
                  <c:v>2453</c:v>
                </c:pt>
                <c:pt idx="14">
                  <c:v>2510</c:v>
                </c:pt>
              </c:numCache>
            </c:numRef>
          </c:val>
          <c:extLst xmlns:c16r2="http://schemas.microsoft.com/office/drawing/2015/06/chart">
            <c:ext xmlns:c16="http://schemas.microsoft.com/office/drawing/2014/chart" uri="{C3380CC4-5D6E-409C-BE32-E72D297353CC}">
              <c16:uniqueId val="{00000000-FD6C-499D-ADA8-F9EA8FDAA4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D6C-499D-ADA8-F9EA8FDAA4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D6C-499D-ADA8-F9EA8FDAA4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219</c:v>
                </c:pt>
                <c:pt idx="3">
                  <c:v>292</c:v>
                </c:pt>
                <c:pt idx="6">
                  <c:v>260</c:v>
                </c:pt>
                <c:pt idx="9">
                  <c:v>264</c:v>
                </c:pt>
                <c:pt idx="12">
                  <c:v>270</c:v>
                </c:pt>
              </c:numCache>
            </c:numRef>
          </c:val>
          <c:extLst xmlns:c16r2="http://schemas.microsoft.com/office/drawing/2015/06/chart">
            <c:ext xmlns:c16="http://schemas.microsoft.com/office/drawing/2014/chart" uri="{C3380CC4-5D6E-409C-BE32-E72D297353CC}">
              <c16:uniqueId val="{00000003-FD6C-499D-ADA8-F9EA8FDAA4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594</c:v>
                </c:pt>
                <c:pt idx="3">
                  <c:v>621</c:v>
                </c:pt>
                <c:pt idx="6">
                  <c:v>656</c:v>
                </c:pt>
                <c:pt idx="9">
                  <c:v>645</c:v>
                </c:pt>
                <c:pt idx="12">
                  <c:v>658</c:v>
                </c:pt>
              </c:numCache>
            </c:numRef>
          </c:val>
          <c:extLst xmlns:c16r2="http://schemas.microsoft.com/office/drawing/2015/06/chart">
            <c:ext xmlns:c16="http://schemas.microsoft.com/office/drawing/2014/chart" uri="{C3380CC4-5D6E-409C-BE32-E72D297353CC}">
              <c16:uniqueId val="{00000004-FD6C-499D-ADA8-F9EA8FDAA4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6C-499D-ADA8-F9EA8FDAA4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D6C-499D-ADA8-F9EA8FDAA4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2843</c:v>
                </c:pt>
                <c:pt idx="3">
                  <c:v>2929</c:v>
                </c:pt>
                <c:pt idx="6">
                  <c:v>2662</c:v>
                </c:pt>
                <c:pt idx="9">
                  <c:v>2741</c:v>
                </c:pt>
                <c:pt idx="12">
                  <c:v>2928</c:v>
                </c:pt>
              </c:numCache>
            </c:numRef>
          </c:val>
          <c:extLst xmlns:c16r2="http://schemas.microsoft.com/office/drawing/2015/06/chart">
            <c:ext xmlns:c16="http://schemas.microsoft.com/office/drawing/2014/chart" uri="{C3380CC4-5D6E-409C-BE32-E72D297353CC}">
              <c16:uniqueId val="{00000007-FD6C-499D-ADA8-F9EA8FDAA40C}"/>
            </c:ext>
          </c:extLst>
        </c:ser>
        <c:dLbls>
          <c:showLegendKey val="0"/>
          <c:showVal val="0"/>
          <c:showCatName val="0"/>
          <c:showSerName val="0"/>
          <c:showPercent val="0"/>
          <c:showBubbleSize val="0"/>
        </c:dLbls>
        <c:gapWidth val="100"/>
        <c:overlap val="100"/>
        <c:axId val="186039680"/>
        <c:axId val="186041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1086</c:v>
                </c:pt>
                <c:pt idx="2">
                  <c:v>#N/A</c:v>
                </c:pt>
                <c:pt idx="3">
                  <c:v>#N/A</c:v>
                </c:pt>
                <c:pt idx="4">
                  <c:v>1266</c:v>
                </c:pt>
                <c:pt idx="5">
                  <c:v>#N/A</c:v>
                </c:pt>
                <c:pt idx="6">
                  <c:v>#N/A</c:v>
                </c:pt>
                <c:pt idx="7">
                  <c:v>1193</c:v>
                </c:pt>
                <c:pt idx="8">
                  <c:v>#N/A</c:v>
                </c:pt>
                <c:pt idx="9">
                  <c:v>#N/A</c:v>
                </c:pt>
                <c:pt idx="10">
                  <c:v>1197</c:v>
                </c:pt>
                <c:pt idx="11">
                  <c:v>#N/A</c:v>
                </c:pt>
                <c:pt idx="12">
                  <c:v>#N/A</c:v>
                </c:pt>
                <c:pt idx="13">
                  <c:v>1346</c:v>
                </c:pt>
                <c:pt idx="14">
                  <c:v>#N/A</c:v>
                </c:pt>
              </c:numCache>
            </c:numRef>
          </c:val>
          <c:smooth val="0"/>
          <c:extLst xmlns:c16r2="http://schemas.microsoft.com/office/drawing/2015/06/chart">
            <c:ext xmlns:c16="http://schemas.microsoft.com/office/drawing/2014/chart" uri="{C3380CC4-5D6E-409C-BE32-E72D297353CC}">
              <c16:uniqueId val="{00000008-FD6C-499D-ADA8-F9EA8FDAA40C}"/>
            </c:ext>
          </c:extLst>
        </c:ser>
        <c:dLbls>
          <c:showLegendKey val="0"/>
          <c:showVal val="0"/>
          <c:showCatName val="0"/>
          <c:showSerName val="0"/>
          <c:showPercent val="0"/>
          <c:showBubbleSize val="0"/>
        </c:dLbls>
        <c:marker val="1"/>
        <c:smooth val="0"/>
        <c:axId val="186039680"/>
        <c:axId val="186041856"/>
      </c:lineChart>
      <c:catAx>
        <c:axId val="18603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041856"/>
        <c:crosses val="autoZero"/>
        <c:auto val="1"/>
        <c:lblAlgn val="ctr"/>
        <c:lblOffset val="100"/>
        <c:tickLblSkip val="1"/>
        <c:tickMarkSkip val="1"/>
        <c:noMultiLvlLbl val="0"/>
      </c:catAx>
      <c:valAx>
        <c:axId val="18604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3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28248</c:v>
                </c:pt>
                <c:pt idx="5">
                  <c:v>29068</c:v>
                </c:pt>
                <c:pt idx="8">
                  <c:v>30333</c:v>
                </c:pt>
                <c:pt idx="11">
                  <c:v>30388</c:v>
                </c:pt>
                <c:pt idx="14">
                  <c:v>30179</c:v>
                </c:pt>
              </c:numCache>
            </c:numRef>
          </c:val>
          <c:extLst xmlns:c16r2="http://schemas.microsoft.com/office/drawing/2015/06/chart">
            <c:ext xmlns:c16="http://schemas.microsoft.com/office/drawing/2014/chart" uri="{C3380CC4-5D6E-409C-BE32-E72D297353CC}">
              <c16:uniqueId val="{00000000-2D77-42D3-80FF-37247FD187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4343</c:v>
                </c:pt>
                <c:pt idx="5">
                  <c:v>1299</c:v>
                </c:pt>
                <c:pt idx="8">
                  <c:v>1240</c:v>
                </c:pt>
                <c:pt idx="11">
                  <c:v>1216</c:v>
                </c:pt>
                <c:pt idx="14">
                  <c:v>1150</c:v>
                </c:pt>
              </c:numCache>
            </c:numRef>
          </c:val>
          <c:extLst xmlns:c16r2="http://schemas.microsoft.com/office/drawing/2015/06/chart">
            <c:ext xmlns:c16="http://schemas.microsoft.com/office/drawing/2014/chart" uri="{C3380CC4-5D6E-409C-BE32-E72D297353CC}">
              <c16:uniqueId val="{00000001-2D77-42D3-80FF-37247FD187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6489</c:v>
                </c:pt>
                <c:pt idx="5">
                  <c:v>5392</c:v>
                </c:pt>
                <c:pt idx="8">
                  <c:v>5394</c:v>
                </c:pt>
                <c:pt idx="11">
                  <c:v>5543</c:v>
                </c:pt>
                <c:pt idx="14">
                  <c:v>5385</c:v>
                </c:pt>
              </c:numCache>
            </c:numRef>
          </c:val>
          <c:extLst xmlns:c16r2="http://schemas.microsoft.com/office/drawing/2015/06/chart">
            <c:ext xmlns:c16="http://schemas.microsoft.com/office/drawing/2014/chart" uri="{C3380CC4-5D6E-409C-BE32-E72D297353CC}">
              <c16:uniqueId val="{00000002-2D77-42D3-80FF-37247FD187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D77-42D3-80FF-37247FD187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D77-42D3-80FF-37247FD187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c:v>
                </c:pt>
                <c:pt idx="3">
                  <c:v>13</c:v>
                </c:pt>
                <c:pt idx="6">
                  <c:v>36</c:v>
                </c:pt>
                <c:pt idx="9">
                  <c:v>21</c:v>
                </c:pt>
                <c:pt idx="12">
                  <c:v>11</c:v>
                </c:pt>
              </c:numCache>
            </c:numRef>
          </c:val>
          <c:extLst xmlns:c16r2="http://schemas.microsoft.com/office/drawing/2015/06/chart">
            <c:ext xmlns:c16="http://schemas.microsoft.com/office/drawing/2014/chart" uri="{C3380CC4-5D6E-409C-BE32-E72D297353CC}">
              <c16:uniqueId val="{00000005-2D77-42D3-80FF-37247FD187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5062</c:v>
                </c:pt>
                <c:pt idx="3">
                  <c:v>4781</c:v>
                </c:pt>
                <c:pt idx="6">
                  <c:v>4699</c:v>
                </c:pt>
                <c:pt idx="9">
                  <c:v>4692</c:v>
                </c:pt>
                <c:pt idx="12">
                  <c:v>4525</c:v>
                </c:pt>
              </c:numCache>
            </c:numRef>
          </c:val>
          <c:extLst xmlns:c16r2="http://schemas.microsoft.com/office/drawing/2015/06/chart">
            <c:ext xmlns:c16="http://schemas.microsoft.com/office/drawing/2014/chart" uri="{C3380CC4-5D6E-409C-BE32-E72D297353CC}">
              <c16:uniqueId val="{00000006-2D77-42D3-80FF-37247FD187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2212</c:v>
                </c:pt>
                <c:pt idx="3">
                  <c:v>1988</c:v>
                </c:pt>
                <c:pt idx="6">
                  <c:v>1815</c:v>
                </c:pt>
                <c:pt idx="9">
                  <c:v>1536</c:v>
                </c:pt>
                <c:pt idx="12">
                  <c:v>1438</c:v>
                </c:pt>
              </c:numCache>
            </c:numRef>
          </c:val>
          <c:extLst xmlns:c16r2="http://schemas.microsoft.com/office/drawing/2015/06/chart">
            <c:ext xmlns:c16="http://schemas.microsoft.com/office/drawing/2014/chart" uri="{C3380CC4-5D6E-409C-BE32-E72D297353CC}">
              <c16:uniqueId val="{00000007-2D77-42D3-80FF-37247FD187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9463</c:v>
                </c:pt>
                <c:pt idx="3">
                  <c:v>9622</c:v>
                </c:pt>
                <c:pt idx="6">
                  <c:v>9671</c:v>
                </c:pt>
                <c:pt idx="9">
                  <c:v>9777</c:v>
                </c:pt>
                <c:pt idx="12">
                  <c:v>9710</c:v>
                </c:pt>
              </c:numCache>
            </c:numRef>
          </c:val>
          <c:extLst xmlns:c16r2="http://schemas.microsoft.com/office/drawing/2015/06/chart">
            <c:ext xmlns:c16="http://schemas.microsoft.com/office/drawing/2014/chart" uri="{C3380CC4-5D6E-409C-BE32-E72D297353CC}">
              <c16:uniqueId val="{00000008-2D77-42D3-80FF-37247FD187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303</c:v>
                </c:pt>
                <c:pt idx="3">
                  <c:v>265</c:v>
                </c:pt>
                <c:pt idx="6">
                  <c:v>234</c:v>
                </c:pt>
                <c:pt idx="9">
                  <c:v>211</c:v>
                </c:pt>
                <c:pt idx="12">
                  <c:v>185</c:v>
                </c:pt>
              </c:numCache>
            </c:numRef>
          </c:val>
          <c:extLst xmlns:c16r2="http://schemas.microsoft.com/office/drawing/2015/06/chart">
            <c:ext xmlns:c16="http://schemas.microsoft.com/office/drawing/2014/chart" uri="{C3380CC4-5D6E-409C-BE32-E72D297353CC}">
              <c16:uniqueId val="{00000009-2D77-42D3-80FF-37247FD187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29552</c:v>
                </c:pt>
                <c:pt idx="3">
                  <c:v>30994</c:v>
                </c:pt>
                <c:pt idx="6">
                  <c:v>32449</c:v>
                </c:pt>
                <c:pt idx="9">
                  <c:v>31987</c:v>
                </c:pt>
                <c:pt idx="12">
                  <c:v>31758</c:v>
                </c:pt>
              </c:numCache>
            </c:numRef>
          </c:val>
          <c:extLst xmlns:c16r2="http://schemas.microsoft.com/office/drawing/2015/06/chart">
            <c:ext xmlns:c16="http://schemas.microsoft.com/office/drawing/2014/chart" uri="{C3380CC4-5D6E-409C-BE32-E72D297353CC}">
              <c16:uniqueId val="{0000000A-2D77-42D3-80FF-37247FD187F0}"/>
            </c:ext>
          </c:extLst>
        </c:ser>
        <c:dLbls>
          <c:showLegendKey val="0"/>
          <c:showVal val="0"/>
          <c:showCatName val="0"/>
          <c:showSerName val="0"/>
          <c:showPercent val="0"/>
          <c:showBubbleSize val="0"/>
        </c:dLbls>
        <c:gapWidth val="100"/>
        <c:overlap val="100"/>
        <c:axId val="186056704"/>
        <c:axId val="18605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7523</c:v>
                </c:pt>
                <c:pt idx="2">
                  <c:v>#N/A</c:v>
                </c:pt>
                <c:pt idx="3">
                  <c:v>#N/A</c:v>
                </c:pt>
                <c:pt idx="4">
                  <c:v>11904</c:v>
                </c:pt>
                <c:pt idx="5">
                  <c:v>#N/A</c:v>
                </c:pt>
                <c:pt idx="6">
                  <c:v>#N/A</c:v>
                </c:pt>
                <c:pt idx="7">
                  <c:v>11937</c:v>
                </c:pt>
                <c:pt idx="8">
                  <c:v>#N/A</c:v>
                </c:pt>
                <c:pt idx="9">
                  <c:v>#N/A</c:v>
                </c:pt>
                <c:pt idx="10">
                  <c:v>11076</c:v>
                </c:pt>
                <c:pt idx="11">
                  <c:v>#N/A</c:v>
                </c:pt>
                <c:pt idx="12">
                  <c:v>#N/A</c:v>
                </c:pt>
                <c:pt idx="13">
                  <c:v>10913</c:v>
                </c:pt>
                <c:pt idx="14">
                  <c:v>#N/A</c:v>
                </c:pt>
              </c:numCache>
            </c:numRef>
          </c:val>
          <c:smooth val="0"/>
          <c:extLst xmlns:c16r2="http://schemas.microsoft.com/office/drawing/2015/06/chart">
            <c:ext xmlns:c16="http://schemas.microsoft.com/office/drawing/2014/chart" uri="{C3380CC4-5D6E-409C-BE32-E72D297353CC}">
              <c16:uniqueId val="{0000000B-2D77-42D3-80FF-37247FD187F0}"/>
            </c:ext>
          </c:extLst>
        </c:ser>
        <c:dLbls>
          <c:showLegendKey val="0"/>
          <c:showVal val="0"/>
          <c:showCatName val="0"/>
          <c:showSerName val="0"/>
          <c:showPercent val="0"/>
          <c:showBubbleSize val="0"/>
        </c:dLbls>
        <c:marker val="1"/>
        <c:smooth val="0"/>
        <c:axId val="186056704"/>
        <c:axId val="186058624"/>
      </c:lineChart>
      <c:catAx>
        <c:axId val="1860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058624"/>
        <c:crosses val="autoZero"/>
        <c:auto val="1"/>
        <c:lblAlgn val="ctr"/>
        <c:lblOffset val="100"/>
        <c:tickLblSkip val="1"/>
        <c:tickMarkSkip val="1"/>
        <c:noMultiLvlLbl val="0"/>
      </c:catAx>
      <c:valAx>
        <c:axId val="18605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5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2432</c:v>
                </c:pt>
                <c:pt idx="1">
                  <c:v>2552</c:v>
                </c:pt>
                <c:pt idx="2">
                  <c:v>2552</c:v>
                </c:pt>
              </c:numCache>
            </c:numRef>
          </c:val>
          <c:extLst xmlns:c16r2="http://schemas.microsoft.com/office/drawing/2015/06/chart">
            <c:ext xmlns:c16="http://schemas.microsoft.com/office/drawing/2014/chart" uri="{C3380CC4-5D6E-409C-BE32-E72D297353CC}">
              <c16:uniqueId val="{00000000-6F9C-421D-BD1B-226AC8C801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691</c:v>
                </c:pt>
                <c:pt idx="1">
                  <c:v>691</c:v>
                </c:pt>
                <c:pt idx="2">
                  <c:v>691</c:v>
                </c:pt>
              </c:numCache>
            </c:numRef>
          </c:val>
          <c:extLst xmlns:c16r2="http://schemas.microsoft.com/office/drawing/2015/06/chart">
            <c:ext xmlns:c16="http://schemas.microsoft.com/office/drawing/2014/chart" uri="{C3380CC4-5D6E-409C-BE32-E72D297353CC}">
              <c16:uniqueId val="{00000001-6F9C-421D-BD1B-226AC8C801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1798</c:v>
                </c:pt>
                <c:pt idx="1">
                  <c:v>1798</c:v>
                </c:pt>
                <c:pt idx="2">
                  <c:v>1714</c:v>
                </c:pt>
              </c:numCache>
            </c:numRef>
          </c:val>
          <c:extLst xmlns:c16r2="http://schemas.microsoft.com/office/drawing/2015/06/chart">
            <c:ext xmlns:c16="http://schemas.microsoft.com/office/drawing/2014/chart" uri="{C3380CC4-5D6E-409C-BE32-E72D297353CC}">
              <c16:uniqueId val="{00000002-6F9C-421D-BD1B-226AC8C80178}"/>
            </c:ext>
          </c:extLst>
        </c:ser>
        <c:dLbls>
          <c:showLegendKey val="0"/>
          <c:showVal val="0"/>
          <c:showCatName val="0"/>
          <c:showSerName val="0"/>
          <c:showPercent val="0"/>
          <c:showBubbleSize val="0"/>
        </c:dLbls>
        <c:gapWidth val="120"/>
        <c:overlap val="100"/>
        <c:axId val="195447808"/>
        <c:axId val="195449600"/>
      </c:barChart>
      <c:catAx>
        <c:axId val="19544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5449600"/>
        <c:crosses val="autoZero"/>
        <c:auto val="1"/>
        <c:lblAlgn val="ctr"/>
        <c:lblOffset val="100"/>
        <c:tickLblSkip val="1"/>
        <c:tickMarkSkip val="1"/>
        <c:noMultiLvlLbl val="0"/>
      </c:catAx>
      <c:valAx>
        <c:axId val="195449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544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{27563CA1-3499-40BE-A4AB-DFB36E5B328E}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95F-453F-9F5C-3A8F62D71E3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{11FFF942-5A49-4499-88BC-237289573D2C}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5F-453F-9F5C-3A8F62D71E3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{15A6DAA6-EF0D-4B31-854C-268C006DB953}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5F-453F-9F5C-3A8F62D71E3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{DECA3298-C0F9-4EFF-86ED-06DEAB851E07}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5F-453F-9F5C-3A8F62D71E3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{DD99B2A0-3A18-44EB-A739-9992C42F524C}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5F-453F-9F5C-3A8F62D71E3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{6D243AB7-84C5-4ED8-9F72-3447408792CD}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95F-453F-9F5C-3A8F62D71E3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{9D8D66A7-CF7D-402C-BE5B-FF16AF340E8C}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95F-453F-9F5C-3A8F62D71E3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{96C681C5-593F-47B7-88FD-2BD0E598852B}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95F-453F-9F5C-3A8F62D71E3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{49FF0846-5AD5-4BC6-8DB3-D542D7140AF0}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95F-453F-9F5C-3A8F62D71E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54.8</c:v>
                </c:pt>
                <c:pt idx="16">
                  <c:v>55.5</c:v>
                </c:pt>
                <c:pt idx="24">
                  <c:v>56.8</c:v>
                </c:pt>
                <c:pt idx="32">
                  <c:v>57.8</c:v>
                </c:pt>
              </c:numCache>
            </c:numRef>
          </c:xVal>
          <c:yVal>
            <c:numRef>
              <c:f>公会計指標分析・財政指標組合せ分析表!$BP$51:$DC$51</c:f>
              <c:numCache>
                <c:formatCode>#,##0.0;"▲ "#,##0.0</c:formatCode>
                <c:ptCount val="40"/>
                <c:pt idx="8">
                  <c:v>91</c:v>
                </c:pt>
                <c:pt idx="16">
                  <c:v>92.9</c:v>
                </c:pt>
                <c:pt idx="24">
                  <c:v>87.6</c:v>
                </c:pt>
                <c:pt idx="32">
                  <c:v>85.6</c:v>
                </c:pt>
              </c:numCache>
            </c:numRef>
          </c:yVal>
          <c:smooth val="0"/>
          <c:extLst xmlns:c16r2="http://schemas.microsoft.com/office/drawing/2015/06/chart">
            <c:ext xmlns:c16="http://schemas.microsoft.com/office/drawing/2014/chart" uri="{C3380CC4-5D6E-409C-BE32-E72D297353CC}">
              <c16:uniqueId val="{00000009-395F-453F-9F5C-3A8F62D71E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{1A499913-1CBB-44D3-8DC7-66C3D204FF3B}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95F-453F-9F5C-3A8F62D71E3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{EA9A5D96-D2CE-4E21-9452-BFEED9127324}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5F-453F-9F5C-3A8F62D71E3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{0DF84120-BF25-45FD-93F7-4AB61DE833BF}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5F-453F-9F5C-3A8F62D71E3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{07C91383-30DE-4C3F-BF29-A71945558CF2}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5F-453F-9F5C-3A8F62D71E3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{BA19241E-9A65-468F-931C-E5CF94036B28}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5F-453F-9F5C-3A8F62D71E3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{4C3BDB45-0B5C-4AB2-A0D2-A1A99362E3BB}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95F-453F-9F5C-3A8F62D71E3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{48BEA4F6-8460-4CB7-AF67-E1629897D7B2}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95F-453F-9F5C-3A8F62D71E3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{2415E8DC-04EF-4A3D-BF26-DAFA932406B7}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95F-453F-9F5C-3A8F62D71E3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{DB1A6AC6-985D-4C71-8D63-32332C888D6E}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95F-453F-9F5C-3A8F62D71E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55.4</c:v>
                </c:pt>
                <c:pt idx="24">
                  <c:v>56.6</c:v>
                </c:pt>
                <c:pt idx="32">
                  <c:v>54.2</c:v>
                </c:pt>
              </c:numCache>
            </c:numRef>
          </c:xVal>
          <c:yVal>
            <c:numRef>
              <c:f>公会計指標分析・財政指標組合せ分析表!$BP$55:$DC$55</c:f>
              <c:numCache>
                <c:formatCode>#,##0.0;"▲ "#,##0.0</c:formatCode>
                <c:ptCount val="40"/>
                <c:pt idx="8">
                  <c:v>37.299999999999997</c:v>
                </c:pt>
                <c:pt idx="16">
                  <c:v>33.9</c:v>
                </c:pt>
                <c:pt idx="24">
                  <c:v>32.299999999999997</c:v>
                </c:pt>
                <c:pt idx="32">
                  <c:v>35.200000000000003</c:v>
                </c:pt>
              </c:numCache>
            </c:numRef>
          </c:yVal>
          <c:smooth val="0"/>
          <c:extLst xmlns:c16r2="http://schemas.microsoft.com/office/drawing/2015/06/chart">
            <c:ext xmlns:c16="http://schemas.microsoft.com/office/drawing/2014/chart" uri="{C3380CC4-5D6E-409C-BE32-E72D297353CC}">
              <c16:uniqueId val="{00000013-395F-453F-9F5C-3A8F62D71E3E}"/>
            </c:ext>
          </c:extLst>
        </c:ser>
        <c:dLbls>
          <c:showLegendKey val="0"/>
          <c:showVal val="1"/>
          <c:showCatName val="0"/>
          <c:showSerName val="0"/>
          <c:showPercent val="0"/>
          <c:showBubbleSize val="0"/>
        </c:dLbls>
        <c:axId val="195355776"/>
        <c:axId val="195357696"/>
      </c:scatterChart>
      <c:valAx>
        <c:axId val="195355776"/>
        <c:scaling>
          <c:orientation val="minMax"/>
          <c:max val="58.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357696"/>
        <c:crosses val="autoZero"/>
        <c:crossBetween val="midCat"/>
      </c:valAx>
      <c:valAx>
        <c:axId val="195357696"/>
        <c:scaling>
          <c:orientation val="minMax"/>
          <c:max val="10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355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{512A2797-3F06-425D-A14A-9DFC3C9CF02E}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936-46E8-BB36-5B24F33F797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{021DE8FB-D717-43E0-AC79-0BD24F920DE0}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36-46E8-BB36-5B24F33F797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{02BE7D0F-FA8B-4566-B415-42CE76989EDD}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36-46E8-BB36-5B24F33F797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{E9394765-84ED-40E4-9CCA-6E5A6FEE0ECE}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36-46E8-BB36-5B24F33F797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{25766D7F-A1C1-47E2-9F8A-06DC3A958AC6}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36-46E8-BB36-5B24F33F797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{627BE93B-0737-4951-9CB2-B482A9579DA3}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936-46E8-BB36-5B24F33F797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{AB8705C6-BDA8-46E8-B2F9-297A717AE36F}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936-46E8-BB36-5B24F33F797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{478E5005-C676-4280-8DAC-A1B58739AAE0}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936-46E8-BB36-5B24F33F797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{93B89E43-6A25-467D-B743-18346953ECAC}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936-46E8-BB36-5B24F33F79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9.9</c:v>
                </c:pt>
                <c:pt idx="16">
                  <c:v>9.1</c:v>
                </c:pt>
                <c:pt idx="24">
                  <c:v>9.4</c:v>
                </c:pt>
                <c:pt idx="32">
                  <c:v>9.6999999999999993</c:v>
                </c:pt>
              </c:numCache>
            </c:numRef>
          </c:xVal>
          <c:yVal>
            <c:numRef>
              <c:f>公会計指標分析・財政指標組合せ分析表!$BP$73:$DC$73</c:f>
              <c:numCache>
                <c:formatCode>#,##0.0;"▲ "#,##0.0</c:formatCode>
                <c:ptCount val="40"/>
                <c:pt idx="0">
                  <c:v>58.5</c:v>
                </c:pt>
                <c:pt idx="8">
                  <c:v>91</c:v>
                </c:pt>
                <c:pt idx="16">
                  <c:v>92.9</c:v>
                </c:pt>
                <c:pt idx="24">
                  <c:v>87.6</c:v>
                </c:pt>
                <c:pt idx="32">
                  <c:v>85.6</c:v>
                </c:pt>
              </c:numCache>
            </c:numRef>
          </c:yVal>
          <c:smooth val="0"/>
          <c:extLst xmlns:c16r2="http://schemas.microsoft.com/office/drawing/2015/06/chart">
            <c:ext xmlns:c16="http://schemas.microsoft.com/office/drawing/2014/chart" uri="{C3380CC4-5D6E-409C-BE32-E72D297353CC}">
              <c16:uniqueId val="{00000009-D936-46E8-BB36-5B24F33F79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{25258DE6-7B6D-483D-97C4-2F5E4F0D4546}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936-46E8-BB36-5B24F33F79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{F3E5C140-3F2C-4CED-BA12-C223E8CED7CA}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36-46E8-BB36-5B24F33F797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{464CB7D4-A729-43A4-BAA3-A419C1CC2FEF}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36-46E8-BB36-5B24F33F797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{2EFDB2F5-2B62-4303-88E6-2C00D5DDF982}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36-46E8-BB36-5B24F33F797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{01A40A65-3A74-4F39-AB00-7E5C2E0D58D2}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36-46E8-BB36-5B24F33F797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{25D44EBB-0145-4735-8273-05670D077800}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936-46E8-BB36-5B24F33F797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{6AB48F68-A293-402E-BE45-A7CF886805E7}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936-46E8-BB36-5B24F33F7973}"/>
                </c:ext>
              </c:extLst>
            </c:dLbl>
            <c:dLbl>
              <c:idx val="24"/>
              <c:layout>
                <c:manualLayout>
                  <c:x val="-2.910150686001525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{5D95E9FE-9B2D-4F9A-97FC-BDDBBCF5CB32}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936-46E8-BB36-5B24F33F7973}"/>
                </c:ext>
              </c:extLst>
            </c:dLbl>
            <c:dLbl>
              <c:idx val="32"/>
              <c:layout>
                <c:manualLayout>
                  <c:x val="-3.429447637820602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{62A1466B-9CFE-46C3-80D1-61D12DE5726D}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936-46E8-BB36-5B24F33F79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7.4</c:v>
                </c:pt>
                <c:pt idx="24">
                  <c:v>7</c:v>
                </c:pt>
                <c:pt idx="32">
                  <c:v>6.9</c:v>
                </c:pt>
              </c:numCache>
            </c:numRef>
          </c:xVal>
          <c:yVal>
            <c:numRef>
              <c:f>公会計指標分析・財政指標組合せ分析表!$BP$77:$DC$77</c:f>
              <c:numCache>
                <c:formatCode>#,##0.0;"▲ "#,##0.0</c:formatCode>
                <c:ptCount val="40"/>
                <c:pt idx="0">
                  <c:v>33</c:v>
                </c:pt>
                <c:pt idx="8">
                  <c:v>37.299999999999997</c:v>
                </c:pt>
                <c:pt idx="16">
                  <c:v>33.9</c:v>
                </c:pt>
                <c:pt idx="24">
                  <c:v>32.299999999999997</c:v>
                </c:pt>
                <c:pt idx="32">
                  <c:v>35.200000000000003</c:v>
                </c:pt>
              </c:numCache>
            </c:numRef>
          </c:yVal>
          <c:smooth val="0"/>
          <c:extLst xmlns:c16r2="http://schemas.microsoft.com/office/drawing/2015/06/chart">
            <c:ext xmlns:c16="http://schemas.microsoft.com/office/drawing/2014/chart" uri="{C3380CC4-5D6E-409C-BE32-E72D297353CC}">
              <c16:uniqueId val="{00000013-D936-46E8-BB36-5B24F33F7973}"/>
            </c:ext>
          </c:extLst>
        </c:ser>
        <c:dLbls>
          <c:showLegendKey val="0"/>
          <c:showVal val="1"/>
          <c:showCatName val="0"/>
          <c:showSerName val="0"/>
          <c:showPercent val="0"/>
          <c:showBubbleSize val="0"/>
        </c:dLbls>
        <c:axId val="196043520"/>
        <c:axId val="196045440"/>
      </c:scatterChart>
      <c:valAx>
        <c:axId val="196043520"/>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045440"/>
        <c:crosses val="autoZero"/>
        <c:crossBetween val="midCat"/>
      </c:valAx>
      <c:valAx>
        <c:axId val="196045440"/>
        <c:scaling>
          <c:orientation val="minMax"/>
          <c:max val="10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043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年度に借入をした災害復旧事業債の元金の償還開始により，平成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年度は，大きく増えている。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公営企業債の元利償還金に対する繰入金は，特に公共下水道事業において，元利償還金が増加している。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算入公債費等は，前述に伴い災害復旧費等に係る基準財政需要額の増加により，増えている。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今後は，事業の見直しにより元利償還金を抑えることや償還期間の見直しによる償還額の平準化を行い，実質公債費比率の急激な上昇を抑えていきたい。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一般会計等に係る地方債の現在高は，小学校の空調整備や災害復旧事業債の発行により，平成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年度にピークを迎えたが，その後は，借入れより償還額が多いため，減少しつつある。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年度の災害により</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億円を取り崩しており，その後は横ばいである。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充当可能特定歳入は，平成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年度に都市計画税を廃止したため，大きく減少している。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基準財政需要額算入見込額は，交付税措置の有利な</a:t>
          </a:r>
          <a:r>
            <a:rPr kumimoji="1" lang="ja-JP" altLang="en-US" sz="1400">
              <a:solidFill>
                <a:sysClr val="windowText" lastClr="000000"/>
              </a:solidFill>
              <a:latin typeface="ＭＳ ゴシック" pitchFamily="49" charset="-128"/>
              <a:ea typeface="ＭＳ ゴシック" pitchFamily="49" charset="-128"/>
            </a:rPr>
            <a:t>地方債を活用</a:t>
          </a:r>
          <a:r>
            <a:rPr kumimoji="1" lang="ja-JP" altLang="en-US" sz="1400">
              <a:latin typeface="ＭＳ ゴシック" pitchFamily="49" charset="-128"/>
              <a:ea typeface="ＭＳ ゴシック" pitchFamily="49" charset="-128"/>
            </a:rPr>
            <a:t>しているため，地方債の現在高に比例している。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今後は，基準財政需要額算入のある地方債を活用するとともに，事業の見直しを行い，地方債の発行を避けて，地方債現在高を減らしていきたい。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地域交流センター維持補修事業基金において，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百万円を取り崩したため，基金全体では減少している。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今後の災害や公共施設の老朽化に備えるため，積み立てを行っていきたい。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・公共施設整備基金：保育所，学校などの公共施設の整備に充てる基金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・庁舎等建設基金：庁舎の建設に充てる基金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地域交流センター維持補修事業基金において，当該施設の防水工事の財源として取り崩しを行ったため，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公共施設整備基金及び地域交流センター維持補修基金は，今後の改修等のために取り崩す方向である。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年度は，税収が増加したため積み立てを行った。平成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年度は，基金運用益のみを積み立てている。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箇年で見ると増えているが，平成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年度の災害により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億円を取り崩している。今後は，災害に備えて平成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億円程度までは積み立てていきたい。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公債費は増加傾向にあるが，取り崩しは行わないようにしていきたい。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6604560E-288A-4966-B5B4-CDAA1A863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3174F0E-89FC-4AC0-A510-3DF1DD16E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77C732E8-2CB8-4BDB-B1F4-483C210A616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8E5D3048-AC57-466E-91A5-B306E2BE982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E699273F-B9F9-4B73-8908-947519C3346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E43C03C-A7C5-4B3B-8F95-A86BA617BC1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DE41905A-488D-44B1-A80B-D63C226924B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8095403-CF10-4688-BC3B-39501C8336A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B78FB2CF-C62B-42FC-AD5C-96F9989C75C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CB5AE649-3088-45B7-9E39-8EA08BD6B0C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4D54C9DA-2BAE-4C99-A194-C91FEA3E21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64E1053B-B3D1-475D-963B-0F57F9287B4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63,608
58,653
123.64
24,732,482
23,838,357
622,408
15,123,433
31,758,019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FB812A42-2DEA-4951-9C93-395601AFE3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4610769-4B59-4D1A-8BA9-11AA6ADEBBC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7EC57E1-1659-4EA2-A5D8-C1EC15556A2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68799A25-42BF-41E8-BDB7-33A1792BD2C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4B872EC9-B35E-4B01-BC93-C827EC1BB3F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8C88026A-BCBB-49B8-9F08-54D24FA8C9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8B9B7B8D-14C1-431F-A698-C46C8ACAB7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CCCED5FE-D6FE-4F12-A9DA-45334D23A8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986FA489-5439-4074-A279-251562C1E4F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D38483E2-055A-4526-878B-9B2E738B90C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4A62B043-3892-4C4D-B3B3-713307A1DD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37878600-2FFC-415E-9003-C5B381351D7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A7023334-059C-4624-83B5-E04FEA3C24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23FE19E6-EE5C-487E-8D96-E37501C1E72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1DBB394F-DB7B-400B-845D-7C0756D0E2F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69390CE-95DF-42FD-9696-49A62D7F97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C2489BEB-8F1A-4A3B-9A5C-61A1C7172FD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365B990A-1763-4CE3-81E1-FD316DF8BCA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FF8506E6-FC28-4FD7-BA03-15DFF5D0F96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53C59A0D-D625-4389-8748-6B1DDE5FC5E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F27AEEB7-4EA9-4409-8FA0-D4743844402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7CEEAC23-C68C-4493-A000-C731113FBF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AB5F8F9B-F8FF-426F-BAD3-10502660DE9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199EAC32-3CA2-445E-929C-C3AEC7F04D3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7DD4524A-E782-4552-8C9F-840CF11E522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D9DB0BAB-CB81-405E-9D5B-DAF546CBC90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A39A8052-5BD3-427B-A891-E6747597BD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3D3F6D59-E725-4746-8C38-2E0B15B224C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C17F41D1-EF18-4CC4-A566-759663743DE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FB347C3B-00A2-4B29-AE04-EE3A833EA76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55E814-7567-46C1-891B-897181E3B2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B21579AA-31B0-43E0-BB1A-995564BAB95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630F6C05-FEBE-43D6-96AD-F167ED26D15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8481E572-393D-4661-8EFF-45CF51C10F6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有形固定資産減価償却率については、昨年度より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ポイント上昇し、類似団体と比べると、同程度で推移してきたが、</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ポイント高くなった。これは特定の施設ではなく、全体的に施設の老朽化が進んだためである。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今後も施設の老朽化は進んでいくことが見込まれるため、公共施設等総合管理計画で目標としている延べ床面積</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％削減を前提とした、個別計画による計画的な改修・更新を実施していく。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CC2FB64C-AEF0-493F-8E04-F1B7462CAD3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250ABB24-96F0-4687-9EE8-8CE2730E6D9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5EC13EAA-67AD-4785-A631-E90B8C7A7C1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047E9B5C-BCB2-49B6-8769-34C682AFCDB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0583F73E-EAB7-4B90-843A-C0E0CB98AE5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59369E09-B6F4-4811-91DC-7170AD4D104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B7B6BB6C-78F3-4A71-868E-73885D0DF72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E669D0D4-BE7C-4E19-BD13-700EC07DC62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F728F073-36CE-45B3-98B3-4D310C830AF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4FEF5A8E-CC03-4F9D-9BBB-A4FA00D259E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EBAC14C1-E8FD-43ED-9A2D-853A8D3CEAB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154ACDDD-C12B-49F7-B01D-EFFCC61E581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xmlns="" id="{CB30C6AE-09BD-4EC8-90F4-C785F4B826A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85A7014D-A312-46A2-8AB4-EE7DF40A236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xmlns="" id="{24032B55-50D0-4CFA-A67A-DBE84E201E5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271C89D4-E5F7-4F39-8A23-B73FB8BE7A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64" name="直線コネクタ 63">
          <a:extLst>
            <a:ext uri="{FF2B5EF4-FFF2-40B4-BE49-F238E27FC236}">
              <a16:creationId xmlns:a16="http://schemas.microsoft.com/office/drawing/2014/main" xmlns="" id="{CBFD0483-97D3-4A67-A395-8AB583B945EF}"/>
            </a:ext>
          </a:extLst>
        </xdr:cNvPr>
        <xdr:cNvCxnSpPr/>
      </xdr:nvCxnSpPr>
      <xdr:spPr>
        <a:xfrm flipV="1">
          <a:off x="4760595" y="5492750"/>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65" name="有形固定資産減価償却率最小値テキスト">
          <a:extLst>
            <a:ext uri="{FF2B5EF4-FFF2-40B4-BE49-F238E27FC236}">
              <a16:creationId xmlns:a16="http://schemas.microsoft.com/office/drawing/2014/main" xmlns="" id="{E3ABE628-EB08-47F9-88B8-6D29CDF94AD6}"/>
            </a:ext>
          </a:extLst>
        </xdr:cNvPr>
        <xdr:cNvSpPr txBox="1"/>
      </xdr:nvSpPr>
      <xdr:spPr>
        <a:xfrm>
          <a:off x="4813300" y="655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66" name="直線コネクタ 65">
          <a:extLst>
            <a:ext uri="{FF2B5EF4-FFF2-40B4-BE49-F238E27FC236}">
              <a16:creationId xmlns:a16="http://schemas.microsoft.com/office/drawing/2014/main" xmlns="" id="{20912134-5A5D-47E9-AB68-26C1F5777C06}"/>
            </a:ext>
          </a:extLst>
        </xdr:cNvPr>
        <xdr:cNvCxnSpPr/>
      </xdr:nvCxnSpPr>
      <xdr:spPr>
        <a:xfrm>
          <a:off x="4673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7" name="有形固定資産減価償却率最大値テキスト">
          <a:extLst>
            <a:ext uri="{FF2B5EF4-FFF2-40B4-BE49-F238E27FC236}">
              <a16:creationId xmlns:a16="http://schemas.microsoft.com/office/drawing/2014/main" xmlns="" id="{B172B0E4-8DC3-4787-98A8-F8F4EC5F66E6}"/>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8" name="直線コネクタ 67">
          <a:extLst>
            <a:ext uri="{FF2B5EF4-FFF2-40B4-BE49-F238E27FC236}">
              <a16:creationId xmlns:a16="http://schemas.microsoft.com/office/drawing/2014/main" xmlns="" id="{99BC70BB-F014-491B-88FF-7854ACD46AD7}"/>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9" name="有形固定資産減価償却率平均値テキスト">
          <a:extLst>
            <a:ext uri="{FF2B5EF4-FFF2-40B4-BE49-F238E27FC236}">
              <a16:creationId xmlns:a16="http://schemas.microsoft.com/office/drawing/2014/main" xmlns="" id="{F9CD3419-5FF8-4D3F-951F-54E10CE0E5E4}"/>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0" name="フローチャート: 判断 69">
          <a:extLst>
            <a:ext uri="{FF2B5EF4-FFF2-40B4-BE49-F238E27FC236}">
              <a16:creationId xmlns:a16="http://schemas.microsoft.com/office/drawing/2014/main" xmlns="" id="{CC8061AD-325F-43B4-8AF3-DCDD07E55835}"/>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1" name="フローチャート: 判断 70">
          <a:extLst>
            <a:ext uri="{FF2B5EF4-FFF2-40B4-BE49-F238E27FC236}">
              <a16:creationId xmlns:a16="http://schemas.microsoft.com/office/drawing/2014/main" xmlns="" id="{A92B508B-0706-4CAF-BFCD-88B8C9961A4F}"/>
            </a:ext>
          </a:extLst>
        </xdr:cNvPr>
        <xdr:cNvSpPr/>
      </xdr:nvSpPr>
      <xdr:spPr>
        <a:xfrm>
          <a:off x="4000500" y="57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2" name="フローチャート: 判断 71">
          <a:extLst>
            <a:ext uri="{FF2B5EF4-FFF2-40B4-BE49-F238E27FC236}">
              <a16:creationId xmlns:a16="http://schemas.microsoft.com/office/drawing/2014/main" xmlns="" id="{9EDABA1E-03B4-475F-B4EA-C9D5ADE1B230}"/>
            </a:ext>
          </a:extLst>
        </xdr:cNvPr>
        <xdr:cNvSpPr/>
      </xdr:nvSpPr>
      <xdr:spPr>
        <a:xfrm>
          <a:off x="3238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51012</xdr:rowOff>
    </xdr:from>
    <xdr:to>
      <xdr:col>11</xdr:col>
      <xdr:colOff>187325</xdr:colOff>
      <xdr:row>29</xdr:row>
      <xdr:rowOff>152612</xdr:rowOff>
    </xdr:to>
    <xdr:sp macro="" textlink="">
      <xdr:nvSpPr>
        <xdr:cNvPr id="73" name="フローチャート: 判断 72">
          <a:extLst>
            <a:ext uri="{FF2B5EF4-FFF2-40B4-BE49-F238E27FC236}">
              <a16:creationId xmlns:a16="http://schemas.microsoft.com/office/drawing/2014/main" xmlns="" id="{7CD09114-5AF3-48C0-8054-5DA592EEB5B4}"/>
            </a:ext>
          </a:extLst>
        </xdr:cNvPr>
        <xdr:cNvSpPr/>
      </xdr:nvSpPr>
      <xdr:spPr>
        <a:xfrm>
          <a:off x="2476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13B5385F-844F-4DF8-B1F2-B12F9926706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7F3B6458-C84C-4E6D-9B76-480898F9312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ED7BA388-031E-4E33-A9CB-53112693ACE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905A6269-7CA5-4A44-8AA7-062D763C7F3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E30F3F98-9EAC-4F5B-AD8E-702A155EF98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79" name="楕円 78">
          <a:extLst>
            <a:ext uri="{FF2B5EF4-FFF2-40B4-BE49-F238E27FC236}">
              <a16:creationId xmlns:a16="http://schemas.microsoft.com/office/drawing/2014/main" xmlns="" id="{A928D6AF-438A-4EC3-9433-47EAA98ED6B2}"/>
            </a:ext>
          </a:extLst>
        </xdr:cNvPr>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80" name="有形固定資産減価償却率該当値テキスト">
          <a:extLst>
            <a:ext uri="{FF2B5EF4-FFF2-40B4-BE49-F238E27FC236}">
              <a16:creationId xmlns:a16="http://schemas.microsoft.com/office/drawing/2014/main" xmlns="" id="{BBD68451-4751-4162-ACFD-AE003BF582EB}"/>
            </a:ext>
          </a:extLst>
        </xdr:cNvPr>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164888</xdr:rowOff>
    </xdr:from>
    <xdr:to>
      <xdr:col>19</xdr:col>
      <xdr:colOff>187325</xdr:colOff>
      <xdr:row>29</xdr:row>
      <xdr:rowOff>95038</xdr:rowOff>
    </xdr:to>
    <xdr:sp macro="" textlink="">
      <xdr:nvSpPr>
        <xdr:cNvPr id="81" name="楕円 80">
          <a:extLst>
            <a:ext uri="{FF2B5EF4-FFF2-40B4-BE49-F238E27FC236}">
              <a16:creationId xmlns:a16="http://schemas.microsoft.com/office/drawing/2014/main" xmlns="" id="{651F0ECD-C535-4786-BE9F-16CCE0B0A626}"/>
            </a:ext>
          </a:extLst>
        </xdr:cNvPr>
        <xdr:cNvSpPr/>
      </xdr:nvSpPr>
      <xdr:spPr>
        <a:xfrm>
          <a:off x="4000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44238</xdr:rowOff>
    </xdr:to>
    <xdr:cxnSp macro="">
      <xdr:nvCxnSpPr>
        <xdr:cNvPr id="82" name="直線コネクタ 81">
          <a:extLst>
            <a:ext uri="{FF2B5EF4-FFF2-40B4-BE49-F238E27FC236}">
              <a16:creationId xmlns:a16="http://schemas.microsoft.com/office/drawing/2014/main" xmlns="" id="{99ED4ACF-8F79-4360-A577-9352806899D6}"/>
            </a:ext>
          </a:extLst>
        </xdr:cNvPr>
        <xdr:cNvCxnSpPr/>
      </xdr:nvCxnSpPr>
      <xdr:spPr>
        <a:xfrm flipV="1">
          <a:off x="4051300" y="575183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40217</xdr:rowOff>
    </xdr:from>
    <xdr:to>
      <xdr:col>15</xdr:col>
      <xdr:colOff>187325</xdr:colOff>
      <xdr:row>29</xdr:row>
      <xdr:rowOff>141817</xdr:rowOff>
    </xdr:to>
    <xdr:sp macro="" textlink="">
      <xdr:nvSpPr>
        <xdr:cNvPr id="83" name="楕円 82">
          <a:extLst>
            <a:ext uri="{FF2B5EF4-FFF2-40B4-BE49-F238E27FC236}">
              <a16:creationId xmlns:a16="http://schemas.microsoft.com/office/drawing/2014/main" xmlns="" id="{28D41D56-A5D1-4B14-BC45-609B96BA5827}"/>
            </a:ext>
          </a:extLst>
        </xdr:cNvPr>
        <xdr:cNvSpPr/>
      </xdr:nvSpPr>
      <xdr:spPr>
        <a:xfrm>
          <a:off x="3238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44238</xdr:rowOff>
    </xdr:from>
    <xdr:to>
      <xdr:col>19</xdr:col>
      <xdr:colOff>136525</xdr:colOff>
      <xdr:row>29</xdr:row>
      <xdr:rowOff>91017</xdr:rowOff>
    </xdr:to>
    <xdr:cxnSp macro="">
      <xdr:nvCxnSpPr>
        <xdr:cNvPr id="84" name="直線コネクタ 83">
          <a:extLst>
            <a:ext uri="{FF2B5EF4-FFF2-40B4-BE49-F238E27FC236}">
              <a16:creationId xmlns:a16="http://schemas.microsoft.com/office/drawing/2014/main" xmlns="" id="{53B421D1-AFDA-4D35-8C91-5B88712D6EA3}"/>
            </a:ext>
          </a:extLst>
        </xdr:cNvPr>
        <xdr:cNvCxnSpPr/>
      </xdr:nvCxnSpPr>
      <xdr:spPr>
        <a:xfrm flipV="1">
          <a:off x="3289300" y="578781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5" name="楕円 84">
          <a:extLst>
            <a:ext uri="{FF2B5EF4-FFF2-40B4-BE49-F238E27FC236}">
              <a16:creationId xmlns:a16="http://schemas.microsoft.com/office/drawing/2014/main" xmlns="" id="{5610165C-51D0-4BA2-BAAC-382C87C9DE5A}"/>
            </a:ext>
          </a:extLst>
        </xdr:cNvPr>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91017</xdr:rowOff>
    </xdr:from>
    <xdr:to>
      <xdr:col>15</xdr:col>
      <xdr:colOff>136525</xdr:colOff>
      <xdr:row>29</xdr:row>
      <xdr:rowOff>116205</xdr:rowOff>
    </xdr:to>
    <xdr:cxnSp macro="">
      <xdr:nvCxnSpPr>
        <xdr:cNvPr id="86" name="直線コネクタ 85">
          <a:extLst>
            <a:ext uri="{FF2B5EF4-FFF2-40B4-BE49-F238E27FC236}">
              <a16:creationId xmlns:a16="http://schemas.microsoft.com/office/drawing/2014/main" xmlns="" id="{F313621A-12DB-4F0E-B6F6-3536B45AC589}"/>
            </a:ext>
          </a:extLst>
        </xdr:cNvPr>
        <xdr:cNvCxnSpPr/>
      </xdr:nvCxnSpPr>
      <xdr:spPr>
        <a:xfrm flipV="1">
          <a:off x="2527300" y="583459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93362</xdr:rowOff>
    </xdr:from>
    <xdr:ext cx="405111" cy="259045"/>
    <xdr:sp macro="" textlink="">
      <xdr:nvSpPr>
        <xdr:cNvPr id="87" name="n_1aveValue有形固定資産減価償却率">
          <a:extLst>
            <a:ext uri="{FF2B5EF4-FFF2-40B4-BE49-F238E27FC236}">
              <a16:creationId xmlns:a16="http://schemas.microsoft.com/office/drawing/2014/main" xmlns="" id="{668A7002-C894-41B3-9667-48F755982557}"/>
            </a:ext>
          </a:extLst>
        </xdr:cNvPr>
        <xdr:cNvSpPr txBox="1"/>
      </xdr:nvSpPr>
      <xdr:spPr>
        <a:xfrm>
          <a:off x="3836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136542</xdr:rowOff>
    </xdr:from>
    <xdr:ext cx="405111" cy="259045"/>
    <xdr:sp macro="" textlink="">
      <xdr:nvSpPr>
        <xdr:cNvPr id="88" name="n_2aveValue有形固定資産減価償却率">
          <a:extLst>
            <a:ext uri="{FF2B5EF4-FFF2-40B4-BE49-F238E27FC236}">
              <a16:creationId xmlns:a16="http://schemas.microsoft.com/office/drawing/2014/main" xmlns="" id="{C6D5D0A6-1CE4-43B8-A359-BE7BC60D798D}"/>
            </a:ext>
          </a:extLst>
        </xdr:cNvPr>
        <xdr:cNvSpPr txBox="1"/>
      </xdr:nvSpPr>
      <xdr:spPr>
        <a:xfrm>
          <a:off x="3086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169139</xdr:rowOff>
    </xdr:from>
    <xdr:ext cx="405111" cy="259045"/>
    <xdr:sp macro="" textlink="">
      <xdr:nvSpPr>
        <xdr:cNvPr id="89" name="n_3aveValue有形固定資産減価償却率">
          <a:extLst>
            <a:ext uri="{FF2B5EF4-FFF2-40B4-BE49-F238E27FC236}">
              <a16:creationId xmlns:a16="http://schemas.microsoft.com/office/drawing/2014/main" xmlns="" id="{556AB05F-294B-4B2A-8BD0-8BC27D4CB776}"/>
            </a:ext>
          </a:extLst>
        </xdr:cNvPr>
        <xdr:cNvSpPr txBox="1"/>
      </xdr:nvSpPr>
      <xdr:spPr>
        <a:xfrm>
          <a:off x="23247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111565</xdr:rowOff>
    </xdr:from>
    <xdr:ext cx="405111" cy="259045"/>
    <xdr:sp macro="" textlink="">
      <xdr:nvSpPr>
        <xdr:cNvPr id="90" name="n_1mainValue有形固定資産減価償却率">
          <a:extLst>
            <a:ext uri="{FF2B5EF4-FFF2-40B4-BE49-F238E27FC236}">
              <a16:creationId xmlns:a16="http://schemas.microsoft.com/office/drawing/2014/main" xmlns="" id="{7AA3D798-6A55-4514-BD69-BF6F4C7B8BA7}"/>
            </a:ext>
          </a:extLst>
        </xdr:cNvPr>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158344</xdr:rowOff>
    </xdr:from>
    <xdr:ext cx="405111" cy="259045"/>
    <xdr:sp macro="" textlink="">
      <xdr:nvSpPr>
        <xdr:cNvPr id="91" name="n_2mainValue有形固定資産減価償却率">
          <a:extLst>
            <a:ext uri="{FF2B5EF4-FFF2-40B4-BE49-F238E27FC236}">
              <a16:creationId xmlns:a16="http://schemas.microsoft.com/office/drawing/2014/main" xmlns="" id="{FF78ADCD-A44B-4E0C-90E3-4011D1953E62}"/>
            </a:ext>
          </a:extLst>
        </xdr:cNvPr>
        <xdr:cNvSpPr txBox="1"/>
      </xdr:nvSpPr>
      <xdr:spPr>
        <a:xfrm>
          <a:off x="3086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2" name="n_3mainValue有形固定資産減価償却率">
          <a:extLst>
            <a:ext uri="{FF2B5EF4-FFF2-40B4-BE49-F238E27FC236}">
              <a16:creationId xmlns:a16="http://schemas.microsoft.com/office/drawing/2014/main" xmlns="" id="{5D7D193F-0358-48F6-814D-0EA6209973A5}"/>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6EBCF6DD-B856-49BA-97B3-4D1B9C55860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1C1A6B5B-A4DF-4FEA-9B13-D7D49A346D7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4DCC42ED-3E68-4989-912B-DF530064BB2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E83548CC-CC39-4C21-ABD3-8E971277341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F06F8CD2-879C-4095-9FFF-8ADF2040D88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8D0DD79A-E21E-44EF-8DDC-5D9DADE7EFE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B1D47530-7FC7-447B-867D-FC48E788937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A5E7419E-022B-4F71-9FF0-3F31DAAEDA7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77DFC181-9226-430C-B2BA-1DAD287B548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E446BCE7-98A3-452E-AA1F-BFDE6D405A1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2B492438-86BF-4D9F-859A-70500484FD9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C67CB0B4-68A4-43B9-AD31-47223067F52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44924995-5C79-4BFF-88F5-504DFCE372D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債務償還比率については、昨年度より</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ポイント上昇し、類似団体と比べると</a:t>
          </a:r>
          <a:r>
            <a:rPr kumimoji="1" lang="en-US" altLang="ja-JP" sz="1100">
              <a:latin typeface="ＭＳ Ｐゴシック" panose="020B0600070205080204" pitchFamily="50" charset="-128"/>
              <a:ea typeface="ＭＳ Ｐゴシック" panose="020B0600070205080204" pitchFamily="50" charset="-128"/>
            </a:rPr>
            <a:t>263.3</a:t>
          </a:r>
          <a:r>
            <a:rPr kumimoji="1" lang="ja-JP" altLang="en-US" sz="1100">
              <a:latin typeface="ＭＳ Ｐゴシック" panose="020B0600070205080204" pitchFamily="50" charset="-128"/>
              <a:ea typeface="ＭＳ Ｐゴシック" panose="020B0600070205080204" pitchFamily="50" charset="-128"/>
            </a:rPr>
            <a:t>ポイント高い値となっている。これは、近年の庁舎や学校施設の建替えによる建設事業債や水害による災害復旧事業債などの発行が影響し、また債務償還に充てられる一般財源が少なくなったことが原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市債残高のピークは過ぎているので、今後は大きなプロジェクト以外の市債発行を適切に管理し、将来負担の軽減を図っていく。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75B02AED-7EE2-49DC-95ED-7C8CCC5471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AD345DCF-F5EE-4FED-BE3F-9A440FC203D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xmlns="" id="{0D527475-5497-43EF-85A0-0BB05233BD95}"/>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xmlns="" id="{4E59DC0F-9708-4196-A744-4589F27EF93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xmlns="" id="{D9521935-6211-4A5F-A765-1E73BEC4EC8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xmlns="" id="{D690700E-4F6E-491F-A991-FAC9A0387D4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xmlns="" id="{49795089-C58D-4E57-B7DF-C2F5457E4B5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xmlns="" id="{2DFECE97-1982-4D66-A75E-024D9C2064D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xmlns="" id="{43918EB8-793B-4C95-86E1-402033B5847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xmlns="" id="{3A86C5B4-313F-408A-89EA-7F64F5E22AB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xmlns="" id="{2195B244-AEFC-4B77-901D-8943734B401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xmlns="" id="{3D4A4024-72B1-49EC-BA52-3C2AC85599B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xmlns="" id="{9A5B8C31-6034-4304-BD2E-177AF556251D}"/>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38391BC4-EAD2-4467-8EC3-00934C60445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xmlns="" id="{EBFAECC7-F586-4D12-A23F-5B26546BB6C3}"/>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xmlns="" id="{885CF4E4-36C8-462A-962B-13A4573B81F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22" name="直線コネクタ 121">
          <a:extLst>
            <a:ext uri="{FF2B5EF4-FFF2-40B4-BE49-F238E27FC236}">
              <a16:creationId xmlns:a16="http://schemas.microsoft.com/office/drawing/2014/main" xmlns="" id="{C9444FD7-BE06-4324-AEAA-0C488A621C07}"/>
            </a:ext>
          </a:extLst>
        </xdr:cNvPr>
        <xdr:cNvCxnSpPr/>
      </xdr:nvCxnSpPr>
      <xdr:spPr>
        <a:xfrm flipV="1">
          <a:off x="14793595" y="5296281"/>
          <a:ext cx="1269" cy="145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23" name="債務償還比率最小値テキスト">
          <a:extLst>
            <a:ext uri="{FF2B5EF4-FFF2-40B4-BE49-F238E27FC236}">
              <a16:creationId xmlns:a16="http://schemas.microsoft.com/office/drawing/2014/main" xmlns="" id="{5E124165-0123-475E-9578-314F889F240F}"/>
            </a:ext>
          </a:extLst>
        </xdr:cNvPr>
        <xdr:cNvSpPr txBox="1"/>
      </xdr:nvSpPr>
      <xdr:spPr>
        <a:xfrm>
          <a:off x="14846300" y="67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24" name="直線コネクタ 123">
          <a:extLst>
            <a:ext uri="{FF2B5EF4-FFF2-40B4-BE49-F238E27FC236}">
              <a16:creationId xmlns:a16="http://schemas.microsoft.com/office/drawing/2014/main" xmlns="" id="{6A7C7755-175C-4D7E-83E3-6523B193D9A6}"/>
            </a:ext>
          </a:extLst>
        </xdr:cNvPr>
        <xdr:cNvCxnSpPr/>
      </xdr:nvCxnSpPr>
      <xdr:spPr>
        <a:xfrm>
          <a:off x="14706600" y="675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25" name="債務償還比率最大値テキスト">
          <a:extLst>
            <a:ext uri="{FF2B5EF4-FFF2-40B4-BE49-F238E27FC236}">
              <a16:creationId xmlns:a16="http://schemas.microsoft.com/office/drawing/2014/main" xmlns="" id="{047BC57B-2631-40B9-B1D7-FFB6FBF3F86A}"/>
            </a:ext>
          </a:extLst>
        </xdr:cNvPr>
        <xdr:cNvSpPr txBox="1"/>
      </xdr:nvSpPr>
      <xdr:spPr>
        <a:xfrm>
          <a:off x="14846300" y="5071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6" name="直線コネクタ 125">
          <a:extLst>
            <a:ext uri="{FF2B5EF4-FFF2-40B4-BE49-F238E27FC236}">
              <a16:creationId xmlns:a16="http://schemas.microsoft.com/office/drawing/2014/main" xmlns="" id="{BE9EFE31-D3ED-4F54-9D8B-508C2439993E}"/>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18474</xdr:rowOff>
    </xdr:from>
    <xdr:ext cx="469744" cy="259045"/>
    <xdr:sp macro="" textlink="">
      <xdr:nvSpPr>
        <xdr:cNvPr id="127" name="債務償還比率平均値テキスト">
          <a:extLst>
            <a:ext uri="{FF2B5EF4-FFF2-40B4-BE49-F238E27FC236}">
              <a16:creationId xmlns:a16="http://schemas.microsoft.com/office/drawing/2014/main" xmlns="" id="{13CCDD8D-3DD4-45B5-9877-95839D5C0E3A}"/>
            </a:ext>
          </a:extLst>
        </xdr:cNvPr>
        <xdr:cNvSpPr txBox="1"/>
      </xdr:nvSpPr>
      <xdr:spPr>
        <a:xfrm>
          <a:off x="14846300" y="593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28" name="フローチャート: 判断 127">
          <a:extLst>
            <a:ext uri="{FF2B5EF4-FFF2-40B4-BE49-F238E27FC236}">
              <a16:creationId xmlns:a16="http://schemas.microsoft.com/office/drawing/2014/main" xmlns="" id="{6E2A48FC-6A53-4092-AD1C-B9FFF1936C52}"/>
            </a:ext>
          </a:extLst>
        </xdr:cNvPr>
        <xdr:cNvSpPr/>
      </xdr:nvSpPr>
      <xdr:spPr>
        <a:xfrm>
          <a:off x="14744700" y="59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29" name="フローチャート: 判断 128">
          <a:extLst>
            <a:ext uri="{FF2B5EF4-FFF2-40B4-BE49-F238E27FC236}">
              <a16:creationId xmlns:a16="http://schemas.microsoft.com/office/drawing/2014/main" xmlns="" id="{D547F93A-18CE-4403-9BF7-F4AA95D3B5D7}"/>
            </a:ext>
          </a:extLst>
        </xdr:cNvPr>
        <xdr:cNvSpPr/>
      </xdr:nvSpPr>
      <xdr:spPr>
        <a:xfrm>
          <a:off x="14033500" y="59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78012EF6-DC12-48F5-8163-7D4EDD4328C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5E3CCCA-C764-4141-8E57-11720733248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8FFE7743-C4CA-4F73-905C-CB99027F11E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C49C3C97-FE4E-4BC7-BCAB-564106E0711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B82BED4D-1EBB-41B2-8FCD-8C4A39F89A5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80677</xdr:rowOff>
    </xdr:from>
    <xdr:to>
      <xdr:col>76</xdr:col>
      <xdr:colOff>73025</xdr:colOff>
      <xdr:row>28</xdr:row>
      <xdr:rowOff>10827</xdr:rowOff>
    </xdr:to>
    <xdr:sp macro="" textlink="">
      <xdr:nvSpPr>
        <xdr:cNvPr id="135" name="楕円 134">
          <a:extLst>
            <a:ext uri="{FF2B5EF4-FFF2-40B4-BE49-F238E27FC236}">
              <a16:creationId xmlns:a16="http://schemas.microsoft.com/office/drawing/2014/main" xmlns="" id="{8CC07B88-18D4-41DB-8B99-977FA0E43286}"/>
            </a:ext>
          </a:extLst>
        </xdr:cNvPr>
        <xdr:cNvSpPr/>
      </xdr:nvSpPr>
      <xdr:spPr>
        <a:xfrm>
          <a:off x="14744700" y="54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103554</xdr:rowOff>
    </xdr:from>
    <xdr:ext cx="469744" cy="259045"/>
    <xdr:sp macro="" textlink="">
      <xdr:nvSpPr>
        <xdr:cNvPr id="136" name="債務償還比率該当値テキスト">
          <a:extLst>
            <a:ext uri="{FF2B5EF4-FFF2-40B4-BE49-F238E27FC236}">
              <a16:creationId xmlns:a16="http://schemas.microsoft.com/office/drawing/2014/main" xmlns="" id="{AA8A17E0-DF48-4872-961D-85B827A93C82}"/>
            </a:ext>
          </a:extLst>
        </xdr:cNvPr>
        <xdr:cNvSpPr txBox="1"/>
      </xdr:nvSpPr>
      <xdr:spPr>
        <a:xfrm>
          <a:off x="14846300" y="533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108384</xdr:rowOff>
    </xdr:from>
    <xdr:to>
      <xdr:col>72</xdr:col>
      <xdr:colOff>123825</xdr:colOff>
      <xdr:row>28</xdr:row>
      <xdr:rowOff>38534</xdr:rowOff>
    </xdr:to>
    <xdr:sp macro="" textlink="">
      <xdr:nvSpPr>
        <xdr:cNvPr id="137" name="楕円 136">
          <a:extLst>
            <a:ext uri="{FF2B5EF4-FFF2-40B4-BE49-F238E27FC236}">
              <a16:creationId xmlns:a16="http://schemas.microsoft.com/office/drawing/2014/main" xmlns="" id="{62726FED-4F85-4E35-AC0B-B038640BFB1F}"/>
            </a:ext>
          </a:extLst>
        </xdr:cNvPr>
        <xdr:cNvSpPr/>
      </xdr:nvSpPr>
      <xdr:spPr>
        <a:xfrm>
          <a:off x="14033500" y="55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131477</xdr:rowOff>
    </xdr:from>
    <xdr:to>
      <xdr:col>76</xdr:col>
      <xdr:colOff>22225</xdr:colOff>
      <xdr:row>27</xdr:row>
      <xdr:rowOff>159184</xdr:rowOff>
    </xdr:to>
    <xdr:cxnSp macro="">
      <xdr:nvCxnSpPr>
        <xdr:cNvPr id="138" name="直線コネクタ 137">
          <a:extLst>
            <a:ext uri="{FF2B5EF4-FFF2-40B4-BE49-F238E27FC236}">
              <a16:creationId xmlns:a16="http://schemas.microsoft.com/office/drawing/2014/main" xmlns="" id="{E4A6F53C-D6DD-4221-9513-9AC470B8CFD6}"/>
            </a:ext>
          </a:extLst>
        </xdr:cNvPr>
        <xdr:cNvCxnSpPr/>
      </xdr:nvCxnSpPr>
      <xdr:spPr>
        <a:xfrm flipV="1">
          <a:off x="14084300" y="5532152"/>
          <a:ext cx="7112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120900</xdr:rowOff>
    </xdr:from>
    <xdr:ext cx="469744" cy="259045"/>
    <xdr:sp macro="" textlink="">
      <xdr:nvSpPr>
        <xdr:cNvPr id="139" name="n_1aveValue債務償還比率">
          <a:extLst>
            <a:ext uri="{FF2B5EF4-FFF2-40B4-BE49-F238E27FC236}">
              <a16:creationId xmlns:a16="http://schemas.microsoft.com/office/drawing/2014/main" xmlns="" id="{3F89E7AD-29AA-426B-B89F-1AE77F730D27}"/>
            </a:ext>
          </a:extLst>
        </xdr:cNvPr>
        <xdr:cNvSpPr txBox="1"/>
      </xdr:nvSpPr>
      <xdr:spPr>
        <a:xfrm>
          <a:off x="13836727" y="603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55061</xdr:rowOff>
    </xdr:from>
    <xdr:ext cx="469744" cy="259045"/>
    <xdr:sp macro="" textlink="">
      <xdr:nvSpPr>
        <xdr:cNvPr id="140" name="n_1mainValue債務償還比率">
          <a:extLst>
            <a:ext uri="{FF2B5EF4-FFF2-40B4-BE49-F238E27FC236}">
              <a16:creationId xmlns:a16="http://schemas.microsoft.com/office/drawing/2014/main" xmlns="" id="{69F54A6D-7C2B-4675-8727-5873DDD325E8}"/>
            </a:ext>
          </a:extLst>
        </xdr:cNvPr>
        <xdr:cNvSpPr txBox="1"/>
      </xdr:nvSpPr>
      <xdr:spPr>
        <a:xfrm>
          <a:off x="13836727" y="528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xmlns="" id="{CB20607B-0EE8-4934-BE89-FBB64C78AB8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xmlns="" id="{F199D1AB-89DC-41B3-B9CA-0E0466339D7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xmlns="" id="{8FC62B61-F93B-45B5-AA98-96EE09A39B1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xmlns="" id="{2519A449-5D66-4E2A-8C5F-9C3A00BCC0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xmlns="" id="{129B5E90-DDE3-4669-9276-56AC273114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xmlns="" id="{2BFCD2DF-4E5D-4477-B564-289C1962E87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CC73267-8466-4BEF-A99A-D3BB78DBE4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68F7B69-25AD-4A8D-9952-255CD230EA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4E8FE7C-29AC-4C7A-B86C-B17C101FCF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0740A0F-482C-4DA9-953D-39BEE5F266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0E78D82-B6BC-4BB6-B719-AFADB59211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69B09D0-32C4-4528-8F00-1C1586384D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0B42D33-5D74-4032-890D-FE7B18ED26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DBFD795-1BB1-44F8-AC00-A129F1B2F0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C9BD0FF-FDF5-45CA-A741-83067E5F39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5E55AB8-7FF5-4EA9-A849-B37B44D33B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63,608
58,653
123.64
24,732,482
23,838,357
622,408
15,123,433
31,758,019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A7CD5B0-32B3-49F1-9F78-76D87AC07F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0DDECE1-6D7C-49BE-8B15-C2B2542A9B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1D56C0D-1555-453F-A80E-78DEFA810A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6368D2B-58A3-417E-86BF-5E42A78BE4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41C5BA3-F42E-4B5C-B578-C222F907BC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A87128D6-5E2A-4BDE-AE51-A191374924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51D56D9-FA71-41E9-A4D8-A69894929C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7DCA024-6E95-4700-BFC9-C87FB5222A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C11E798-CA31-4361-80A4-7F5E2EFA05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307DF34-F9F1-42E9-B880-590E598AE4C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F2D651C-2092-4D00-8C40-94E9761CB7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682E78E-33B2-43CD-9901-9E2AD5799A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EEEE73B-5B39-47EF-B95A-9A1504461B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DD11E06-6162-4123-ADE6-9D8F7AFEF1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7CC25B1-5D71-4F3A-A3DA-02A261206E9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86148BC-6F78-4383-BCA8-637A117DBF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0AED359-40BA-498D-99D6-45CD228969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07E9EE6-F566-423C-AA79-DA8174D62C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EAA5A71-BEE0-4367-B428-F58C5627D56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EB02E0E-9B88-4321-B5EF-7A8C7BCED28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8A25AB12-C20B-4E56-B2DF-C9755F4084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A5AC276-55D5-4E3C-9FD4-978BB3135D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53BAD2A1-0D09-4A7B-970B-F7139C8572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1A9C9F45-4BD9-4DAD-B5D1-BFAD774E31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3BC76EF4-98E2-4744-9DB9-30D9A6AEEB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EE76FF9F-4146-42C3-B423-2325155EB2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FD102F6-5F9F-4878-9242-AACFFE9B5A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8D6BEF7-30F7-40BB-A0A3-65BC9B81B1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FF3DF2C-4780-4731-B3C2-F00E55C13C3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E603375-EA0B-4AEB-8873-15E2026F55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28F3B095-03C1-45A8-BF92-C62EAA25FDF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xmlns="" id="{DF626E5B-5F23-4C4A-95B0-B3ACC3D1883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xmlns="" id="{975F3D61-75E6-482C-8313-0B89AEA6551E}"/>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xmlns="" id="{F3630B15-B0E3-4F96-ABB3-66791FD099C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xmlns="" id="{95C4E67D-3D0F-4469-83AA-467EA9B6E41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xmlns="" id="{70A4E5BB-239F-4974-8DE2-CFD90829018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xmlns="" id="{88D2DCAF-A1AF-4ACF-A311-9256CC1BE3C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xmlns="" id="{2A7C6E5D-ACD0-4578-941E-2B436884C62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xmlns="" id="{29F7A9B7-6D54-44E7-9A0E-8A2DBE79461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xmlns="" id="{6B29BDB1-24F9-4717-86F8-E7326639BA5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xmlns="" id="{5861458C-2692-4AE7-B9A3-6EE5F8C3401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xmlns="" id="{282BA6F0-540E-430D-8490-A1C704FAC8B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xmlns="" id="{42D05C62-BAB2-4521-BD6A-46175E963478}"/>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xmlns="" id="{D8D69E89-0B77-462F-917C-60D9D07AC05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a:extLst>
            <a:ext uri="{FF2B5EF4-FFF2-40B4-BE49-F238E27FC236}">
              <a16:creationId xmlns:a16="http://schemas.microsoft.com/office/drawing/2014/main" xmlns="" id="{C1BC015C-6D7D-4374-BBDB-F62A353536D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59469511-0322-4332-BE3C-C90C85A21C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a:extLst>
            <a:ext uri="{FF2B5EF4-FFF2-40B4-BE49-F238E27FC236}">
              <a16:creationId xmlns:a16="http://schemas.microsoft.com/office/drawing/2014/main" xmlns="" id="{2F166725-8260-42A3-91AF-01C41C7B76E2}"/>
            </a:ext>
          </a:extLst>
        </xdr:cNvPr>
        <xdr:cNvCxnSpPr/>
      </xdr:nvCxnSpPr>
      <xdr:spPr>
        <a:xfrm flipV="1">
          <a:off x="4634865" y="5689963"/>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a:extLst>
            <a:ext uri="{FF2B5EF4-FFF2-40B4-BE49-F238E27FC236}">
              <a16:creationId xmlns:a16="http://schemas.microsoft.com/office/drawing/2014/main" xmlns="" id="{D879C697-6C20-4289-B8E2-58B00C2A2962}"/>
            </a:ext>
          </a:extLst>
        </xdr:cNvPr>
        <xdr:cNvSpPr txBox="1"/>
      </xdr:nvSpPr>
      <xdr:spPr>
        <a:xfrm>
          <a:off x="4673600" y="730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a:extLst>
            <a:ext uri="{FF2B5EF4-FFF2-40B4-BE49-F238E27FC236}">
              <a16:creationId xmlns:a16="http://schemas.microsoft.com/office/drawing/2014/main" xmlns="" id="{EF786848-6228-4C0E-A93B-CD4761A6EDC3}"/>
            </a:ext>
          </a:extLst>
        </xdr:cNvPr>
        <xdr:cNvCxnSpPr/>
      </xdr:nvCxnSpPr>
      <xdr:spPr>
        <a:xfrm>
          <a:off x="4546600" y="730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a:extLst>
            <a:ext uri="{FF2B5EF4-FFF2-40B4-BE49-F238E27FC236}">
              <a16:creationId xmlns:a16="http://schemas.microsoft.com/office/drawing/2014/main" xmlns="" id="{49885C7F-88D5-42B7-A02B-F0A560AA24A2}"/>
            </a:ext>
          </a:extLst>
        </xdr:cNvPr>
        <xdr:cNvSpPr txBox="1"/>
      </xdr:nvSpPr>
      <xdr:spPr>
        <a:xfrm>
          <a:off x="4673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a:extLst>
            <a:ext uri="{FF2B5EF4-FFF2-40B4-BE49-F238E27FC236}">
              <a16:creationId xmlns:a16="http://schemas.microsoft.com/office/drawing/2014/main" xmlns="" id="{75B80FC1-6E01-42D7-A9B5-15D8D4D756D5}"/>
            </a:ext>
          </a:extLst>
        </xdr:cNvPr>
        <xdr:cNvCxnSpPr/>
      </xdr:nvCxnSpPr>
      <xdr:spPr>
        <a:xfrm>
          <a:off x="4546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168746</xdr:rowOff>
    </xdr:from>
    <xdr:ext cx="405111" cy="259045"/>
    <xdr:sp macro="" textlink="">
      <xdr:nvSpPr>
        <xdr:cNvPr id="63" name="【道路】&#10;有形固定資産減価償却率平均値テキスト">
          <a:extLst>
            <a:ext uri="{FF2B5EF4-FFF2-40B4-BE49-F238E27FC236}">
              <a16:creationId xmlns:a16="http://schemas.microsoft.com/office/drawing/2014/main" xmlns="" id="{6D051AE4-5978-49E7-BB79-7C774AF4FEFF}"/>
            </a:ext>
          </a:extLst>
        </xdr:cNvPr>
        <xdr:cNvSpPr txBox="1"/>
      </xdr:nvSpPr>
      <xdr:spPr>
        <a:xfrm>
          <a:off x="4673600" y="616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a:extLst>
            <a:ext uri="{FF2B5EF4-FFF2-40B4-BE49-F238E27FC236}">
              <a16:creationId xmlns:a16="http://schemas.microsoft.com/office/drawing/2014/main" xmlns="" id="{C603A3AA-47A2-40E8-81CD-993EB5911EDC}"/>
            </a:ext>
          </a:extLst>
        </xdr:cNvPr>
        <xdr:cNvSpPr/>
      </xdr:nvSpPr>
      <xdr:spPr>
        <a:xfrm>
          <a:off x="4584700" y="619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a:extLst>
            <a:ext uri="{FF2B5EF4-FFF2-40B4-BE49-F238E27FC236}">
              <a16:creationId xmlns:a16="http://schemas.microsoft.com/office/drawing/2014/main" xmlns="" id="{8C1D3B11-62D5-4748-A14D-7FB21C1575DA}"/>
            </a:ext>
          </a:extLst>
        </xdr:cNvPr>
        <xdr:cNvSpPr/>
      </xdr:nvSpPr>
      <xdr:spPr>
        <a:xfrm>
          <a:off x="3746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a:extLst>
            <a:ext uri="{FF2B5EF4-FFF2-40B4-BE49-F238E27FC236}">
              <a16:creationId xmlns:a16="http://schemas.microsoft.com/office/drawing/2014/main" xmlns="" id="{BB7F83BF-D188-4EC2-92C0-0D7C03349E23}"/>
            </a:ext>
          </a:extLst>
        </xdr:cNvPr>
        <xdr:cNvSpPr/>
      </xdr:nvSpPr>
      <xdr:spPr>
        <a:xfrm>
          <a:off x="2857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138067</xdr:rowOff>
    </xdr:from>
    <xdr:to>
      <xdr:col>10</xdr:col>
      <xdr:colOff>165100</xdr:colOff>
      <xdr:row>36</xdr:row>
      <xdr:rowOff>68217</xdr:rowOff>
    </xdr:to>
    <xdr:sp macro="" textlink="">
      <xdr:nvSpPr>
        <xdr:cNvPr id="67" name="フローチャート: 判断 66">
          <a:extLst>
            <a:ext uri="{FF2B5EF4-FFF2-40B4-BE49-F238E27FC236}">
              <a16:creationId xmlns:a16="http://schemas.microsoft.com/office/drawing/2014/main" xmlns="" id="{04784CC9-8E09-4A37-B5FC-5904702C2338}"/>
            </a:ext>
          </a:extLst>
        </xdr:cNvPr>
        <xdr:cNvSpPr/>
      </xdr:nvSpPr>
      <xdr:spPr>
        <a:xfrm>
          <a:off x="1968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D9C8296-3B5E-462B-AEB6-BB61DBC793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3704084-4BBF-4B19-B347-299D6DF160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B9CE113-127D-4065-B96B-6139DFEEED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8BBCC3A-8A53-4E52-BD3A-67106565BEC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F76532D-D257-462B-88BC-E218C1FE846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149497</xdr:rowOff>
    </xdr:from>
    <xdr:to>
      <xdr:col>24</xdr:col>
      <xdr:colOff>114300</xdr:colOff>
      <xdr:row>35</xdr:row>
      <xdr:rowOff>79647</xdr:rowOff>
    </xdr:to>
    <xdr:sp macro="" textlink="">
      <xdr:nvSpPr>
        <xdr:cNvPr id="73" name="楕円 72">
          <a:extLst>
            <a:ext uri="{FF2B5EF4-FFF2-40B4-BE49-F238E27FC236}">
              <a16:creationId xmlns:a16="http://schemas.microsoft.com/office/drawing/2014/main" xmlns="" id="{5DC58211-1014-47E5-A3E1-A3965F1C3B2C}"/>
            </a:ext>
          </a:extLst>
        </xdr:cNvPr>
        <xdr:cNvSpPr/>
      </xdr:nvSpPr>
      <xdr:spPr>
        <a:xfrm>
          <a:off x="4584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924</xdr:rowOff>
    </xdr:from>
    <xdr:ext cx="405111" cy="259045"/>
    <xdr:sp macro="" textlink="">
      <xdr:nvSpPr>
        <xdr:cNvPr id="74" name="【道路】&#10;有形固定資産減価償却率該当値テキスト">
          <a:extLst>
            <a:ext uri="{FF2B5EF4-FFF2-40B4-BE49-F238E27FC236}">
              <a16:creationId xmlns:a16="http://schemas.microsoft.com/office/drawing/2014/main" xmlns="" id="{F460B22E-3FE2-400D-8AFD-F6C66C1511A9}"/>
            </a:ext>
          </a:extLst>
        </xdr:cNvPr>
        <xdr:cNvSpPr txBox="1"/>
      </xdr:nvSpPr>
      <xdr:spPr>
        <a:xfrm>
          <a:off x="4673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162560</xdr:rowOff>
    </xdr:from>
    <xdr:to>
      <xdr:col>20</xdr:col>
      <xdr:colOff>38100</xdr:colOff>
      <xdr:row>35</xdr:row>
      <xdr:rowOff>92710</xdr:rowOff>
    </xdr:to>
    <xdr:sp macro="" textlink="">
      <xdr:nvSpPr>
        <xdr:cNvPr id="75" name="楕円 74">
          <a:extLst>
            <a:ext uri="{FF2B5EF4-FFF2-40B4-BE49-F238E27FC236}">
              <a16:creationId xmlns:a16="http://schemas.microsoft.com/office/drawing/2014/main" xmlns="" id="{4F2B76C9-09B5-414E-8492-F27593558B5F}"/>
            </a:ext>
          </a:extLst>
        </xdr:cNvPr>
        <xdr:cNvSpPr/>
      </xdr:nvSpPr>
      <xdr:spPr>
        <a:xfrm>
          <a:off x="3746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28847</xdr:rowOff>
    </xdr:from>
    <xdr:to>
      <xdr:col>24</xdr:col>
      <xdr:colOff>63500</xdr:colOff>
      <xdr:row>35</xdr:row>
      <xdr:rowOff>41910</xdr:rowOff>
    </xdr:to>
    <xdr:cxnSp macro="">
      <xdr:nvCxnSpPr>
        <xdr:cNvPr id="76" name="直線コネクタ 75">
          <a:extLst>
            <a:ext uri="{FF2B5EF4-FFF2-40B4-BE49-F238E27FC236}">
              <a16:creationId xmlns:a16="http://schemas.microsoft.com/office/drawing/2014/main" xmlns="" id="{E9B3615B-C7C4-439C-A3B1-160EF655E852}"/>
            </a:ext>
          </a:extLst>
        </xdr:cNvPr>
        <xdr:cNvCxnSpPr/>
      </xdr:nvCxnSpPr>
      <xdr:spPr>
        <a:xfrm flipV="1">
          <a:off x="3797300" y="60295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27033</xdr:rowOff>
    </xdr:from>
    <xdr:to>
      <xdr:col>15</xdr:col>
      <xdr:colOff>101600</xdr:colOff>
      <xdr:row>35</xdr:row>
      <xdr:rowOff>128633</xdr:rowOff>
    </xdr:to>
    <xdr:sp macro="" textlink="">
      <xdr:nvSpPr>
        <xdr:cNvPr id="77" name="楕円 76">
          <a:extLst>
            <a:ext uri="{FF2B5EF4-FFF2-40B4-BE49-F238E27FC236}">
              <a16:creationId xmlns:a16="http://schemas.microsoft.com/office/drawing/2014/main" xmlns="" id="{3D5E919E-0B3E-4B6A-84A1-51BA09101A7D}"/>
            </a:ext>
          </a:extLst>
        </xdr:cNvPr>
        <xdr:cNvSpPr/>
      </xdr:nvSpPr>
      <xdr:spPr>
        <a:xfrm>
          <a:off x="2857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77833</xdr:rowOff>
    </xdr:to>
    <xdr:cxnSp macro="">
      <xdr:nvCxnSpPr>
        <xdr:cNvPr id="78" name="直線コネクタ 77">
          <a:extLst>
            <a:ext uri="{FF2B5EF4-FFF2-40B4-BE49-F238E27FC236}">
              <a16:creationId xmlns:a16="http://schemas.microsoft.com/office/drawing/2014/main" xmlns="" id="{1046C6CC-42E4-473D-A263-31871D605527}"/>
            </a:ext>
          </a:extLst>
        </xdr:cNvPr>
        <xdr:cNvCxnSpPr/>
      </xdr:nvCxnSpPr>
      <xdr:spPr>
        <a:xfrm flipV="1">
          <a:off x="2908300" y="6042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49893</xdr:rowOff>
    </xdr:from>
    <xdr:to>
      <xdr:col>10</xdr:col>
      <xdr:colOff>165100</xdr:colOff>
      <xdr:row>35</xdr:row>
      <xdr:rowOff>151493</xdr:rowOff>
    </xdr:to>
    <xdr:sp macro="" textlink="">
      <xdr:nvSpPr>
        <xdr:cNvPr id="79" name="楕円 78">
          <a:extLst>
            <a:ext uri="{FF2B5EF4-FFF2-40B4-BE49-F238E27FC236}">
              <a16:creationId xmlns:a16="http://schemas.microsoft.com/office/drawing/2014/main" xmlns="" id="{154229BD-622C-44AE-8435-499F83101B83}"/>
            </a:ext>
          </a:extLst>
        </xdr:cNvPr>
        <xdr:cNvSpPr/>
      </xdr:nvSpPr>
      <xdr:spPr>
        <a:xfrm>
          <a:off x="1968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77833</xdr:rowOff>
    </xdr:from>
    <xdr:to>
      <xdr:col>15</xdr:col>
      <xdr:colOff>50800</xdr:colOff>
      <xdr:row>35</xdr:row>
      <xdr:rowOff>100693</xdr:rowOff>
    </xdr:to>
    <xdr:cxnSp macro="">
      <xdr:nvCxnSpPr>
        <xdr:cNvPr id="80" name="直線コネクタ 79">
          <a:extLst>
            <a:ext uri="{FF2B5EF4-FFF2-40B4-BE49-F238E27FC236}">
              <a16:creationId xmlns:a16="http://schemas.microsoft.com/office/drawing/2014/main" xmlns="" id="{F6C75203-2B7A-41F6-88BF-C6D04873CC90}"/>
            </a:ext>
          </a:extLst>
        </xdr:cNvPr>
        <xdr:cNvCxnSpPr/>
      </xdr:nvCxnSpPr>
      <xdr:spPr>
        <a:xfrm flipV="1">
          <a:off x="2019300" y="60785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39750</xdr:rowOff>
    </xdr:from>
    <xdr:ext cx="405111" cy="259045"/>
    <xdr:sp macro="" textlink="">
      <xdr:nvSpPr>
        <xdr:cNvPr id="81" name="n_1aveValue【道路】&#10;有形固定資産減価償却率">
          <a:extLst>
            <a:ext uri="{FF2B5EF4-FFF2-40B4-BE49-F238E27FC236}">
              <a16:creationId xmlns:a16="http://schemas.microsoft.com/office/drawing/2014/main" xmlns="" id="{DF7A6921-E393-422C-BDAD-C6C6947A8EFD}"/>
            </a:ext>
          </a:extLst>
        </xdr:cNvPr>
        <xdr:cNvSpPr txBox="1"/>
      </xdr:nvSpPr>
      <xdr:spPr>
        <a:xfrm>
          <a:off x="3582044" y="621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92001</xdr:rowOff>
    </xdr:from>
    <xdr:ext cx="405111" cy="259045"/>
    <xdr:sp macro="" textlink="">
      <xdr:nvSpPr>
        <xdr:cNvPr id="82" name="n_2aveValue【道路】&#10;有形固定資産減価償却率">
          <a:extLst>
            <a:ext uri="{FF2B5EF4-FFF2-40B4-BE49-F238E27FC236}">
              <a16:creationId xmlns:a16="http://schemas.microsoft.com/office/drawing/2014/main" xmlns="" id="{D5479E91-A5CE-4F0F-BCCD-817F7A3C4524}"/>
            </a:ext>
          </a:extLst>
        </xdr:cNvPr>
        <xdr:cNvSpPr txBox="1"/>
      </xdr:nvSpPr>
      <xdr:spPr>
        <a:xfrm>
          <a:off x="27057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59344</xdr:rowOff>
    </xdr:from>
    <xdr:ext cx="405111" cy="259045"/>
    <xdr:sp macro="" textlink="">
      <xdr:nvSpPr>
        <xdr:cNvPr id="83" name="n_3aveValue【道路】&#10;有形固定資産減価償却率">
          <a:extLst>
            <a:ext uri="{FF2B5EF4-FFF2-40B4-BE49-F238E27FC236}">
              <a16:creationId xmlns:a16="http://schemas.microsoft.com/office/drawing/2014/main" xmlns="" id="{C76F7A99-5822-40AF-9D89-93B86D30045C}"/>
            </a:ext>
          </a:extLst>
        </xdr:cNvPr>
        <xdr:cNvSpPr txBox="1"/>
      </xdr:nvSpPr>
      <xdr:spPr>
        <a:xfrm>
          <a:off x="1816744"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109237</xdr:rowOff>
    </xdr:from>
    <xdr:ext cx="405111" cy="259045"/>
    <xdr:sp macro="" textlink="">
      <xdr:nvSpPr>
        <xdr:cNvPr id="84" name="n_1mainValue【道路】&#10;有形固定資産減価償却率">
          <a:extLst>
            <a:ext uri="{FF2B5EF4-FFF2-40B4-BE49-F238E27FC236}">
              <a16:creationId xmlns:a16="http://schemas.microsoft.com/office/drawing/2014/main" xmlns="" id="{5B26E01C-D262-42FF-A0D5-7AB476406D27}"/>
            </a:ext>
          </a:extLst>
        </xdr:cNvPr>
        <xdr:cNvSpPr txBox="1"/>
      </xdr:nvSpPr>
      <xdr:spPr>
        <a:xfrm>
          <a:off x="3582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145160</xdr:rowOff>
    </xdr:from>
    <xdr:ext cx="405111" cy="259045"/>
    <xdr:sp macro="" textlink="">
      <xdr:nvSpPr>
        <xdr:cNvPr id="85" name="n_2mainValue【道路】&#10;有形固定資産減価償却率">
          <a:extLst>
            <a:ext uri="{FF2B5EF4-FFF2-40B4-BE49-F238E27FC236}">
              <a16:creationId xmlns:a16="http://schemas.microsoft.com/office/drawing/2014/main" xmlns="" id="{3CBB105B-FEAF-42FF-958D-9BAE06BD6452}"/>
            </a:ext>
          </a:extLst>
        </xdr:cNvPr>
        <xdr:cNvSpPr txBox="1"/>
      </xdr:nvSpPr>
      <xdr:spPr>
        <a:xfrm>
          <a:off x="2705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168020</xdr:rowOff>
    </xdr:from>
    <xdr:ext cx="405111" cy="259045"/>
    <xdr:sp macro="" textlink="">
      <xdr:nvSpPr>
        <xdr:cNvPr id="86" name="n_3mainValue【道路】&#10;有形固定資産減価償却率">
          <a:extLst>
            <a:ext uri="{FF2B5EF4-FFF2-40B4-BE49-F238E27FC236}">
              <a16:creationId xmlns:a16="http://schemas.microsoft.com/office/drawing/2014/main" xmlns="" id="{74663673-6663-4725-BB4A-3904BE0D6426}"/>
            </a:ext>
          </a:extLst>
        </xdr:cNvPr>
        <xdr:cNvSpPr txBox="1"/>
      </xdr:nvSpPr>
      <xdr:spPr>
        <a:xfrm>
          <a:off x="1816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xmlns="" id="{6F6029E7-A9B5-4B2A-974A-797BC303AE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xmlns="" id="{3D3F8B7F-5C49-46B6-BEC6-D9BC106947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xmlns="" id="{05CC60D5-52B5-46F7-9E50-0F23533E34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xmlns="" id="{EA18EAA1-4177-4786-A627-A41FA69B014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xmlns="" id="{1FE3841A-741E-4609-9842-BD0F52EF63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xmlns="" id="{FD4E314C-BCA8-4521-9249-D1B3768241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xmlns="" id="{7F765A4D-A3DA-4BD7-8643-A9A557994D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xmlns="" id="{F626F116-4C33-49CD-A8E2-E5499ADC49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xmlns="" id="{9660830C-145D-4E9C-ACA7-BC5B3174151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xmlns="" id="{4BA7C380-6D51-462D-92B0-E4A01FA9839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a:extLst>
            <a:ext uri="{FF2B5EF4-FFF2-40B4-BE49-F238E27FC236}">
              <a16:creationId xmlns:a16="http://schemas.microsoft.com/office/drawing/2014/main" xmlns="" id="{6C39711C-DA59-4FB9-BAB2-2C80708D32B8}"/>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xmlns="" id="{D6B84F82-D43F-48A8-9E7A-7A57C0BA036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9" name="テキスト ボックス 98">
          <a:extLst>
            <a:ext uri="{FF2B5EF4-FFF2-40B4-BE49-F238E27FC236}">
              <a16:creationId xmlns:a16="http://schemas.microsoft.com/office/drawing/2014/main" xmlns="" id="{17715D3E-37B4-4F44-B470-2C2EFC229896}"/>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xmlns="" id="{8492BF4E-4A69-49B2-B963-C38AC9CCFF5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xmlns="" id="{C8AD29AA-92FE-41C9-AB62-41B7F5E6AFB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xmlns="" id="{E67E411D-C920-485D-BB21-9EDA0D36A7E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xmlns="" id="{95C990B3-C95E-45D4-AF1D-94D43FE5B30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xmlns="" id="{01148670-F4BB-42F4-8DF5-17B52CC9DAF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xmlns="" id="{FAD600E2-667F-4ECE-A252-1DF22C924E9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xmlns="" id="{262E8E93-60E7-4B06-A989-120A388843B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xmlns="" id="{BB59DB64-62ED-462F-AC8D-D40185F0F5D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42327128-C5E9-4A3D-8574-BB897EFDD0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xmlns="" id="{4C8F3E97-5213-4437-8A47-760F82FE2BC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xmlns="" id="{02AC7CFD-A6C3-48A1-9D87-239C928A3AC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11" name="直線コネクタ 110">
          <a:extLst>
            <a:ext uri="{FF2B5EF4-FFF2-40B4-BE49-F238E27FC236}">
              <a16:creationId xmlns:a16="http://schemas.microsoft.com/office/drawing/2014/main" xmlns="" id="{77778EBF-43A6-4981-839D-E87938C70491}"/>
            </a:ext>
          </a:extLst>
        </xdr:cNvPr>
        <xdr:cNvCxnSpPr/>
      </xdr:nvCxnSpPr>
      <xdr:spPr>
        <a:xfrm flipV="1">
          <a:off x="10476865" y="5874563"/>
          <a:ext cx="0" cy="1394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12" name="【道路】&#10;一人当たり延長最小値テキスト">
          <a:extLst>
            <a:ext uri="{FF2B5EF4-FFF2-40B4-BE49-F238E27FC236}">
              <a16:creationId xmlns:a16="http://schemas.microsoft.com/office/drawing/2014/main" xmlns="" id="{DFCF0B87-A27E-4182-A9CC-FB81F13FF614}"/>
            </a:ext>
          </a:extLst>
        </xdr:cNvPr>
        <xdr:cNvSpPr txBox="1"/>
      </xdr:nvSpPr>
      <xdr:spPr>
        <a:xfrm>
          <a:off x="10515600" y="72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13" name="直線コネクタ 112">
          <a:extLst>
            <a:ext uri="{FF2B5EF4-FFF2-40B4-BE49-F238E27FC236}">
              <a16:creationId xmlns:a16="http://schemas.microsoft.com/office/drawing/2014/main" xmlns="" id="{8EA847AE-17BA-49E9-8EF6-44CFAC94E9EE}"/>
            </a:ext>
          </a:extLst>
        </xdr:cNvPr>
        <xdr:cNvCxnSpPr/>
      </xdr:nvCxnSpPr>
      <xdr:spPr>
        <a:xfrm>
          <a:off x="10388600" y="7269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14" name="【道路】&#10;一人当たり延長最大値テキスト">
          <a:extLst>
            <a:ext uri="{FF2B5EF4-FFF2-40B4-BE49-F238E27FC236}">
              <a16:creationId xmlns:a16="http://schemas.microsoft.com/office/drawing/2014/main" xmlns="" id="{72AD2478-F3CC-452A-9D76-64E6B16D02D5}"/>
            </a:ext>
          </a:extLst>
        </xdr:cNvPr>
        <xdr:cNvSpPr txBox="1"/>
      </xdr:nvSpPr>
      <xdr:spPr>
        <a:xfrm>
          <a:off x="10515600" y="5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15" name="直線コネクタ 114">
          <a:extLst>
            <a:ext uri="{FF2B5EF4-FFF2-40B4-BE49-F238E27FC236}">
              <a16:creationId xmlns:a16="http://schemas.microsoft.com/office/drawing/2014/main" xmlns="" id="{7074E39B-C3DF-4D72-9A8F-976019D9EF77}"/>
            </a:ext>
          </a:extLst>
        </xdr:cNvPr>
        <xdr:cNvCxnSpPr/>
      </xdr:nvCxnSpPr>
      <xdr:spPr>
        <a:xfrm>
          <a:off x="10388600" y="5874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83151</xdr:rowOff>
    </xdr:from>
    <xdr:ext cx="534377" cy="259045"/>
    <xdr:sp macro="" textlink="">
      <xdr:nvSpPr>
        <xdr:cNvPr id="116" name="【道路】&#10;一人当たり延長平均値テキスト">
          <a:extLst>
            <a:ext uri="{FF2B5EF4-FFF2-40B4-BE49-F238E27FC236}">
              <a16:creationId xmlns:a16="http://schemas.microsoft.com/office/drawing/2014/main" xmlns="" id="{350D9361-8AEA-49E9-9399-3B3BFFC6ACA8}"/>
            </a:ext>
          </a:extLst>
        </xdr:cNvPr>
        <xdr:cNvSpPr txBox="1"/>
      </xdr:nvSpPr>
      <xdr:spPr>
        <a:xfrm>
          <a:off x="10515600" y="6598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7" name="フローチャート: 判断 116">
          <a:extLst>
            <a:ext uri="{FF2B5EF4-FFF2-40B4-BE49-F238E27FC236}">
              <a16:creationId xmlns:a16="http://schemas.microsoft.com/office/drawing/2014/main" xmlns="" id="{BD034E7F-FEC8-4A57-9CB8-612E70BC2BB8}"/>
            </a:ext>
          </a:extLst>
        </xdr:cNvPr>
        <xdr:cNvSpPr/>
      </xdr:nvSpPr>
      <xdr:spPr>
        <a:xfrm>
          <a:off x="10426700" y="661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8" name="フローチャート: 判断 117">
          <a:extLst>
            <a:ext uri="{FF2B5EF4-FFF2-40B4-BE49-F238E27FC236}">
              <a16:creationId xmlns:a16="http://schemas.microsoft.com/office/drawing/2014/main" xmlns="" id="{BC19AC1E-AAD3-48DE-B04A-7DB16EDA44D4}"/>
            </a:ext>
          </a:extLst>
        </xdr:cNvPr>
        <xdr:cNvSpPr/>
      </xdr:nvSpPr>
      <xdr:spPr>
        <a:xfrm>
          <a:off x="9588500" y="63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9" name="フローチャート: 判断 118">
          <a:extLst>
            <a:ext uri="{FF2B5EF4-FFF2-40B4-BE49-F238E27FC236}">
              <a16:creationId xmlns:a16="http://schemas.microsoft.com/office/drawing/2014/main" xmlns="" id="{EA9F22F1-A721-4F49-B4DB-008A4965871C}"/>
            </a:ext>
          </a:extLst>
        </xdr:cNvPr>
        <xdr:cNvSpPr/>
      </xdr:nvSpPr>
      <xdr:spPr>
        <a:xfrm>
          <a:off x="8699500" y="64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77139</xdr:rowOff>
    </xdr:from>
    <xdr:to>
      <xdr:col>41</xdr:col>
      <xdr:colOff>101600</xdr:colOff>
      <xdr:row>41</xdr:row>
      <xdr:rowOff>7289</xdr:rowOff>
    </xdr:to>
    <xdr:sp macro="" textlink="">
      <xdr:nvSpPr>
        <xdr:cNvPr id="120" name="フローチャート: 判断 119">
          <a:extLst>
            <a:ext uri="{FF2B5EF4-FFF2-40B4-BE49-F238E27FC236}">
              <a16:creationId xmlns:a16="http://schemas.microsoft.com/office/drawing/2014/main" xmlns="" id="{28DC797D-985C-4FFF-BE3C-9CC465196747}"/>
            </a:ext>
          </a:extLst>
        </xdr:cNvPr>
        <xdr:cNvSpPr/>
      </xdr:nvSpPr>
      <xdr:spPr>
        <a:xfrm>
          <a:off x="7810500" y="69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293D3739-71D9-4D73-B5BE-DF4E1EC3081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53DC25B0-A964-4592-8785-B481F251296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B35A1B2E-61AE-4042-858D-EC09CAC338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CDF621BF-C0B3-4793-86F1-11F6B4B04D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C1E8FC0B-9DA6-4693-AE01-E00F45C46E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3683</xdr:rowOff>
    </xdr:from>
    <xdr:to>
      <xdr:col>55</xdr:col>
      <xdr:colOff>50800</xdr:colOff>
      <xdr:row>36</xdr:row>
      <xdr:rowOff>105283</xdr:rowOff>
    </xdr:to>
    <xdr:sp macro="" textlink="">
      <xdr:nvSpPr>
        <xdr:cNvPr id="126" name="楕円 125">
          <a:extLst>
            <a:ext uri="{FF2B5EF4-FFF2-40B4-BE49-F238E27FC236}">
              <a16:creationId xmlns:a16="http://schemas.microsoft.com/office/drawing/2014/main" xmlns="" id="{37037BB4-EBD7-48E7-90F5-94B28E475AEC}"/>
            </a:ext>
          </a:extLst>
        </xdr:cNvPr>
        <xdr:cNvSpPr/>
      </xdr:nvSpPr>
      <xdr:spPr>
        <a:xfrm>
          <a:off x="10426700" y="61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26560</xdr:rowOff>
    </xdr:from>
    <xdr:ext cx="534377" cy="259045"/>
    <xdr:sp macro="" textlink="">
      <xdr:nvSpPr>
        <xdr:cNvPr id="127" name="【道路】&#10;一人当たり延長該当値テキスト">
          <a:extLst>
            <a:ext uri="{FF2B5EF4-FFF2-40B4-BE49-F238E27FC236}">
              <a16:creationId xmlns:a16="http://schemas.microsoft.com/office/drawing/2014/main" xmlns="" id="{FFAC95AC-82E5-45E6-B1C3-E2640A0C66AE}"/>
            </a:ext>
          </a:extLst>
        </xdr:cNvPr>
        <xdr:cNvSpPr txBox="1"/>
      </xdr:nvSpPr>
      <xdr:spPr>
        <a:xfrm>
          <a:off x="10515600" y="60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18466</xdr:rowOff>
    </xdr:from>
    <xdr:to>
      <xdr:col>50</xdr:col>
      <xdr:colOff>165100</xdr:colOff>
      <xdr:row>36</xdr:row>
      <xdr:rowOff>120066</xdr:rowOff>
    </xdr:to>
    <xdr:sp macro="" textlink="">
      <xdr:nvSpPr>
        <xdr:cNvPr id="128" name="楕円 127">
          <a:extLst>
            <a:ext uri="{FF2B5EF4-FFF2-40B4-BE49-F238E27FC236}">
              <a16:creationId xmlns:a16="http://schemas.microsoft.com/office/drawing/2014/main" xmlns="" id="{DB47BA9C-B416-475C-AE34-BF90FB355495}"/>
            </a:ext>
          </a:extLst>
        </xdr:cNvPr>
        <xdr:cNvSpPr/>
      </xdr:nvSpPr>
      <xdr:spPr>
        <a:xfrm>
          <a:off x="9588500" y="61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54483</xdr:rowOff>
    </xdr:from>
    <xdr:to>
      <xdr:col>55</xdr:col>
      <xdr:colOff>0</xdr:colOff>
      <xdr:row>36</xdr:row>
      <xdr:rowOff>69266</xdr:rowOff>
    </xdr:to>
    <xdr:cxnSp macro="">
      <xdr:nvCxnSpPr>
        <xdr:cNvPr id="129" name="直線コネクタ 128">
          <a:extLst>
            <a:ext uri="{FF2B5EF4-FFF2-40B4-BE49-F238E27FC236}">
              <a16:creationId xmlns:a16="http://schemas.microsoft.com/office/drawing/2014/main" xmlns="" id="{05B31164-C902-4ADF-9939-23821E9AEE7D}"/>
            </a:ext>
          </a:extLst>
        </xdr:cNvPr>
        <xdr:cNvCxnSpPr/>
      </xdr:nvCxnSpPr>
      <xdr:spPr>
        <a:xfrm flipV="1">
          <a:off x="9639300" y="6226683"/>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23343</xdr:rowOff>
    </xdr:from>
    <xdr:to>
      <xdr:col>46</xdr:col>
      <xdr:colOff>38100</xdr:colOff>
      <xdr:row>36</xdr:row>
      <xdr:rowOff>124943</xdr:rowOff>
    </xdr:to>
    <xdr:sp macro="" textlink="">
      <xdr:nvSpPr>
        <xdr:cNvPr id="130" name="楕円 129">
          <a:extLst>
            <a:ext uri="{FF2B5EF4-FFF2-40B4-BE49-F238E27FC236}">
              <a16:creationId xmlns:a16="http://schemas.microsoft.com/office/drawing/2014/main" xmlns="" id="{7A5BAB42-F84D-4B99-97EC-E2D426FBD7D9}"/>
            </a:ext>
          </a:extLst>
        </xdr:cNvPr>
        <xdr:cNvSpPr/>
      </xdr:nvSpPr>
      <xdr:spPr>
        <a:xfrm>
          <a:off x="8699500" y="61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69266</xdr:rowOff>
    </xdr:from>
    <xdr:to>
      <xdr:col>50</xdr:col>
      <xdr:colOff>114300</xdr:colOff>
      <xdr:row>36</xdr:row>
      <xdr:rowOff>74143</xdr:rowOff>
    </xdr:to>
    <xdr:cxnSp macro="">
      <xdr:nvCxnSpPr>
        <xdr:cNvPr id="131" name="直線コネクタ 130">
          <a:extLst>
            <a:ext uri="{FF2B5EF4-FFF2-40B4-BE49-F238E27FC236}">
              <a16:creationId xmlns:a16="http://schemas.microsoft.com/office/drawing/2014/main" xmlns="" id="{B594C82B-039B-44D1-AAE0-F3D9184858C1}"/>
            </a:ext>
          </a:extLst>
        </xdr:cNvPr>
        <xdr:cNvCxnSpPr/>
      </xdr:nvCxnSpPr>
      <xdr:spPr>
        <a:xfrm flipV="1">
          <a:off x="8750300" y="624146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37516</xdr:rowOff>
    </xdr:from>
    <xdr:to>
      <xdr:col>41</xdr:col>
      <xdr:colOff>101600</xdr:colOff>
      <xdr:row>36</xdr:row>
      <xdr:rowOff>139116</xdr:rowOff>
    </xdr:to>
    <xdr:sp macro="" textlink="">
      <xdr:nvSpPr>
        <xdr:cNvPr id="132" name="楕円 131">
          <a:extLst>
            <a:ext uri="{FF2B5EF4-FFF2-40B4-BE49-F238E27FC236}">
              <a16:creationId xmlns:a16="http://schemas.microsoft.com/office/drawing/2014/main" xmlns="" id="{4A539532-73B9-4E57-B4AC-322647AB08B3}"/>
            </a:ext>
          </a:extLst>
        </xdr:cNvPr>
        <xdr:cNvSpPr/>
      </xdr:nvSpPr>
      <xdr:spPr>
        <a:xfrm>
          <a:off x="7810500" y="62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74143</xdr:rowOff>
    </xdr:from>
    <xdr:to>
      <xdr:col>45</xdr:col>
      <xdr:colOff>177800</xdr:colOff>
      <xdr:row>36</xdr:row>
      <xdr:rowOff>88316</xdr:rowOff>
    </xdr:to>
    <xdr:cxnSp macro="">
      <xdr:nvCxnSpPr>
        <xdr:cNvPr id="133" name="直線コネクタ 132">
          <a:extLst>
            <a:ext uri="{FF2B5EF4-FFF2-40B4-BE49-F238E27FC236}">
              <a16:creationId xmlns:a16="http://schemas.microsoft.com/office/drawing/2014/main" xmlns="" id="{A05D2E19-8C79-4301-BA97-4B65278BF8A9}"/>
            </a:ext>
          </a:extLst>
        </xdr:cNvPr>
        <xdr:cNvCxnSpPr/>
      </xdr:nvCxnSpPr>
      <xdr:spPr>
        <a:xfrm flipV="1">
          <a:off x="7861300" y="624634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140758</xdr:rowOff>
    </xdr:from>
    <xdr:ext cx="534377" cy="259045"/>
    <xdr:sp macro="" textlink="">
      <xdr:nvSpPr>
        <xdr:cNvPr id="134" name="n_1aveValue【道路】&#10;一人当たり延長">
          <a:extLst>
            <a:ext uri="{FF2B5EF4-FFF2-40B4-BE49-F238E27FC236}">
              <a16:creationId xmlns:a16="http://schemas.microsoft.com/office/drawing/2014/main" xmlns="" id="{F405C01C-1D27-42BE-AC46-8DE418F35D81}"/>
            </a:ext>
          </a:extLst>
        </xdr:cNvPr>
        <xdr:cNvSpPr txBox="1"/>
      </xdr:nvSpPr>
      <xdr:spPr>
        <a:xfrm>
          <a:off x="9359411" y="64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150207</xdr:rowOff>
    </xdr:from>
    <xdr:ext cx="534377" cy="259045"/>
    <xdr:sp macro="" textlink="">
      <xdr:nvSpPr>
        <xdr:cNvPr id="135" name="n_2aveValue【道路】&#10;一人当たり延長">
          <a:extLst>
            <a:ext uri="{FF2B5EF4-FFF2-40B4-BE49-F238E27FC236}">
              <a16:creationId xmlns:a16="http://schemas.microsoft.com/office/drawing/2014/main" xmlns="" id="{34AAF4EB-183D-4745-A993-E22E001A2D91}"/>
            </a:ext>
          </a:extLst>
        </xdr:cNvPr>
        <xdr:cNvSpPr txBox="1"/>
      </xdr:nvSpPr>
      <xdr:spPr>
        <a:xfrm>
          <a:off x="8483111" y="64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169866</xdr:rowOff>
    </xdr:from>
    <xdr:ext cx="534377" cy="259045"/>
    <xdr:sp macro="" textlink="">
      <xdr:nvSpPr>
        <xdr:cNvPr id="136" name="n_3aveValue【道路】&#10;一人当たり延長">
          <a:extLst>
            <a:ext uri="{FF2B5EF4-FFF2-40B4-BE49-F238E27FC236}">
              <a16:creationId xmlns:a16="http://schemas.microsoft.com/office/drawing/2014/main" xmlns="" id="{82B6DDC2-39C2-4C89-8672-FE2B0369F010}"/>
            </a:ext>
          </a:extLst>
        </xdr:cNvPr>
        <xdr:cNvSpPr txBox="1"/>
      </xdr:nvSpPr>
      <xdr:spPr>
        <a:xfrm>
          <a:off x="7594111" y="70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136593</xdr:rowOff>
    </xdr:from>
    <xdr:ext cx="534377" cy="259045"/>
    <xdr:sp macro="" textlink="">
      <xdr:nvSpPr>
        <xdr:cNvPr id="137" name="n_1mainValue【道路】&#10;一人当たり延長">
          <a:extLst>
            <a:ext uri="{FF2B5EF4-FFF2-40B4-BE49-F238E27FC236}">
              <a16:creationId xmlns:a16="http://schemas.microsoft.com/office/drawing/2014/main" xmlns="" id="{7948F9FF-F1BA-4D4C-849A-D847F310EA68}"/>
            </a:ext>
          </a:extLst>
        </xdr:cNvPr>
        <xdr:cNvSpPr txBox="1"/>
      </xdr:nvSpPr>
      <xdr:spPr>
        <a:xfrm>
          <a:off x="9359411" y="59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141470</xdr:rowOff>
    </xdr:from>
    <xdr:ext cx="534377" cy="259045"/>
    <xdr:sp macro="" textlink="">
      <xdr:nvSpPr>
        <xdr:cNvPr id="138" name="n_2mainValue【道路】&#10;一人当たり延長">
          <a:extLst>
            <a:ext uri="{FF2B5EF4-FFF2-40B4-BE49-F238E27FC236}">
              <a16:creationId xmlns:a16="http://schemas.microsoft.com/office/drawing/2014/main" xmlns="" id="{5189DE7F-E60C-4DB7-9935-DB9DF684D520}"/>
            </a:ext>
          </a:extLst>
        </xdr:cNvPr>
        <xdr:cNvSpPr txBox="1"/>
      </xdr:nvSpPr>
      <xdr:spPr>
        <a:xfrm>
          <a:off x="8483111" y="597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155643</xdr:rowOff>
    </xdr:from>
    <xdr:ext cx="534377" cy="259045"/>
    <xdr:sp macro="" textlink="">
      <xdr:nvSpPr>
        <xdr:cNvPr id="139" name="n_3mainValue【道路】&#10;一人当たり延長">
          <a:extLst>
            <a:ext uri="{FF2B5EF4-FFF2-40B4-BE49-F238E27FC236}">
              <a16:creationId xmlns:a16="http://schemas.microsoft.com/office/drawing/2014/main" xmlns="" id="{DB054B87-2CBA-4858-AF8C-0220BCC43D50}"/>
            </a:ext>
          </a:extLst>
        </xdr:cNvPr>
        <xdr:cNvSpPr txBox="1"/>
      </xdr:nvSpPr>
      <xdr:spPr>
        <a:xfrm>
          <a:off x="7594111" y="59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xmlns="" id="{E54F0CD3-C19E-4D35-B277-E5B14EF8C2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xmlns="" id="{A4D409A8-D52D-4DC7-B3D3-D9BBF225F4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xmlns="" id="{8B8EFDA6-9CF9-4C35-9861-077542B2E50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xmlns="" id="{D725C485-5878-4A73-A3D2-F32189C6F0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xmlns="" id="{C88921C5-896A-4926-BD0F-73F5BA256F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xmlns="" id="{D300AB56-A335-410B-92A9-D45D2D3036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xmlns="" id="{32E6AC2B-D313-435B-B319-33B0770892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xmlns="" id="{2F1F71B5-8748-4212-A214-C2A135D5FE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xmlns="" id="{125D7AF4-B079-4CE8-9D44-FE3F8E8C75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xmlns="" id="{BC6BD629-CF9D-43D9-997D-FA9267F92EF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xmlns="" id="{ACCDCBB8-BE1A-4939-8B77-4010EE3D1F1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xmlns="" id="{06852803-456B-4521-83C3-1BF160F8A4E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xmlns="" id="{9D1B158B-81B4-4C5C-A1F7-05391612960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xmlns="" id="{D685976C-CFA3-47A0-9DC6-9CA2D668B74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xmlns="" id="{9DBAC6B1-588E-49CA-98C6-D8016113FBAA}"/>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xmlns="" id="{B435A0FC-37A6-4E6F-ABDA-D092536BD6C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xmlns="" id="{B7899C6A-4B1C-4568-8835-BF455C3D98F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xmlns="" id="{2FDA3136-A239-4A1B-8965-0537680C56E8}"/>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a:extLst>
            <a:ext uri="{FF2B5EF4-FFF2-40B4-BE49-F238E27FC236}">
              <a16:creationId xmlns:a16="http://schemas.microsoft.com/office/drawing/2014/main" xmlns="" id="{52D97637-3496-4F30-BAC2-C865325D1278}"/>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DCC7CFCE-76F2-46A8-9275-E745299F91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a:extLst>
            <a:ext uri="{FF2B5EF4-FFF2-40B4-BE49-F238E27FC236}">
              <a16:creationId xmlns:a16="http://schemas.microsoft.com/office/drawing/2014/main" xmlns="" id="{27C30F51-6C63-41FF-9A6C-D170F1AC401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xmlns="" id="{8DEF1044-BF52-4A9A-82CB-888B99F584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62" name="直線コネクタ 161">
          <a:extLst>
            <a:ext uri="{FF2B5EF4-FFF2-40B4-BE49-F238E27FC236}">
              <a16:creationId xmlns:a16="http://schemas.microsoft.com/office/drawing/2014/main" xmlns="" id="{04D9B767-95D7-498C-B6A1-C1242BD29F9F}"/>
            </a:ext>
          </a:extLst>
        </xdr:cNvPr>
        <xdr:cNvCxnSpPr/>
      </xdr:nvCxnSpPr>
      <xdr:spPr>
        <a:xfrm flipV="1">
          <a:off x="4634865" y="981608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xmlns="" id="{4E03F4AB-A151-44CE-93BA-99335207C9E6}"/>
            </a:ext>
          </a:extLst>
        </xdr:cNvPr>
        <xdr:cNvSpPr txBox="1"/>
      </xdr:nvSpPr>
      <xdr:spPr>
        <a:xfrm>
          <a:off x="4673600" y="1082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64" name="直線コネクタ 163">
          <a:extLst>
            <a:ext uri="{FF2B5EF4-FFF2-40B4-BE49-F238E27FC236}">
              <a16:creationId xmlns:a16="http://schemas.microsoft.com/office/drawing/2014/main" xmlns="" id="{67032A1E-7604-49AD-A308-34F747EF1293}"/>
            </a:ext>
          </a:extLst>
        </xdr:cNvPr>
        <xdr:cNvCxnSpPr/>
      </xdr:nvCxnSpPr>
      <xdr:spPr>
        <a:xfrm>
          <a:off x="4546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xmlns="" id="{812E1AFB-6EDC-4B1A-87CF-9BA116D3B223}"/>
            </a:ext>
          </a:extLst>
        </xdr:cNvPr>
        <xdr:cNvSpPr txBox="1"/>
      </xdr:nvSpPr>
      <xdr:spPr>
        <a:xfrm>
          <a:off x="4673600" y="959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66" name="直線コネクタ 165">
          <a:extLst>
            <a:ext uri="{FF2B5EF4-FFF2-40B4-BE49-F238E27FC236}">
              <a16:creationId xmlns:a16="http://schemas.microsoft.com/office/drawing/2014/main" xmlns="" id="{CE06B5F2-F727-4FCA-9EB5-8372A8CBF229}"/>
            </a:ext>
          </a:extLst>
        </xdr:cNvPr>
        <xdr:cNvCxnSpPr/>
      </xdr:nvCxnSpPr>
      <xdr:spPr>
        <a:xfrm>
          <a:off x="4546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163085</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xmlns="" id="{DE435881-CA14-4092-82F5-9D5313ED8E81}"/>
            </a:ext>
          </a:extLst>
        </xdr:cNvPr>
        <xdr:cNvSpPr txBox="1"/>
      </xdr:nvSpPr>
      <xdr:spPr>
        <a:xfrm>
          <a:off x="4673600" y="1027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68" name="フローチャート: 判断 167">
          <a:extLst>
            <a:ext uri="{FF2B5EF4-FFF2-40B4-BE49-F238E27FC236}">
              <a16:creationId xmlns:a16="http://schemas.microsoft.com/office/drawing/2014/main" xmlns="" id="{74520DAF-DB1F-4453-A93C-EF172E33DD3B}"/>
            </a:ext>
          </a:extLst>
        </xdr:cNvPr>
        <xdr:cNvSpPr/>
      </xdr:nvSpPr>
      <xdr:spPr>
        <a:xfrm>
          <a:off x="4584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69" name="フローチャート: 判断 168">
          <a:extLst>
            <a:ext uri="{FF2B5EF4-FFF2-40B4-BE49-F238E27FC236}">
              <a16:creationId xmlns:a16="http://schemas.microsoft.com/office/drawing/2014/main" xmlns="" id="{37A285B1-27FC-40DD-AC36-C755D39DA308}"/>
            </a:ext>
          </a:extLst>
        </xdr:cNvPr>
        <xdr:cNvSpPr/>
      </xdr:nvSpPr>
      <xdr:spPr>
        <a:xfrm>
          <a:off x="3746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70" name="フローチャート: 判断 169">
          <a:extLst>
            <a:ext uri="{FF2B5EF4-FFF2-40B4-BE49-F238E27FC236}">
              <a16:creationId xmlns:a16="http://schemas.microsoft.com/office/drawing/2014/main" xmlns="" id="{01D64AF9-13C5-48AA-998E-07A0D79294A1}"/>
            </a:ext>
          </a:extLst>
        </xdr:cNvPr>
        <xdr:cNvSpPr/>
      </xdr:nvSpPr>
      <xdr:spPr>
        <a:xfrm>
          <a:off x="2857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1" name="フローチャート: 判断 170">
          <a:extLst>
            <a:ext uri="{FF2B5EF4-FFF2-40B4-BE49-F238E27FC236}">
              <a16:creationId xmlns:a16="http://schemas.microsoft.com/office/drawing/2014/main" xmlns="" id="{F3317DC9-FEC6-4402-B95C-C515738D13DD}"/>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AA7D6A41-04C8-494F-810A-097666521E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C2E61B8A-F47B-4535-9DB7-D6ED2ACF26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69B95A2-08E6-4B28-9494-A94EAD3F51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FD8360FC-A5C7-48E0-9939-0C859A1652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A2A7EDC1-C558-4436-AA2B-59C9E36373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125222</xdr:rowOff>
    </xdr:from>
    <xdr:to>
      <xdr:col>24</xdr:col>
      <xdr:colOff>114300</xdr:colOff>
      <xdr:row>60</xdr:row>
      <xdr:rowOff>55372</xdr:rowOff>
    </xdr:to>
    <xdr:sp macro="" textlink="">
      <xdr:nvSpPr>
        <xdr:cNvPr id="177" name="楕円 176">
          <a:extLst>
            <a:ext uri="{FF2B5EF4-FFF2-40B4-BE49-F238E27FC236}">
              <a16:creationId xmlns:a16="http://schemas.microsoft.com/office/drawing/2014/main" xmlns="" id="{68BD46E1-3F74-4DF5-B1A9-0B66502E8CF5}"/>
            </a:ext>
          </a:extLst>
        </xdr:cNvPr>
        <xdr:cNvSpPr/>
      </xdr:nvSpPr>
      <xdr:spPr>
        <a:xfrm>
          <a:off x="4584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148099</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xmlns="" id="{18084370-E96E-459A-A418-92B78EA63B39}"/>
            </a:ext>
          </a:extLst>
        </xdr:cNvPr>
        <xdr:cNvSpPr txBox="1"/>
      </xdr:nvSpPr>
      <xdr:spPr>
        <a:xfrm>
          <a:off x="4673600" y="1009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xdr:rowOff>
    </xdr:from>
    <xdr:to>
      <xdr:col>20</xdr:col>
      <xdr:colOff>38100</xdr:colOff>
      <xdr:row>60</xdr:row>
      <xdr:rowOff>105664</xdr:rowOff>
    </xdr:to>
    <xdr:sp macro="" textlink="">
      <xdr:nvSpPr>
        <xdr:cNvPr id="179" name="楕円 178">
          <a:extLst>
            <a:ext uri="{FF2B5EF4-FFF2-40B4-BE49-F238E27FC236}">
              <a16:creationId xmlns:a16="http://schemas.microsoft.com/office/drawing/2014/main" xmlns="" id="{D46BE7E3-A8F7-4669-A771-DD77C9D94B69}"/>
            </a:ext>
          </a:extLst>
        </xdr:cNvPr>
        <xdr:cNvSpPr/>
      </xdr:nvSpPr>
      <xdr:spPr>
        <a:xfrm>
          <a:off x="3746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xdr:rowOff>
    </xdr:from>
    <xdr:to>
      <xdr:col>24</xdr:col>
      <xdr:colOff>63500</xdr:colOff>
      <xdr:row>60</xdr:row>
      <xdr:rowOff>54864</xdr:rowOff>
    </xdr:to>
    <xdr:cxnSp macro="">
      <xdr:nvCxnSpPr>
        <xdr:cNvPr id="180" name="直線コネクタ 179">
          <a:extLst>
            <a:ext uri="{FF2B5EF4-FFF2-40B4-BE49-F238E27FC236}">
              <a16:creationId xmlns:a16="http://schemas.microsoft.com/office/drawing/2014/main" xmlns="" id="{5B7E2E24-03AC-40E0-A064-8ECC85A7A715}"/>
            </a:ext>
          </a:extLst>
        </xdr:cNvPr>
        <xdr:cNvCxnSpPr/>
      </xdr:nvCxnSpPr>
      <xdr:spPr>
        <a:xfrm flipV="1">
          <a:off x="3797300" y="102915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54356</xdr:rowOff>
    </xdr:from>
    <xdr:to>
      <xdr:col>15</xdr:col>
      <xdr:colOff>101600</xdr:colOff>
      <xdr:row>60</xdr:row>
      <xdr:rowOff>155956</xdr:rowOff>
    </xdr:to>
    <xdr:sp macro="" textlink="">
      <xdr:nvSpPr>
        <xdr:cNvPr id="181" name="楕円 180">
          <a:extLst>
            <a:ext uri="{FF2B5EF4-FFF2-40B4-BE49-F238E27FC236}">
              <a16:creationId xmlns:a16="http://schemas.microsoft.com/office/drawing/2014/main" xmlns="" id="{B1137E16-628C-413D-8B96-B9392A4706C3}"/>
            </a:ext>
          </a:extLst>
        </xdr:cNvPr>
        <xdr:cNvSpPr/>
      </xdr:nvSpPr>
      <xdr:spPr>
        <a:xfrm>
          <a:off x="2857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54864</xdr:rowOff>
    </xdr:from>
    <xdr:to>
      <xdr:col>19</xdr:col>
      <xdr:colOff>177800</xdr:colOff>
      <xdr:row>60</xdr:row>
      <xdr:rowOff>105156</xdr:rowOff>
    </xdr:to>
    <xdr:cxnSp macro="">
      <xdr:nvCxnSpPr>
        <xdr:cNvPr id="182" name="直線コネクタ 181">
          <a:extLst>
            <a:ext uri="{FF2B5EF4-FFF2-40B4-BE49-F238E27FC236}">
              <a16:creationId xmlns:a16="http://schemas.microsoft.com/office/drawing/2014/main" xmlns="" id="{840C4F1E-2A44-499D-A267-5B1A72302C70}"/>
            </a:ext>
          </a:extLst>
        </xdr:cNvPr>
        <xdr:cNvCxnSpPr/>
      </xdr:nvCxnSpPr>
      <xdr:spPr>
        <a:xfrm flipV="1">
          <a:off x="2908300" y="103418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83" name="楕円 182">
          <a:extLst>
            <a:ext uri="{FF2B5EF4-FFF2-40B4-BE49-F238E27FC236}">
              <a16:creationId xmlns:a16="http://schemas.microsoft.com/office/drawing/2014/main" xmlns="" id="{F774D69A-1652-4707-A69B-C7F650AB4D61}"/>
            </a:ext>
          </a:extLst>
        </xdr:cNvPr>
        <xdr:cNvSpPr/>
      </xdr:nvSpPr>
      <xdr:spPr>
        <a:xfrm>
          <a:off x="1968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105156</xdr:rowOff>
    </xdr:from>
    <xdr:to>
      <xdr:col>15</xdr:col>
      <xdr:colOff>50800</xdr:colOff>
      <xdr:row>61</xdr:row>
      <xdr:rowOff>75438</xdr:rowOff>
    </xdr:to>
    <xdr:cxnSp macro="">
      <xdr:nvCxnSpPr>
        <xdr:cNvPr id="184" name="直線コネクタ 183">
          <a:extLst>
            <a:ext uri="{FF2B5EF4-FFF2-40B4-BE49-F238E27FC236}">
              <a16:creationId xmlns:a16="http://schemas.microsoft.com/office/drawing/2014/main" xmlns="" id="{CC158F6A-77B8-4B8F-AC23-B1091AD2A784}"/>
            </a:ext>
          </a:extLst>
        </xdr:cNvPr>
        <xdr:cNvCxnSpPr/>
      </xdr:nvCxnSpPr>
      <xdr:spPr>
        <a:xfrm flipV="1">
          <a:off x="2019300" y="103921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60469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xmlns="" id="{AB547483-1A0E-4924-AA2F-9792849265CF}"/>
            </a:ext>
          </a:extLst>
        </xdr:cNvPr>
        <xdr:cNvSpPr txBox="1"/>
      </xdr:nvSpPr>
      <xdr:spPr>
        <a:xfrm>
          <a:off x="3582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110761</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xmlns="" id="{51F8998F-3E0A-476F-BADB-9FF7414BE498}"/>
            </a:ext>
          </a:extLst>
        </xdr:cNvPr>
        <xdr:cNvSpPr txBox="1"/>
      </xdr:nvSpPr>
      <xdr:spPr>
        <a:xfrm>
          <a:off x="2705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xmlns="" id="{F87C137A-CA8D-4FA7-B6E7-83685F894168}"/>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96791</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xmlns="" id="{C55E0B1E-1277-454F-A278-70A2CAD965D6}"/>
            </a:ext>
          </a:extLst>
        </xdr:cNvPr>
        <xdr:cNvSpPr txBox="1"/>
      </xdr:nvSpPr>
      <xdr:spPr>
        <a:xfrm>
          <a:off x="35820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147083</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xmlns="" id="{2CAA8744-87C9-4181-91E5-418A388F99A7}"/>
            </a:ext>
          </a:extLst>
        </xdr:cNvPr>
        <xdr:cNvSpPr txBox="1"/>
      </xdr:nvSpPr>
      <xdr:spPr>
        <a:xfrm>
          <a:off x="27057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xmlns="" id="{DFD0E071-BBE0-4A3D-B617-AC9B0290550F}"/>
            </a:ext>
          </a:extLst>
        </xdr:cNvPr>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DF4FDA8C-1BA7-48FA-B8D3-5617F6840EB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779FB3AE-1578-47DC-AF42-38BE7EA9DA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C1A902E3-DDFE-4E07-8C34-EE1854DEDB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C6B51221-AC82-42B5-B0E6-1C348E9388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0DA3D488-308E-4991-AEF3-209D8C8C66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312525DF-7FF0-43AA-87B6-21DD307548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14335064-5D87-4940-8A32-385DE843CB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7AAA8BC9-F03C-4D59-A20F-C5BB515D77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EB3D1FAA-0057-41FC-87E3-2DB5D6C9303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76BD8AC4-420E-436B-B7D2-B21BCD6829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xmlns="" id="{F4D62332-7F34-418E-831B-28CCA6D3F8C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xmlns="" id="{2B02F807-4327-4D33-A357-31F2DF543E7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xmlns="" id="{2E1D939A-9E7A-4109-83BE-A59684A0CE1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4" name="テキスト ボックス 203">
          <a:extLst>
            <a:ext uri="{FF2B5EF4-FFF2-40B4-BE49-F238E27FC236}">
              <a16:creationId xmlns:a16="http://schemas.microsoft.com/office/drawing/2014/main" xmlns="" id="{8A17122F-93D3-4D44-AC18-D037D4873EA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xmlns="" id="{6884C496-9219-459F-8767-7E6AE38B079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6" name="テキスト ボックス 205">
          <a:extLst>
            <a:ext uri="{FF2B5EF4-FFF2-40B4-BE49-F238E27FC236}">
              <a16:creationId xmlns:a16="http://schemas.microsoft.com/office/drawing/2014/main" xmlns="" id="{9211635E-C284-412F-8EAF-CFBDBBF0B03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xmlns="" id="{AAC65694-F9BF-47EA-A464-236E863E082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8" name="テキスト ボックス 207">
          <a:extLst>
            <a:ext uri="{FF2B5EF4-FFF2-40B4-BE49-F238E27FC236}">
              <a16:creationId xmlns:a16="http://schemas.microsoft.com/office/drawing/2014/main" xmlns="" id="{844D8A60-56B2-4465-B766-EA1A33A59C5F}"/>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xmlns="" id="{13E0F752-86BB-4BC8-8367-7ECD49993D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xmlns="" id="{0085DA8D-DC62-48D2-A33F-FE1D8165267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xmlns="" id="{9E3F7B49-B47C-45BC-AF9F-DEA2DCAFF6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212" name="直線コネクタ 211">
          <a:extLst>
            <a:ext uri="{FF2B5EF4-FFF2-40B4-BE49-F238E27FC236}">
              <a16:creationId xmlns:a16="http://schemas.microsoft.com/office/drawing/2014/main" xmlns="" id="{A0953C71-C16E-43AE-BE9B-2E67C25236B4}"/>
            </a:ext>
          </a:extLst>
        </xdr:cNvPr>
        <xdr:cNvCxnSpPr/>
      </xdr:nvCxnSpPr>
      <xdr:spPr>
        <a:xfrm flipV="1">
          <a:off x="10476865" y="9722463"/>
          <a:ext cx="0" cy="117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xmlns="" id="{E66E5A4B-8C47-48D8-B03C-7C744FCA7D6E}"/>
            </a:ext>
          </a:extLst>
        </xdr:cNvPr>
        <xdr:cNvSpPr txBox="1"/>
      </xdr:nvSpPr>
      <xdr:spPr>
        <a:xfrm>
          <a:off x="10515600" y="10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14" name="直線コネクタ 213">
          <a:extLst>
            <a:ext uri="{FF2B5EF4-FFF2-40B4-BE49-F238E27FC236}">
              <a16:creationId xmlns:a16="http://schemas.microsoft.com/office/drawing/2014/main" xmlns="" id="{39025740-D8AB-4604-8891-721FDC0F4C71}"/>
            </a:ext>
          </a:extLst>
        </xdr:cNvPr>
        <xdr:cNvCxnSpPr/>
      </xdr:nvCxnSpPr>
      <xdr:spPr>
        <a:xfrm>
          <a:off x="10388600" y="1089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xmlns="" id="{13A85BE9-E037-4772-A6E7-26A3F51B2437}"/>
            </a:ext>
          </a:extLst>
        </xdr:cNvPr>
        <xdr:cNvSpPr txBox="1"/>
      </xdr:nvSpPr>
      <xdr:spPr>
        <a:xfrm>
          <a:off x="10515600" y="94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16" name="直線コネクタ 215">
          <a:extLst>
            <a:ext uri="{FF2B5EF4-FFF2-40B4-BE49-F238E27FC236}">
              <a16:creationId xmlns:a16="http://schemas.microsoft.com/office/drawing/2014/main" xmlns="" id="{B6FE0C25-162D-4954-927B-CCB4DC73DB6C}"/>
            </a:ext>
          </a:extLst>
        </xdr:cNvPr>
        <xdr:cNvCxnSpPr/>
      </xdr:nvCxnSpPr>
      <xdr:spPr>
        <a:xfrm>
          <a:off x="10388600" y="972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37268</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xmlns="" id="{B98532A6-745C-4428-8EC4-A201517C9C2D}"/>
            </a:ext>
          </a:extLst>
        </xdr:cNvPr>
        <xdr:cNvSpPr txBox="1"/>
      </xdr:nvSpPr>
      <xdr:spPr>
        <a:xfrm>
          <a:off x="10515600" y="10324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18" name="フローチャート: 判断 217">
          <a:extLst>
            <a:ext uri="{FF2B5EF4-FFF2-40B4-BE49-F238E27FC236}">
              <a16:creationId xmlns:a16="http://schemas.microsoft.com/office/drawing/2014/main" xmlns="" id="{578299F5-D602-4CEB-AF4D-97E95C0321C8}"/>
            </a:ext>
          </a:extLst>
        </xdr:cNvPr>
        <xdr:cNvSpPr/>
      </xdr:nvSpPr>
      <xdr:spPr>
        <a:xfrm>
          <a:off x="10426700" y="103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19" name="フローチャート: 判断 218">
          <a:extLst>
            <a:ext uri="{FF2B5EF4-FFF2-40B4-BE49-F238E27FC236}">
              <a16:creationId xmlns:a16="http://schemas.microsoft.com/office/drawing/2014/main" xmlns="" id="{8ACD1B9A-3463-4D10-BDBC-BEA1E7F3E89A}"/>
            </a:ext>
          </a:extLst>
        </xdr:cNvPr>
        <xdr:cNvSpPr/>
      </xdr:nvSpPr>
      <xdr:spPr>
        <a:xfrm>
          <a:off x="9588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20" name="フローチャート: 判断 219">
          <a:extLst>
            <a:ext uri="{FF2B5EF4-FFF2-40B4-BE49-F238E27FC236}">
              <a16:creationId xmlns:a16="http://schemas.microsoft.com/office/drawing/2014/main" xmlns="" id="{10630ECF-EA73-416E-AF96-3CABDB9B1D19}"/>
            </a:ext>
          </a:extLst>
        </xdr:cNvPr>
        <xdr:cNvSpPr/>
      </xdr:nvSpPr>
      <xdr:spPr>
        <a:xfrm>
          <a:off x="8699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138056</xdr:rowOff>
    </xdr:from>
    <xdr:to>
      <xdr:col>41</xdr:col>
      <xdr:colOff>101600</xdr:colOff>
      <xdr:row>59</xdr:row>
      <xdr:rowOff>68206</xdr:rowOff>
    </xdr:to>
    <xdr:sp macro="" textlink="">
      <xdr:nvSpPr>
        <xdr:cNvPr id="221" name="フローチャート: 判断 220">
          <a:extLst>
            <a:ext uri="{FF2B5EF4-FFF2-40B4-BE49-F238E27FC236}">
              <a16:creationId xmlns:a16="http://schemas.microsoft.com/office/drawing/2014/main" xmlns="" id="{2EFE5784-87CD-48F0-8114-ACB5779830DB}"/>
            </a:ext>
          </a:extLst>
        </xdr:cNvPr>
        <xdr:cNvSpPr/>
      </xdr:nvSpPr>
      <xdr:spPr>
        <a:xfrm>
          <a:off x="7810500" y="100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DD3CBC28-0325-4ABB-8B3D-2465D0C7623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EC192621-3286-4520-A5F4-64B27DF5DF0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DBF06937-AE7C-4BC6-BE2D-D871B41EA5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F0085B6E-0968-48DF-9E13-47F9C41F81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F9C549E1-88FE-436D-A118-0C951FB161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70463</xdr:rowOff>
    </xdr:from>
    <xdr:to>
      <xdr:col>55</xdr:col>
      <xdr:colOff>50800</xdr:colOff>
      <xdr:row>57</xdr:row>
      <xdr:rowOff>613</xdr:rowOff>
    </xdr:to>
    <xdr:sp macro="" textlink="">
      <xdr:nvSpPr>
        <xdr:cNvPr id="227" name="楕円 226">
          <a:extLst>
            <a:ext uri="{FF2B5EF4-FFF2-40B4-BE49-F238E27FC236}">
              <a16:creationId xmlns:a16="http://schemas.microsoft.com/office/drawing/2014/main" xmlns="" id="{EA39AE50-7502-4472-AF1E-A9E708D9D88A}"/>
            </a:ext>
          </a:extLst>
        </xdr:cNvPr>
        <xdr:cNvSpPr/>
      </xdr:nvSpPr>
      <xdr:spPr>
        <a:xfrm>
          <a:off x="10426700" y="96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23490</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xmlns="" id="{ADD72807-6D0B-498D-A0E9-383F216001AE}"/>
            </a:ext>
          </a:extLst>
        </xdr:cNvPr>
        <xdr:cNvSpPr txBox="1"/>
      </xdr:nvSpPr>
      <xdr:spPr>
        <a:xfrm>
          <a:off x="10515600" y="962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92766</xdr:rowOff>
    </xdr:from>
    <xdr:to>
      <xdr:col>50</xdr:col>
      <xdr:colOff>165100</xdr:colOff>
      <xdr:row>57</xdr:row>
      <xdr:rowOff>22916</xdr:rowOff>
    </xdr:to>
    <xdr:sp macro="" textlink="">
      <xdr:nvSpPr>
        <xdr:cNvPr id="229" name="楕円 228">
          <a:extLst>
            <a:ext uri="{FF2B5EF4-FFF2-40B4-BE49-F238E27FC236}">
              <a16:creationId xmlns:a16="http://schemas.microsoft.com/office/drawing/2014/main" xmlns="" id="{A61F2CBE-6F3F-4198-B26D-42499E1A2241}"/>
            </a:ext>
          </a:extLst>
        </xdr:cNvPr>
        <xdr:cNvSpPr/>
      </xdr:nvSpPr>
      <xdr:spPr>
        <a:xfrm>
          <a:off x="9588500" y="96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121263</xdr:rowOff>
    </xdr:from>
    <xdr:to>
      <xdr:col>55</xdr:col>
      <xdr:colOff>0</xdr:colOff>
      <xdr:row>56</xdr:row>
      <xdr:rowOff>143566</xdr:rowOff>
    </xdr:to>
    <xdr:cxnSp macro="">
      <xdr:nvCxnSpPr>
        <xdr:cNvPr id="230" name="直線コネクタ 229">
          <a:extLst>
            <a:ext uri="{FF2B5EF4-FFF2-40B4-BE49-F238E27FC236}">
              <a16:creationId xmlns:a16="http://schemas.microsoft.com/office/drawing/2014/main" xmlns="" id="{9B260931-E8FC-4126-8424-274809A1138D}"/>
            </a:ext>
          </a:extLst>
        </xdr:cNvPr>
        <xdr:cNvCxnSpPr/>
      </xdr:nvCxnSpPr>
      <xdr:spPr>
        <a:xfrm flipV="1">
          <a:off x="9639300" y="9722463"/>
          <a:ext cx="8382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113079</xdr:rowOff>
    </xdr:from>
    <xdr:to>
      <xdr:col>46</xdr:col>
      <xdr:colOff>38100</xdr:colOff>
      <xdr:row>57</xdr:row>
      <xdr:rowOff>43229</xdr:rowOff>
    </xdr:to>
    <xdr:sp macro="" textlink="">
      <xdr:nvSpPr>
        <xdr:cNvPr id="231" name="楕円 230">
          <a:extLst>
            <a:ext uri="{FF2B5EF4-FFF2-40B4-BE49-F238E27FC236}">
              <a16:creationId xmlns:a16="http://schemas.microsoft.com/office/drawing/2014/main" xmlns="" id="{230A0E76-F7EB-4344-922F-2161F3E9464E}"/>
            </a:ext>
          </a:extLst>
        </xdr:cNvPr>
        <xdr:cNvSpPr/>
      </xdr:nvSpPr>
      <xdr:spPr>
        <a:xfrm>
          <a:off x="8699500" y="97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143566</xdr:rowOff>
    </xdr:from>
    <xdr:to>
      <xdr:col>50</xdr:col>
      <xdr:colOff>114300</xdr:colOff>
      <xdr:row>56</xdr:row>
      <xdr:rowOff>163879</xdr:rowOff>
    </xdr:to>
    <xdr:cxnSp macro="">
      <xdr:nvCxnSpPr>
        <xdr:cNvPr id="232" name="直線コネクタ 231">
          <a:extLst>
            <a:ext uri="{FF2B5EF4-FFF2-40B4-BE49-F238E27FC236}">
              <a16:creationId xmlns:a16="http://schemas.microsoft.com/office/drawing/2014/main" xmlns="" id="{F2C4DD0A-D6C7-4E4D-BC34-6B7FDE46FA76}"/>
            </a:ext>
          </a:extLst>
        </xdr:cNvPr>
        <xdr:cNvCxnSpPr/>
      </xdr:nvCxnSpPr>
      <xdr:spPr>
        <a:xfrm flipV="1">
          <a:off x="8750300" y="9744766"/>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159654</xdr:rowOff>
    </xdr:from>
    <xdr:to>
      <xdr:col>41</xdr:col>
      <xdr:colOff>101600</xdr:colOff>
      <xdr:row>57</xdr:row>
      <xdr:rowOff>89804</xdr:rowOff>
    </xdr:to>
    <xdr:sp macro="" textlink="">
      <xdr:nvSpPr>
        <xdr:cNvPr id="233" name="楕円 232">
          <a:extLst>
            <a:ext uri="{FF2B5EF4-FFF2-40B4-BE49-F238E27FC236}">
              <a16:creationId xmlns:a16="http://schemas.microsoft.com/office/drawing/2014/main" xmlns="" id="{B7739943-3948-4066-9832-4A5245BAEB4C}"/>
            </a:ext>
          </a:extLst>
        </xdr:cNvPr>
        <xdr:cNvSpPr/>
      </xdr:nvSpPr>
      <xdr:spPr>
        <a:xfrm>
          <a:off x="7810500" y="97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163879</xdr:rowOff>
    </xdr:from>
    <xdr:to>
      <xdr:col>45</xdr:col>
      <xdr:colOff>177800</xdr:colOff>
      <xdr:row>57</xdr:row>
      <xdr:rowOff>39004</xdr:rowOff>
    </xdr:to>
    <xdr:cxnSp macro="">
      <xdr:nvCxnSpPr>
        <xdr:cNvPr id="234" name="直線コネクタ 233">
          <a:extLst>
            <a:ext uri="{FF2B5EF4-FFF2-40B4-BE49-F238E27FC236}">
              <a16:creationId xmlns:a16="http://schemas.microsoft.com/office/drawing/2014/main" xmlns="" id="{BD07D86E-883E-447A-B62A-F3F7F48F989C}"/>
            </a:ext>
          </a:extLst>
        </xdr:cNvPr>
        <xdr:cNvCxnSpPr/>
      </xdr:nvCxnSpPr>
      <xdr:spPr>
        <a:xfrm flipV="1">
          <a:off x="7861300" y="9765079"/>
          <a:ext cx="889000" cy="4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126354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xmlns="" id="{750F24AE-DBA2-420A-A0FD-BE9099898260}"/>
            </a:ext>
          </a:extLst>
        </xdr:cNvPr>
        <xdr:cNvSpPr txBox="1"/>
      </xdr:nvSpPr>
      <xdr:spPr>
        <a:xfrm>
          <a:off x="93270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133692</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xmlns="" id="{27F36522-B6F2-4342-BC13-46E25CA1AB9B}"/>
            </a:ext>
          </a:extLst>
        </xdr:cNvPr>
        <xdr:cNvSpPr txBox="1"/>
      </xdr:nvSpPr>
      <xdr:spPr>
        <a:xfrm>
          <a:off x="8450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59333</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xmlns="" id="{3C5D16F0-DEE1-4E54-BF37-E36402018670}"/>
            </a:ext>
          </a:extLst>
        </xdr:cNvPr>
        <xdr:cNvSpPr txBox="1"/>
      </xdr:nvSpPr>
      <xdr:spPr>
        <a:xfrm>
          <a:off x="7561795" y="1017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39443</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xmlns="" id="{07037400-1266-4B57-94BE-531B0C8A7C25}"/>
            </a:ext>
          </a:extLst>
        </xdr:cNvPr>
        <xdr:cNvSpPr txBox="1"/>
      </xdr:nvSpPr>
      <xdr:spPr>
        <a:xfrm>
          <a:off x="9327095" y="946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59756</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xmlns="" id="{708D806F-2583-4319-BD79-8D55F3B525A6}"/>
            </a:ext>
          </a:extLst>
        </xdr:cNvPr>
        <xdr:cNvSpPr txBox="1"/>
      </xdr:nvSpPr>
      <xdr:spPr>
        <a:xfrm>
          <a:off x="8450795" y="948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106331</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xmlns="" id="{8815BBB3-1240-4A12-9818-FCD7DCFE1FAC}"/>
            </a:ext>
          </a:extLst>
        </xdr:cNvPr>
        <xdr:cNvSpPr txBox="1"/>
      </xdr:nvSpPr>
      <xdr:spPr>
        <a:xfrm>
          <a:off x="7561795" y="95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xmlns="" id="{CB5D9077-9714-47DA-B51E-A57081E3AB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xmlns="" id="{BE4D0E8C-79E9-45DF-A4D2-140E2A8555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xmlns="" id="{CE8C9CF2-0447-44E1-BE43-8DD115F9EB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xmlns="" id="{E214839E-32C0-4C17-8A8E-DC7C6F6FC0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xmlns="" id="{F6E14C64-339C-4D88-9E9C-E68F8F5A46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xmlns="" id="{E5DE2D88-46E5-4AAD-903B-FD40334073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xmlns="" id="{3AFD79BA-3D48-44A8-9E16-6BBB14ACA9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xmlns="" id="{D6E8A239-92A1-4D85-925C-95E55F2B8B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xmlns="" id="{CB51E444-0D08-4010-81BA-2770ECEA44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xmlns="" id="{E059179C-0A5D-4FC4-A9B0-3EEA9F13BD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a:extLst>
            <a:ext uri="{FF2B5EF4-FFF2-40B4-BE49-F238E27FC236}">
              <a16:creationId xmlns:a16="http://schemas.microsoft.com/office/drawing/2014/main" xmlns="" id="{11484E3D-3C0B-4757-BE80-9F82EBEFBCB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xmlns="" id="{10303F91-9356-4250-89F7-45CDDEA75F4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xmlns="" id="{A96A477F-E1CA-4A32-88DF-DC85308988D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xmlns="" id="{21837C2E-CEAB-4054-B736-F85925A86B0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xmlns="" id="{C774144B-57D7-4FE8-BE7A-845DBC85C3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xmlns="" id="{40283978-6611-423A-B195-EA4DBAEAB16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xmlns="" id="{F0717F93-F6C0-449B-8D0F-A4B2306D6C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xmlns="" id="{4BE8FB54-B477-48D2-B911-E545297B551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xmlns="" id="{90512526-0C58-45F7-BF99-80360BA12B9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xmlns="" id="{AE9D8B02-4ED8-495E-AD11-961FD7F768C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xmlns="" id="{6C689F29-C39B-4595-BC2C-096A2101DB6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xmlns="" id="{7BB284FA-894F-4EEC-B84F-5A284770D6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a:extLst>
            <a:ext uri="{FF2B5EF4-FFF2-40B4-BE49-F238E27FC236}">
              <a16:creationId xmlns:a16="http://schemas.microsoft.com/office/drawing/2014/main" xmlns="" id="{2FCB3AD5-2EC1-4BA0-B587-4073A310E7D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xmlns="" id="{A88C60C1-345B-48AC-8AD4-4E398B89DA8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65" name="直線コネクタ 264">
          <a:extLst>
            <a:ext uri="{FF2B5EF4-FFF2-40B4-BE49-F238E27FC236}">
              <a16:creationId xmlns:a16="http://schemas.microsoft.com/office/drawing/2014/main" xmlns="" id="{D7BBDECB-75FD-4C3B-BBBE-80E14FAC86D0}"/>
            </a:ext>
          </a:extLst>
        </xdr:cNvPr>
        <xdr:cNvCxnSpPr/>
      </xdr:nvCxnSpPr>
      <xdr:spPr>
        <a:xfrm flipV="1">
          <a:off x="4634865" y="1326261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66" name="【公営住宅】&#10;有形固定資産減価償却率最小値テキスト">
          <a:extLst>
            <a:ext uri="{FF2B5EF4-FFF2-40B4-BE49-F238E27FC236}">
              <a16:creationId xmlns:a16="http://schemas.microsoft.com/office/drawing/2014/main" xmlns="" id="{93800961-6939-4747-8B53-3AA317755C03}"/>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67" name="直線コネクタ 266">
          <a:extLst>
            <a:ext uri="{FF2B5EF4-FFF2-40B4-BE49-F238E27FC236}">
              <a16:creationId xmlns:a16="http://schemas.microsoft.com/office/drawing/2014/main" xmlns="" id="{510683D9-0B23-4D83-9525-61CF54175AAD}"/>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68" name="【公営住宅】&#10;有形固定資産減価償却率最大値テキスト">
          <a:extLst>
            <a:ext uri="{FF2B5EF4-FFF2-40B4-BE49-F238E27FC236}">
              <a16:creationId xmlns:a16="http://schemas.microsoft.com/office/drawing/2014/main" xmlns="" id="{5A470CF6-4CAE-40B9-99E1-F4F7DA310AB0}"/>
            </a:ext>
          </a:extLst>
        </xdr:cNvPr>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69" name="直線コネクタ 268">
          <a:extLst>
            <a:ext uri="{FF2B5EF4-FFF2-40B4-BE49-F238E27FC236}">
              <a16:creationId xmlns:a16="http://schemas.microsoft.com/office/drawing/2014/main" xmlns="" id="{1677677F-742F-496C-BD73-AB76AAC15F76}"/>
            </a:ext>
          </a:extLst>
        </xdr:cNvPr>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63516</xdr:rowOff>
    </xdr:from>
    <xdr:ext cx="405111" cy="259045"/>
    <xdr:sp macro="" textlink="">
      <xdr:nvSpPr>
        <xdr:cNvPr id="270" name="【公営住宅】&#10;有形固定資産減価償却率平均値テキスト">
          <a:extLst>
            <a:ext uri="{FF2B5EF4-FFF2-40B4-BE49-F238E27FC236}">
              <a16:creationId xmlns:a16="http://schemas.microsoft.com/office/drawing/2014/main" xmlns="" id="{5406A290-0ABD-4999-9533-FC62614FB1D5}"/>
            </a:ext>
          </a:extLst>
        </xdr:cNvPr>
        <xdr:cNvSpPr txBox="1"/>
      </xdr:nvSpPr>
      <xdr:spPr>
        <a:xfrm>
          <a:off x="4673600" y="13608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71" name="フローチャート: 判断 270">
          <a:extLst>
            <a:ext uri="{FF2B5EF4-FFF2-40B4-BE49-F238E27FC236}">
              <a16:creationId xmlns:a16="http://schemas.microsoft.com/office/drawing/2014/main" xmlns="" id="{1F11E002-1925-4049-918C-05C1881933B5}"/>
            </a:ext>
          </a:extLst>
        </xdr:cNvPr>
        <xdr:cNvSpPr/>
      </xdr:nvSpPr>
      <xdr:spPr>
        <a:xfrm>
          <a:off x="4584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72" name="フローチャート: 判断 271">
          <a:extLst>
            <a:ext uri="{FF2B5EF4-FFF2-40B4-BE49-F238E27FC236}">
              <a16:creationId xmlns:a16="http://schemas.microsoft.com/office/drawing/2014/main" xmlns="" id="{E8E2CDEC-30C4-4286-A970-4725E0F08A13}"/>
            </a:ext>
          </a:extLst>
        </xdr:cNvPr>
        <xdr:cNvSpPr/>
      </xdr:nvSpPr>
      <xdr:spPr>
        <a:xfrm>
          <a:off x="3746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73" name="フローチャート: 判断 272">
          <a:extLst>
            <a:ext uri="{FF2B5EF4-FFF2-40B4-BE49-F238E27FC236}">
              <a16:creationId xmlns:a16="http://schemas.microsoft.com/office/drawing/2014/main" xmlns="" id="{DFD9A7FB-690E-4A90-9B5C-3DC181E8B4CE}"/>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74" name="フローチャート: 判断 273">
          <a:extLst>
            <a:ext uri="{FF2B5EF4-FFF2-40B4-BE49-F238E27FC236}">
              <a16:creationId xmlns:a16="http://schemas.microsoft.com/office/drawing/2014/main" xmlns="" id="{25FB2EBB-60D9-4048-A805-D398BBAFF6E1}"/>
            </a:ext>
          </a:extLst>
        </xdr:cNvPr>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B42E7BCF-1D92-4695-B969-21C02F0EEB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9B8FF58D-31D7-467D-9569-F4FE607ECA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BD3A8205-2CD8-4B60-8A0E-9F41CB49B4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EB2F2558-1229-4857-98D2-6FED7C63BB9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6B2EC8A6-6A8D-41DF-B46E-FD6909B0C7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280" name="楕円 279">
          <a:extLst>
            <a:ext uri="{FF2B5EF4-FFF2-40B4-BE49-F238E27FC236}">
              <a16:creationId xmlns:a16="http://schemas.microsoft.com/office/drawing/2014/main" xmlns="" id="{1B7F178B-119E-4280-BEAD-16700C5581D8}"/>
            </a:ext>
          </a:extLst>
        </xdr:cNvPr>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104157</xdr:rowOff>
    </xdr:from>
    <xdr:ext cx="405111" cy="259045"/>
    <xdr:sp macro="" textlink="">
      <xdr:nvSpPr>
        <xdr:cNvPr id="281" name="【公営住宅】&#10;有形固定資産減価償却率該当値テキスト">
          <a:extLst>
            <a:ext uri="{FF2B5EF4-FFF2-40B4-BE49-F238E27FC236}">
              <a16:creationId xmlns:a16="http://schemas.microsoft.com/office/drawing/2014/main" xmlns="" id="{54DB7314-F87D-42CB-AA7B-99CB583562A2}"/>
            </a:ext>
          </a:extLst>
        </xdr:cNvPr>
        <xdr:cNvSpPr txBox="1"/>
      </xdr:nvSpPr>
      <xdr:spPr>
        <a:xfrm>
          <a:off x="4673600" y="1450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282" name="楕円 281">
          <a:extLst>
            <a:ext uri="{FF2B5EF4-FFF2-40B4-BE49-F238E27FC236}">
              <a16:creationId xmlns:a16="http://schemas.microsoft.com/office/drawing/2014/main" xmlns="" id="{A46EDDEB-6A62-499E-96B9-92C9CBBE2E98}"/>
            </a:ext>
          </a:extLst>
        </xdr:cNvPr>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68580</xdr:rowOff>
    </xdr:from>
    <xdr:to>
      <xdr:col>24</xdr:col>
      <xdr:colOff>63500</xdr:colOff>
      <xdr:row>85</xdr:row>
      <xdr:rowOff>152400</xdr:rowOff>
    </xdr:to>
    <xdr:cxnSp macro="">
      <xdr:nvCxnSpPr>
        <xdr:cNvPr id="283" name="直線コネクタ 282">
          <a:extLst>
            <a:ext uri="{FF2B5EF4-FFF2-40B4-BE49-F238E27FC236}">
              <a16:creationId xmlns:a16="http://schemas.microsoft.com/office/drawing/2014/main" xmlns="" id="{913052C1-1CBD-4014-9B2D-89F2C721BCE0}"/>
            </a:ext>
          </a:extLst>
        </xdr:cNvPr>
        <xdr:cNvCxnSpPr/>
      </xdr:nvCxnSpPr>
      <xdr:spPr>
        <a:xfrm flipV="1">
          <a:off x="3797300" y="146418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162561</xdr:rowOff>
    </xdr:from>
    <xdr:to>
      <xdr:col>15</xdr:col>
      <xdr:colOff>101600</xdr:colOff>
      <xdr:row>86</xdr:row>
      <xdr:rowOff>92711</xdr:rowOff>
    </xdr:to>
    <xdr:sp macro="" textlink="">
      <xdr:nvSpPr>
        <xdr:cNvPr id="284" name="楕円 283">
          <a:extLst>
            <a:ext uri="{FF2B5EF4-FFF2-40B4-BE49-F238E27FC236}">
              <a16:creationId xmlns:a16="http://schemas.microsoft.com/office/drawing/2014/main" xmlns="" id="{B1A30449-BFFB-4004-9DF0-89BAA8402888}"/>
            </a:ext>
          </a:extLst>
        </xdr:cNvPr>
        <xdr:cNvSpPr/>
      </xdr:nvSpPr>
      <xdr:spPr>
        <a:xfrm>
          <a:off x="2857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86</xdr:row>
      <xdr:rowOff>41911</xdr:rowOff>
    </xdr:to>
    <xdr:cxnSp macro="">
      <xdr:nvCxnSpPr>
        <xdr:cNvPr id="285" name="直線コネクタ 284">
          <a:extLst>
            <a:ext uri="{FF2B5EF4-FFF2-40B4-BE49-F238E27FC236}">
              <a16:creationId xmlns:a16="http://schemas.microsoft.com/office/drawing/2014/main" xmlns="" id="{ECA2A699-DB42-46B5-93B9-3DC329F90FCC}"/>
            </a:ext>
          </a:extLst>
        </xdr:cNvPr>
        <xdr:cNvCxnSpPr/>
      </xdr:nvCxnSpPr>
      <xdr:spPr>
        <a:xfrm flipV="1">
          <a:off x="2908300" y="147256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74930</xdr:rowOff>
    </xdr:from>
    <xdr:to>
      <xdr:col>10</xdr:col>
      <xdr:colOff>165100</xdr:colOff>
      <xdr:row>87</xdr:row>
      <xdr:rowOff>5080</xdr:rowOff>
    </xdr:to>
    <xdr:sp macro="" textlink="">
      <xdr:nvSpPr>
        <xdr:cNvPr id="286" name="楕円 285">
          <a:extLst>
            <a:ext uri="{FF2B5EF4-FFF2-40B4-BE49-F238E27FC236}">
              <a16:creationId xmlns:a16="http://schemas.microsoft.com/office/drawing/2014/main" xmlns="" id="{C456D9E0-E48B-4D78-8ECD-7EBC9CFCF918}"/>
            </a:ext>
          </a:extLst>
        </xdr:cNvPr>
        <xdr:cNvSpPr/>
      </xdr:nvSpPr>
      <xdr:spPr>
        <a:xfrm>
          <a:off x="1968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41911</xdr:rowOff>
    </xdr:from>
    <xdr:to>
      <xdr:col>15</xdr:col>
      <xdr:colOff>50800</xdr:colOff>
      <xdr:row>86</xdr:row>
      <xdr:rowOff>125730</xdr:rowOff>
    </xdr:to>
    <xdr:cxnSp macro="">
      <xdr:nvCxnSpPr>
        <xdr:cNvPr id="287" name="直線コネクタ 286">
          <a:extLst>
            <a:ext uri="{FF2B5EF4-FFF2-40B4-BE49-F238E27FC236}">
              <a16:creationId xmlns:a16="http://schemas.microsoft.com/office/drawing/2014/main" xmlns="" id="{569F3E1D-FBE2-4E09-9758-A858FCEFE058}"/>
            </a:ext>
          </a:extLst>
        </xdr:cNvPr>
        <xdr:cNvCxnSpPr/>
      </xdr:nvCxnSpPr>
      <xdr:spPr>
        <a:xfrm flipV="1">
          <a:off x="2019300" y="147866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59707</xdr:rowOff>
    </xdr:from>
    <xdr:ext cx="405111" cy="259045"/>
    <xdr:sp macro="" textlink="">
      <xdr:nvSpPr>
        <xdr:cNvPr id="288" name="n_1aveValue【公営住宅】&#10;有形固定資産減価償却率">
          <a:extLst>
            <a:ext uri="{FF2B5EF4-FFF2-40B4-BE49-F238E27FC236}">
              <a16:creationId xmlns:a16="http://schemas.microsoft.com/office/drawing/2014/main" xmlns="" id="{D1CBC4C9-CF3C-469B-A554-6EDDBAE5BF58}"/>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89" name="n_2aveValue【公営住宅】&#10;有形固定資産減価償却率">
          <a:extLst>
            <a:ext uri="{FF2B5EF4-FFF2-40B4-BE49-F238E27FC236}">
              <a16:creationId xmlns:a16="http://schemas.microsoft.com/office/drawing/2014/main" xmlns="" id="{2905B29A-41AA-421E-94F8-6240E921370C}"/>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290" name="n_3aveValue【公営住宅】&#10;有形固定資産減価償却率">
          <a:extLst>
            <a:ext uri="{FF2B5EF4-FFF2-40B4-BE49-F238E27FC236}">
              <a16:creationId xmlns:a16="http://schemas.microsoft.com/office/drawing/2014/main" xmlns="" id="{F3B94B2D-E3B0-4EB9-9160-162641A45A6F}"/>
            </a:ext>
          </a:extLst>
        </xdr:cNvPr>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291" name="n_1mainValue【公営住宅】&#10;有形固定資産減価償却率">
          <a:extLst>
            <a:ext uri="{FF2B5EF4-FFF2-40B4-BE49-F238E27FC236}">
              <a16:creationId xmlns:a16="http://schemas.microsoft.com/office/drawing/2014/main" xmlns="" id="{287F1B8A-DCD1-481E-8702-D4D7DC2C0659}"/>
            </a:ext>
          </a:extLst>
        </xdr:cNvPr>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83838</xdr:rowOff>
    </xdr:from>
    <xdr:ext cx="405111" cy="259045"/>
    <xdr:sp macro="" textlink="">
      <xdr:nvSpPr>
        <xdr:cNvPr id="292" name="n_2mainValue【公営住宅】&#10;有形固定資産減価償却率">
          <a:extLst>
            <a:ext uri="{FF2B5EF4-FFF2-40B4-BE49-F238E27FC236}">
              <a16:creationId xmlns:a16="http://schemas.microsoft.com/office/drawing/2014/main" xmlns="" id="{9F46AD47-89BD-4CD8-8E45-0C9A2E0DFE96}"/>
            </a:ext>
          </a:extLst>
        </xdr:cNvPr>
        <xdr:cNvSpPr txBox="1"/>
      </xdr:nvSpPr>
      <xdr:spPr>
        <a:xfrm>
          <a:off x="2705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167657</xdr:rowOff>
    </xdr:from>
    <xdr:ext cx="405111" cy="259045"/>
    <xdr:sp macro="" textlink="">
      <xdr:nvSpPr>
        <xdr:cNvPr id="293" name="n_3mainValue【公営住宅】&#10;有形固定資産減価償却率">
          <a:extLst>
            <a:ext uri="{FF2B5EF4-FFF2-40B4-BE49-F238E27FC236}">
              <a16:creationId xmlns:a16="http://schemas.microsoft.com/office/drawing/2014/main" xmlns="" id="{A0463BE1-C60C-4EC1-A89B-483A9C9127F3}"/>
            </a:ext>
          </a:extLst>
        </xdr:cNvPr>
        <xdr:cNvSpPr txBox="1"/>
      </xdr:nvSpPr>
      <xdr:spPr>
        <a:xfrm>
          <a:off x="1816744"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xmlns="" id="{1FEF751F-5064-4AB1-8E8C-6BA85C64C0F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xmlns="" id="{AD0B16BA-A721-44A3-8408-DFE27CFDD7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xmlns="" id="{219990B7-00F5-4372-A39D-D0AC546D61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xmlns="" id="{CA5987DA-1868-4760-BD07-5045956557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xmlns="" id="{B93BF44C-E1EB-469B-B351-1C71231E57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xmlns="" id="{EF32159A-73A9-4342-825C-591E79D385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xmlns="" id="{1F4F28BC-6907-433D-91BC-01DD02980F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xmlns="" id="{A95F55C2-A4C9-457A-9967-4F9A6A105F2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xmlns="" id="{E5307110-FA58-4C8C-BA29-D2F283F904B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xmlns="" id="{401C8121-1CB0-4698-8FCF-4A7DB2D483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4" name="テキスト ボックス 303">
          <a:extLst>
            <a:ext uri="{FF2B5EF4-FFF2-40B4-BE49-F238E27FC236}">
              <a16:creationId xmlns:a16="http://schemas.microsoft.com/office/drawing/2014/main" xmlns="" id="{EAD4D20D-5912-42E6-9667-B3A531456ECF}"/>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A9148B02-6273-4D22-9EFB-A5D9F6AD413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C1A63964-B786-453D-8210-6F2DB603B98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22E69698-7DFB-47F5-8CCF-0437595C9A4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xmlns="" id="{D34BC6D0-F665-4E66-AF1A-D5CBD87DFAE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A252F3CF-44DD-470F-A14D-BFBE2CE0126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xmlns="" id="{10D47C3C-D892-448B-9EAB-C4232719C04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B5DA5868-8E81-4198-9690-70CA5C3F536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xmlns="" id="{5C2E41C4-C68B-4DD4-9874-C8CC7A7FDA9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3ACAF39C-D736-41B3-8F87-D34FFD61C5B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xmlns="" id="{9D08EC0B-8A92-4520-8D63-F1B3C7D1BBE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0F84B7F3-CC35-4477-BAE1-68D1A19559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xmlns="" id="{D08B976B-6B9D-4806-AAB7-937A438E21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EF5FB87F-9718-4B86-AD6C-BDF2E93755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318" name="直線コネクタ 317">
          <a:extLst>
            <a:ext uri="{FF2B5EF4-FFF2-40B4-BE49-F238E27FC236}">
              <a16:creationId xmlns:a16="http://schemas.microsoft.com/office/drawing/2014/main" xmlns="" id="{AF132A75-F9DB-47BC-8C26-A613AA6D0F32}"/>
            </a:ext>
          </a:extLst>
        </xdr:cNvPr>
        <xdr:cNvCxnSpPr/>
      </xdr:nvCxnSpPr>
      <xdr:spPr>
        <a:xfrm flipV="1">
          <a:off x="10476865" y="133997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319" name="【公営住宅】&#10;一人当たり面積最小値テキスト">
          <a:extLst>
            <a:ext uri="{FF2B5EF4-FFF2-40B4-BE49-F238E27FC236}">
              <a16:creationId xmlns:a16="http://schemas.microsoft.com/office/drawing/2014/main" xmlns="" id="{0BB5D960-5787-4E36-8C78-D78047A3D55A}"/>
            </a:ext>
          </a:extLst>
        </xdr:cNvPr>
        <xdr:cNvSpPr txBox="1"/>
      </xdr:nvSpPr>
      <xdr:spPr>
        <a:xfrm>
          <a:off x="105156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320" name="直線コネクタ 319">
          <a:extLst>
            <a:ext uri="{FF2B5EF4-FFF2-40B4-BE49-F238E27FC236}">
              <a16:creationId xmlns:a16="http://schemas.microsoft.com/office/drawing/2014/main" xmlns="" id="{B797C826-1D68-4E80-8978-F9B408D5B00D}"/>
            </a:ext>
          </a:extLst>
        </xdr:cNvPr>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21" name="【公営住宅】&#10;一人当たり面積最大値テキスト">
          <a:extLst>
            <a:ext uri="{FF2B5EF4-FFF2-40B4-BE49-F238E27FC236}">
              <a16:creationId xmlns:a16="http://schemas.microsoft.com/office/drawing/2014/main" xmlns="" id="{22DC486B-6F0E-42A0-B4BE-695EEEA4F7AE}"/>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22" name="直線コネクタ 321">
          <a:extLst>
            <a:ext uri="{FF2B5EF4-FFF2-40B4-BE49-F238E27FC236}">
              <a16:creationId xmlns:a16="http://schemas.microsoft.com/office/drawing/2014/main" xmlns="" id="{67F66D98-E953-4012-9779-5416882B8FB8}"/>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23" name="【公営住宅】&#10;一人当たり面積平均値テキスト">
          <a:extLst>
            <a:ext uri="{FF2B5EF4-FFF2-40B4-BE49-F238E27FC236}">
              <a16:creationId xmlns:a16="http://schemas.microsoft.com/office/drawing/2014/main" xmlns="" id="{F9FEFC04-00C8-4318-9298-41CBAAAD179D}"/>
            </a:ext>
          </a:extLst>
        </xdr:cNvPr>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24" name="フローチャート: 判断 323">
          <a:extLst>
            <a:ext uri="{FF2B5EF4-FFF2-40B4-BE49-F238E27FC236}">
              <a16:creationId xmlns:a16="http://schemas.microsoft.com/office/drawing/2014/main" xmlns="" id="{8E9A6AFF-3E0B-4C2F-9DC1-237AA10CE005}"/>
            </a:ext>
          </a:extLst>
        </xdr:cNvPr>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325" name="フローチャート: 判断 324">
          <a:extLst>
            <a:ext uri="{FF2B5EF4-FFF2-40B4-BE49-F238E27FC236}">
              <a16:creationId xmlns:a16="http://schemas.microsoft.com/office/drawing/2014/main" xmlns="" id="{3D665FE3-AF62-4EAC-9172-3B4226AD4D66}"/>
            </a:ext>
          </a:extLst>
        </xdr:cNvPr>
        <xdr:cNvSpPr/>
      </xdr:nvSpPr>
      <xdr:spPr>
        <a:xfrm>
          <a:off x="9588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26" name="フローチャート: 判断 325">
          <a:extLst>
            <a:ext uri="{FF2B5EF4-FFF2-40B4-BE49-F238E27FC236}">
              <a16:creationId xmlns:a16="http://schemas.microsoft.com/office/drawing/2014/main" xmlns="" id="{96E74DE7-10A2-4325-B233-BAD28ADFFC38}"/>
            </a:ext>
          </a:extLst>
        </xdr:cNvPr>
        <xdr:cNvSpPr/>
      </xdr:nvSpPr>
      <xdr:spPr>
        <a:xfrm>
          <a:off x="869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130175</xdr:rowOff>
    </xdr:from>
    <xdr:to>
      <xdr:col>41</xdr:col>
      <xdr:colOff>101600</xdr:colOff>
      <xdr:row>83</xdr:row>
      <xdr:rowOff>60325</xdr:rowOff>
    </xdr:to>
    <xdr:sp macro="" textlink="">
      <xdr:nvSpPr>
        <xdr:cNvPr id="327" name="フローチャート: 判断 326">
          <a:extLst>
            <a:ext uri="{FF2B5EF4-FFF2-40B4-BE49-F238E27FC236}">
              <a16:creationId xmlns:a16="http://schemas.microsoft.com/office/drawing/2014/main" xmlns="" id="{AEB80A54-664A-4817-BD48-01D3355E797B}"/>
            </a:ext>
          </a:extLst>
        </xdr:cNvPr>
        <xdr:cNvSpPr/>
      </xdr:nvSpPr>
      <xdr:spPr>
        <a:xfrm>
          <a:off x="7810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30F9F697-5CB7-4511-A697-D9CE9F7C9B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17E97F46-3E6D-40B4-8B49-4B984E4D87A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9ABD17FD-142C-42EC-9510-B926291A406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8CE9DE3B-4C25-43FE-B442-58A006E292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13CFAFA4-E05E-4FD2-87F8-AB07043E59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2539</xdr:rowOff>
    </xdr:from>
    <xdr:to>
      <xdr:col>55</xdr:col>
      <xdr:colOff>50800</xdr:colOff>
      <xdr:row>85</xdr:row>
      <xdr:rowOff>104139</xdr:rowOff>
    </xdr:to>
    <xdr:sp macro="" textlink="">
      <xdr:nvSpPr>
        <xdr:cNvPr id="333" name="楕円 332">
          <a:extLst>
            <a:ext uri="{FF2B5EF4-FFF2-40B4-BE49-F238E27FC236}">
              <a16:creationId xmlns:a16="http://schemas.microsoft.com/office/drawing/2014/main" xmlns="" id="{716D1332-5B4C-4DEA-9538-BF53D18E1BDC}"/>
            </a:ext>
          </a:extLst>
        </xdr:cNvPr>
        <xdr:cNvSpPr/>
      </xdr:nvSpPr>
      <xdr:spPr>
        <a:xfrm>
          <a:off x="10426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152416</xdr:rowOff>
    </xdr:from>
    <xdr:ext cx="469744" cy="259045"/>
    <xdr:sp macro="" textlink="">
      <xdr:nvSpPr>
        <xdr:cNvPr id="334" name="【公営住宅】&#10;一人当たり面積該当値テキスト">
          <a:extLst>
            <a:ext uri="{FF2B5EF4-FFF2-40B4-BE49-F238E27FC236}">
              <a16:creationId xmlns:a16="http://schemas.microsoft.com/office/drawing/2014/main" xmlns="" id="{79F2B94F-509D-46EF-BE2A-4F8251BD6E95}"/>
            </a:ext>
          </a:extLst>
        </xdr:cNvPr>
        <xdr:cNvSpPr txBox="1"/>
      </xdr:nvSpPr>
      <xdr:spPr>
        <a:xfrm>
          <a:off x="10515600"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35" name="楕円 334">
          <a:extLst>
            <a:ext uri="{FF2B5EF4-FFF2-40B4-BE49-F238E27FC236}">
              <a16:creationId xmlns:a16="http://schemas.microsoft.com/office/drawing/2014/main" xmlns="" id="{CAE641E5-50D0-4A30-8E3D-A747336B22C8}"/>
            </a:ext>
          </a:extLst>
        </xdr:cNvPr>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53339</xdr:rowOff>
    </xdr:from>
    <xdr:to>
      <xdr:col>55</xdr:col>
      <xdr:colOff>0</xdr:colOff>
      <xdr:row>85</xdr:row>
      <xdr:rowOff>57150</xdr:rowOff>
    </xdr:to>
    <xdr:cxnSp macro="">
      <xdr:nvCxnSpPr>
        <xdr:cNvPr id="336" name="直線コネクタ 335">
          <a:extLst>
            <a:ext uri="{FF2B5EF4-FFF2-40B4-BE49-F238E27FC236}">
              <a16:creationId xmlns:a16="http://schemas.microsoft.com/office/drawing/2014/main" xmlns="" id="{4764896D-7323-4F31-A581-BF333E1E57C7}"/>
            </a:ext>
          </a:extLst>
        </xdr:cNvPr>
        <xdr:cNvCxnSpPr/>
      </xdr:nvCxnSpPr>
      <xdr:spPr>
        <a:xfrm flipV="1">
          <a:off x="9639300" y="14626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xdr:rowOff>
    </xdr:from>
    <xdr:to>
      <xdr:col>46</xdr:col>
      <xdr:colOff>38100</xdr:colOff>
      <xdr:row>85</xdr:row>
      <xdr:rowOff>109855</xdr:rowOff>
    </xdr:to>
    <xdr:sp macro="" textlink="">
      <xdr:nvSpPr>
        <xdr:cNvPr id="337" name="楕円 336">
          <a:extLst>
            <a:ext uri="{FF2B5EF4-FFF2-40B4-BE49-F238E27FC236}">
              <a16:creationId xmlns:a16="http://schemas.microsoft.com/office/drawing/2014/main" xmlns="" id="{E48B6DB9-10C4-48EA-A12D-41092304BC9F}"/>
            </a:ext>
          </a:extLst>
        </xdr:cNvPr>
        <xdr:cNvSpPr/>
      </xdr:nvSpPr>
      <xdr:spPr>
        <a:xfrm>
          <a:off x="8699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59055</xdr:rowOff>
    </xdr:to>
    <xdr:cxnSp macro="">
      <xdr:nvCxnSpPr>
        <xdr:cNvPr id="338" name="直線コネクタ 337">
          <a:extLst>
            <a:ext uri="{FF2B5EF4-FFF2-40B4-BE49-F238E27FC236}">
              <a16:creationId xmlns:a16="http://schemas.microsoft.com/office/drawing/2014/main" xmlns="" id="{AFBE033A-E0A0-4F7A-A006-22CAAE5D0864}"/>
            </a:ext>
          </a:extLst>
        </xdr:cNvPr>
        <xdr:cNvCxnSpPr/>
      </xdr:nvCxnSpPr>
      <xdr:spPr>
        <a:xfrm flipV="1">
          <a:off x="8750300" y="1463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10161</xdr:rowOff>
    </xdr:from>
    <xdr:to>
      <xdr:col>41</xdr:col>
      <xdr:colOff>101600</xdr:colOff>
      <xdr:row>85</xdr:row>
      <xdr:rowOff>111761</xdr:rowOff>
    </xdr:to>
    <xdr:sp macro="" textlink="">
      <xdr:nvSpPr>
        <xdr:cNvPr id="339" name="楕円 338">
          <a:extLst>
            <a:ext uri="{FF2B5EF4-FFF2-40B4-BE49-F238E27FC236}">
              <a16:creationId xmlns:a16="http://schemas.microsoft.com/office/drawing/2014/main" xmlns="" id="{827D21D9-5839-4F8F-94FD-96CA3FE97C8C}"/>
            </a:ext>
          </a:extLst>
        </xdr:cNvPr>
        <xdr:cNvSpPr/>
      </xdr:nvSpPr>
      <xdr:spPr>
        <a:xfrm>
          <a:off x="781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59055</xdr:rowOff>
    </xdr:from>
    <xdr:to>
      <xdr:col>45</xdr:col>
      <xdr:colOff>177800</xdr:colOff>
      <xdr:row>85</xdr:row>
      <xdr:rowOff>60961</xdr:rowOff>
    </xdr:to>
    <xdr:cxnSp macro="">
      <xdr:nvCxnSpPr>
        <xdr:cNvPr id="340" name="直線コネクタ 339">
          <a:extLst>
            <a:ext uri="{FF2B5EF4-FFF2-40B4-BE49-F238E27FC236}">
              <a16:creationId xmlns:a16="http://schemas.microsoft.com/office/drawing/2014/main" xmlns="" id="{72E825A7-66A5-42B8-83F5-23DBB0E95997}"/>
            </a:ext>
          </a:extLst>
        </xdr:cNvPr>
        <xdr:cNvCxnSpPr/>
      </xdr:nvCxnSpPr>
      <xdr:spPr>
        <a:xfrm flipV="1">
          <a:off x="7861300" y="146323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61613</xdr:rowOff>
    </xdr:from>
    <xdr:ext cx="469744" cy="259045"/>
    <xdr:sp macro="" textlink="">
      <xdr:nvSpPr>
        <xdr:cNvPr id="341" name="n_1aveValue【公営住宅】&#10;一人当たり面積">
          <a:extLst>
            <a:ext uri="{FF2B5EF4-FFF2-40B4-BE49-F238E27FC236}">
              <a16:creationId xmlns:a16="http://schemas.microsoft.com/office/drawing/2014/main" xmlns="" id="{61EB838E-FAC4-456A-8D9C-FBCA7A019C3C}"/>
            </a:ext>
          </a:extLst>
        </xdr:cNvPr>
        <xdr:cNvSpPr txBox="1"/>
      </xdr:nvSpPr>
      <xdr:spPr>
        <a:xfrm>
          <a:off x="93917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151147</xdr:rowOff>
    </xdr:from>
    <xdr:ext cx="469744" cy="259045"/>
    <xdr:sp macro="" textlink="">
      <xdr:nvSpPr>
        <xdr:cNvPr id="342" name="n_2aveValue【公営住宅】&#10;一人当たり面積">
          <a:extLst>
            <a:ext uri="{FF2B5EF4-FFF2-40B4-BE49-F238E27FC236}">
              <a16:creationId xmlns:a16="http://schemas.microsoft.com/office/drawing/2014/main" xmlns="" id="{87428C97-5715-434A-9211-5652A02E5102}"/>
            </a:ext>
          </a:extLst>
        </xdr:cNvPr>
        <xdr:cNvSpPr txBox="1"/>
      </xdr:nvSpPr>
      <xdr:spPr>
        <a:xfrm>
          <a:off x="8515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76852</xdr:rowOff>
    </xdr:from>
    <xdr:ext cx="469744" cy="259045"/>
    <xdr:sp macro="" textlink="">
      <xdr:nvSpPr>
        <xdr:cNvPr id="343" name="n_3aveValue【公営住宅】&#10;一人当たり面積">
          <a:extLst>
            <a:ext uri="{FF2B5EF4-FFF2-40B4-BE49-F238E27FC236}">
              <a16:creationId xmlns:a16="http://schemas.microsoft.com/office/drawing/2014/main" xmlns="" id="{4A26195E-94B4-447E-A869-133D6EE8C28D}"/>
            </a:ext>
          </a:extLst>
        </xdr:cNvPr>
        <xdr:cNvSpPr txBox="1"/>
      </xdr:nvSpPr>
      <xdr:spPr>
        <a:xfrm>
          <a:off x="7626427"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344" name="n_1mainValue【公営住宅】&#10;一人当たり面積">
          <a:extLst>
            <a:ext uri="{FF2B5EF4-FFF2-40B4-BE49-F238E27FC236}">
              <a16:creationId xmlns:a16="http://schemas.microsoft.com/office/drawing/2014/main" xmlns="" id="{567FD48D-3982-437A-802F-2CDD85EBAC91}"/>
            </a:ext>
          </a:extLst>
        </xdr:cNvPr>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100982</xdr:rowOff>
    </xdr:from>
    <xdr:ext cx="469744" cy="259045"/>
    <xdr:sp macro="" textlink="">
      <xdr:nvSpPr>
        <xdr:cNvPr id="345" name="n_2mainValue【公営住宅】&#10;一人当たり面積">
          <a:extLst>
            <a:ext uri="{FF2B5EF4-FFF2-40B4-BE49-F238E27FC236}">
              <a16:creationId xmlns:a16="http://schemas.microsoft.com/office/drawing/2014/main" xmlns="" id="{CDDA9D0A-5971-4E35-A54F-2E6A51B10C53}"/>
            </a:ext>
          </a:extLst>
        </xdr:cNvPr>
        <xdr:cNvSpPr txBox="1"/>
      </xdr:nvSpPr>
      <xdr:spPr>
        <a:xfrm>
          <a:off x="8515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102888</xdr:rowOff>
    </xdr:from>
    <xdr:ext cx="469744" cy="259045"/>
    <xdr:sp macro="" textlink="">
      <xdr:nvSpPr>
        <xdr:cNvPr id="346" name="n_3mainValue【公営住宅】&#10;一人当たり面積">
          <a:extLst>
            <a:ext uri="{FF2B5EF4-FFF2-40B4-BE49-F238E27FC236}">
              <a16:creationId xmlns:a16="http://schemas.microsoft.com/office/drawing/2014/main" xmlns="" id="{BF731D30-6E69-4BBE-BD2C-4C40DA97A481}"/>
            </a:ext>
          </a:extLst>
        </xdr:cNvPr>
        <xdr:cNvSpPr txBox="1"/>
      </xdr:nvSpPr>
      <xdr:spPr>
        <a:xfrm>
          <a:off x="7626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584B13B7-2F29-4ABD-89C7-C61042A304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10DA0EA9-EF08-46FF-9A4D-FDD8759777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18C200B4-5BBE-4495-BAA4-5BF9EB4CE8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E1F0A227-BED3-4A45-98AB-3923A9EB80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D2C37243-A41F-450E-AC6D-3B748F9046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267AFE91-513F-4800-ADB1-0FC706805B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BD050D84-5ADF-4B77-8073-A28A8174E4C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746E09F1-A979-470C-BC65-279D7E49DCF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CFD79513-94DD-43C4-B98F-37289C9DC1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3AF5B011-EFDD-4057-A2FA-DE073CD989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11F1BD1A-5462-4573-A53B-FE5FF1D621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9471C1B5-32A2-48F1-B577-85322FBEB8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AF06BD6C-AD43-4208-BBF9-6A25F81F7C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759CF05E-B253-447C-8E22-953DAF934F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D68D8A8A-3BD4-427D-BF65-DD73E484FA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FF6619D2-17D1-44F1-A96E-7F7042D303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493BA063-04DF-40F1-B10B-F9FE1E81BD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2D418038-A06A-4154-9473-C92FEA1BC1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FB00BD23-806B-4D64-B6DA-50A6BC67C6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A7869800-3A9A-440B-B9D1-E6166E938E8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A0DDF7EB-44E3-4E33-9A56-BCE862C026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423DD73E-5236-4C3E-910C-49D8064A44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5D153353-3979-490B-B8D4-3AA2DC73BA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51FD6ACD-AC79-4FE3-9B83-C74D48522D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F452ADB9-44A7-427A-B59B-DDC5D10E11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6CE7CBF5-C273-4B6D-B7CE-E4DFAEA81C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a:extLst>
            <a:ext uri="{FF2B5EF4-FFF2-40B4-BE49-F238E27FC236}">
              <a16:creationId xmlns:a16="http://schemas.microsoft.com/office/drawing/2014/main" xmlns="" id="{1C94A2E1-E948-44FC-A3B1-845D20975B9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a:extLst>
            <a:ext uri="{FF2B5EF4-FFF2-40B4-BE49-F238E27FC236}">
              <a16:creationId xmlns:a16="http://schemas.microsoft.com/office/drawing/2014/main" xmlns="" id="{405A5434-A846-4021-B977-3A069BD047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a:extLst>
            <a:ext uri="{FF2B5EF4-FFF2-40B4-BE49-F238E27FC236}">
              <a16:creationId xmlns:a16="http://schemas.microsoft.com/office/drawing/2014/main" xmlns="" id="{617A47F2-44F2-46A6-B57F-FAB4930321A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a:extLst>
            <a:ext uri="{FF2B5EF4-FFF2-40B4-BE49-F238E27FC236}">
              <a16:creationId xmlns:a16="http://schemas.microsoft.com/office/drawing/2014/main" xmlns="" id="{A4D52416-F13C-43E7-AEF1-C69D57B23D0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a:extLst>
            <a:ext uri="{FF2B5EF4-FFF2-40B4-BE49-F238E27FC236}">
              <a16:creationId xmlns:a16="http://schemas.microsoft.com/office/drawing/2014/main" xmlns="" id="{A5DD6CBD-4714-404C-BC9A-D5D5359271E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a:extLst>
            <a:ext uri="{FF2B5EF4-FFF2-40B4-BE49-F238E27FC236}">
              <a16:creationId xmlns:a16="http://schemas.microsoft.com/office/drawing/2014/main" xmlns="" id="{B782E875-9D5B-4540-8226-887A6E33AB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a:extLst>
            <a:ext uri="{FF2B5EF4-FFF2-40B4-BE49-F238E27FC236}">
              <a16:creationId xmlns:a16="http://schemas.microsoft.com/office/drawing/2014/main" xmlns="" id="{14769DA5-3E32-467E-A892-7EC98B70F92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a:extLst>
            <a:ext uri="{FF2B5EF4-FFF2-40B4-BE49-F238E27FC236}">
              <a16:creationId xmlns:a16="http://schemas.microsoft.com/office/drawing/2014/main" xmlns="" id="{76E13210-9007-486E-B9F9-DFFBBE3161D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a:extLst>
            <a:ext uri="{FF2B5EF4-FFF2-40B4-BE49-F238E27FC236}">
              <a16:creationId xmlns:a16="http://schemas.microsoft.com/office/drawing/2014/main" xmlns="" id="{944C7E2E-D0E2-43E1-B54A-194B02C5A0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a:extLst>
            <a:ext uri="{FF2B5EF4-FFF2-40B4-BE49-F238E27FC236}">
              <a16:creationId xmlns:a16="http://schemas.microsoft.com/office/drawing/2014/main" xmlns="" id="{8BAE7CCB-B9CE-45C8-B05C-781339EE9D6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a:extLst>
            <a:ext uri="{FF2B5EF4-FFF2-40B4-BE49-F238E27FC236}">
              <a16:creationId xmlns:a16="http://schemas.microsoft.com/office/drawing/2014/main" xmlns="" id="{5F565872-8686-4D66-8B0A-FAA7516B207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xmlns="" id="{621A8F0F-B3DF-4684-ABDB-6E2348025A4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xmlns="" id="{AB681DE6-D586-4FA7-B0C0-0A7566A3C99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xmlns="" id="{4B843453-6DDD-4D6B-8988-0734993DD3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387" name="直線コネクタ 386">
          <a:extLst>
            <a:ext uri="{FF2B5EF4-FFF2-40B4-BE49-F238E27FC236}">
              <a16:creationId xmlns:a16="http://schemas.microsoft.com/office/drawing/2014/main" xmlns="" id="{0AB34464-4C9C-4F33-919F-48AC921EF6EA}"/>
            </a:ext>
          </a:extLst>
        </xdr:cNvPr>
        <xdr:cNvCxnSpPr/>
      </xdr:nvCxnSpPr>
      <xdr:spPr>
        <a:xfrm flipV="1">
          <a:off x="16318864" y="5968365"/>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388" name="【認定こども園・幼稚園・保育所】&#10;有形固定資産減価償却率最小値テキスト">
          <a:extLst>
            <a:ext uri="{FF2B5EF4-FFF2-40B4-BE49-F238E27FC236}">
              <a16:creationId xmlns:a16="http://schemas.microsoft.com/office/drawing/2014/main" xmlns="" id="{7751B645-F1F8-49FA-A3ED-A6D427375F74}"/>
            </a:ext>
          </a:extLst>
        </xdr:cNvPr>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389" name="直線コネクタ 388">
          <a:extLst>
            <a:ext uri="{FF2B5EF4-FFF2-40B4-BE49-F238E27FC236}">
              <a16:creationId xmlns:a16="http://schemas.microsoft.com/office/drawing/2014/main" xmlns="" id="{47F03528-31B8-451F-A1D7-D80CBBCA7933}"/>
            </a:ext>
          </a:extLst>
        </xdr:cNvPr>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xmlns="" id="{927D58B5-B83B-4D64-B7B4-2A940E4AA025}"/>
            </a:ext>
          </a:extLst>
        </xdr:cNvPr>
        <xdr:cNvSpPr txBox="1"/>
      </xdr:nvSpPr>
      <xdr:spPr>
        <a:xfrm>
          <a:off x="16357600"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391" name="直線コネクタ 390">
          <a:extLst>
            <a:ext uri="{FF2B5EF4-FFF2-40B4-BE49-F238E27FC236}">
              <a16:creationId xmlns:a16="http://schemas.microsoft.com/office/drawing/2014/main" xmlns="" id="{8BA379D1-5753-437B-A80F-CDA643C3F7A9}"/>
            </a:ext>
          </a:extLst>
        </xdr:cNvPr>
        <xdr:cNvCxnSpPr/>
      </xdr:nvCxnSpPr>
      <xdr:spPr>
        <a:xfrm>
          <a:off x="16230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74312</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xmlns="" id="{FAD339F0-8E62-4797-8412-0B6359AD1667}"/>
            </a:ext>
          </a:extLst>
        </xdr:cNvPr>
        <xdr:cNvSpPr txBox="1"/>
      </xdr:nvSpPr>
      <xdr:spPr>
        <a:xfrm>
          <a:off x="16357600" y="6589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393" name="フローチャート: 判断 392">
          <a:extLst>
            <a:ext uri="{FF2B5EF4-FFF2-40B4-BE49-F238E27FC236}">
              <a16:creationId xmlns:a16="http://schemas.microsoft.com/office/drawing/2014/main" xmlns="" id="{FC68BEC5-4342-4F7C-A20B-1EC6EC1BFCF0}"/>
            </a:ext>
          </a:extLst>
        </xdr:cNvPr>
        <xdr:cNvSpPr/>
      </xdr:nvSpPr>
      <xdr:spPr>
        <a:xfrm>
          <a:off x="16268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394" name="フローチャート: 判断 393">
          <a:extLst>
            <a:ext uri="{FF2B5EF4-FFF2-40B4-BE49-F238E27FC236}">
              <a16:creationId xmlns:a16="http://schemas.microsoft.com/office/drawing/2014/main" xmlns="" id="{5B7A69E6-C35F-4F4A-A2FC-493AC493E2A3}"/>
            </a:ext>
          </a:extLst>
        </xdr:cNvPr>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95" name="フローチャート: 判断 394">
          <a:extLst>
            <a:ext uri="{FF2B5EF4-FFF2-40B4-BE49-F238E27FC236}">
              <a16:creationId xmlns:a16="http://schemas.microsoft.com/office/drawing/2014/main" xmlns="" id="{316C8B0F-5194-477B-86AB-2230917659D7}"/>
            </a:ext>
          </a:extLst>
        </xdr:cNvPr>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6" name="フローチャート: 判断 395">
          <a:extLst>
            <a:ext uri="{FF2B5EF4-FFF2-40B4-BE49-F238E27FC236}">
              <a16:creationId xmlns:a16="http://schemas.microsoft.com/office/drawing/2014/main" xmlns="" id="{80C7179C-405F-406C-B149-318B3013664D}"/>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7B37B75C-9EF8-4827-B0E1-E673D33EBA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9D6E60A5-2F5F-49AD-8755-17AB712F7F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1234C6BD-396E-45F0-A511-A064ADF471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6696ABCA-F8C6-43AE-A422-850429C8B1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70340F69-0DA0-4A9D-8194-24DD3EEA181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88265</xdr:rowOff>
    </xdr:from>
    <xdr:to>
      <xdr:col>85</xdr:col>
      <xdr:colOff>177800</xdr:colOff>
      <xdr:row>35</xdr:row>
      <xdr:rowOff>18415</xdr:rowOff>
    </xdr:to>
    <xdr:sp macro="" textlink="">
      <xdr:nvSpPr>
        <xdr:cNvPr id="402" name="楕円 401">
          <a:extLst>
            <a:ext uri="{FF2B5EF4-FFF2-40B4-BE49-F238E27FC236}">
              <a16:creationId xmlns:a16="http://schemas.microsoft.com/office/drawing/2014/main" xmlns="" id="{732FE225-1D1B-4B39-8468-2A53E96CDCCA}"/>
            </a:ext>
          </a:extLst>
        </xdr:cNvPr>
        <xdr:cNvSpPr/>
      </xdr:nvSpPr>
      <xdr:spPr>
        <a:xfrm>
          <a:off x="16268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41292</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xmlns="" id="{5BF84292-751E-446F-9D19-57A7CCB3E1CE}"/>
            </a:ext>
          </a:extLst>
        </xdr:cNvPr>
        <xdr:cNvSpPr txBox="1"/>
      </xdr:nvSpPr>
      <xdr:spPr>
        <a:xfrm>
          <a:off x="16357600" y="587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101600</xdr:rowOff>
    </xdr:from>
    <xdr:to>
      <xdr:col>81</xdr:col>
      <xdr:colOff>101600</xdr:colOff>
      <xdr:row>35</xdr:row>
      <xdr:rowOff>31750</xdr:rowOff>
    </xdr:to>
    <xdr:sp macro="" textlink="">
      <xdr:nvSpPr>
        <xdr:cNvPr id="404" name="楕円 403">
          <a:extLst>
            <a:ext uri="{FF2B5EF4-FFF2-40B4-BE49-F238E27FC236}">
              <a16:creationId xmlns:a16="http://schemas.microsoft.com/office/drawing/2014/main" xmlns="" id="{1986A590-D9D4-45B2-BF71-EF5243FD7AF7}"/>
            </a:ext>
          </a:extLst>
        </xdr:cNvPr>
        <xdr:cNvSpPr/>
      </xdr:nvSpPr>
      <xdr:spPr>
        <a:xfrm>
          <a:off x="15430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139065</xdr:rowOff>
    </xdr:from>
    <xdr:to>
      <xdr:col>85</xdr:col>
      <xdr:colOff>127000</xdr:colOff>
      <xdr:row>34</xdr:row>
      <xdr:rowOff>152400</xdr:rowOff>
    </xdr:to>
    <xdr:cxnSp macro="">
      <xdr:nvCxnSpPr>
        <xdr:cNvPr id="405" name="直線コネクタ 404">
          <a:extLst>
            <a:ext uri="{FF2B5EF4-FFF2-40B4-BE49-F238E27FC236}">
              <a16:creationId xmlns:a16="http://schemas.microsoft.com/office/drawing/2014/main" xmlns="" id="{07D617CB-2BF2-486B-8E12-D1C91442BC99}"/>
            </a:ext>
          </a:extLst>
        </xdr:cNvPr>
        <xdr:cNvCxnSpPr/>
      </xdr:nvCxnSpPr>
      <xdr:spPr>
        <a:xfrm flipV="1">
          <a:off x="15481300" y="59683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118745</xdr:rowOff>
    </xdr:from>
    <xdr:to>
      <xdr:col>76</xdr:col>
      <xdr:colOff>165100</xdr:colOff>
      <xdr:row>35</xdr:row>
      <xdr:rowOff>48895</xdr:rowOff>
    </xdr:to>
    <xdr:sp macro="" textlink="">
      <xdr:nvSpPr>
        <xdr:cNvPr id="406" name="楕円 405">
          <a:extLst>
            <a:ext uri="{FF2B5EF4-FFF2-40B4-BE49-F238E27FC236}">
              <a16:creationId xmlns:a16="http://schemas.microsoft.com/office/drawing/2014/main" xmlns="" id="{A31F598D-7D1F-4C9B-B477-2190FCDF1AA6}"/>
            </a:ext>
          </a:extLst>
        </xdr:cNvPr>
        <xdr:cNvSpPr/>
      </xdr:nvSpPr>
      <xdr:spPr>
        <a:xfrm>
          <a:off x="14541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152400</xdr:rowOff>
    </xdr:from>
    <xdr:to>
      <xdr:col>81</xdr:col>
      <xdr:colOff>50800</xdr:colOff>
      <xdr:row>34</xdr:row>
      <xdr:rowOff>169545</xdr:rowOff>
    </xdr:to>
    <xdr:cxnSp macro="">
      <xdr:nvCxnSpPr>
        <xdr:cNvPr id="407" name="直線コネクタ 406">
          <a:extLst>
            <a:ext uri="{FF2B5EF4-FFF2-40B4-BE49-F238E27FC236}">
              <a16:creationId xmlns:a16="http://schemas.microsoft.com/office/drawing/2014/main" xmlns="" id="{AB6D59E2-8F93-4B0D-B521-DC50D827BDCD}"/>
            </a:ext>
          </a:extLst>
        </xdr:cNvPr>
        <xdr:cNvCxnSpPr/>
      </xdr:nvCxnSpPr>
      <xdr:spPr>
        <a:xfrm flipV="1">
          <a:off x="14592300" y="5981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153035</xdr:rowOff>
    </xdr:from>
    <xdr:to>
      <xdr:col>72</xdr:col>
      <xdr:colOff>38100</xdr:colOff>
      <xdr:row>35</xdr:row>
      <xdr:rowOff>83185</xdr:rowOff>
    </xdr:to>
    <xdr:sp macro="" textlink="">
      <xdr:nvSpPr>
        <xdr:cNvPr id="408" name="楕円 407">
          <a:extLst>
            <a:ext uri="{FF2B5EF4-FFF2-40B4-BE49-F238E27FC236}">
              <a16:creationId xmlns:a16="http://schemas.microsoft.com/office/drawing/2014/main" xmlns="" id="{6AEF0CAA-BCBC-4940-8323-FADDEE0E325C}"/>
            </a:ext>
          </a:extLst>
        </xdr:cNvPr>
        <xdr:cNvSpPr/>
      </xdr:nvSpPr>
      <xdr:spPr>
        <a:xfrm>
          <a:off x="13652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169545</xdr:rowOff>
    </xdr:from>
    <xdr:to>
      <xdr:col>76</xdr:col>
      <xdr:colOff>114300</xdr:colOff>
      <xdr:row>35</xdr:row>
      <xdr:rowOff>32385</xdr:rowOff>
    </xdr:to>
    <xdr:cxnSp macro="">
      <xdr:nvCxnSpPr>
        <xdr:cNvPr id="409" name="直線コネクタ 408">
          <a:extLst>
            <a:ext uri="{FF2B5EF4-FFF2-40B4-BE49-F238E27FC236}">
              <a16:creationId xmlns:a16="http://schemas.microsoft.com/office/drawing/2014/main" xmlns="" id="{B5F12714-F274-48C3-B0F8-D58DBBAFD2E1}"/>
            </a:ext>
          </a:extLst>
        </xdr:cNvPr>
        <xdr:cNvCxnSpPr/>
      </xdr:nvCxnSpPr>
      <xdr:spPr>
        <a:xfrm flipV="1">
          <a:off x="13703300" y="5998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81932</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xmlns="" id="{2CCA5ADD-57AC-4F86-9D2B-BF8423D738A6}"/>
            </a:ext>
          </a:extLst>
        </xdr:cNvPr>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xmlns="" id="{267C0C6E-123A-4E30-9DD1-5509EB34A990}"/>
            </a:ext>
          </a:extLst>
        </xdr:cNvPr>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xmlns="" id="{2DC2ACFE-E410-400F-89F5-5BBD81EC9E66}"/>
            </a:ext>
          </a:extLst>
        </xdr:cNvPr>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48277</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xmlns="" id="{AB48BAA5-4A76-4CD6-9706-8F33EA5275CD}"/>
            </a:ext>
          </a:extLst>
        </xdr:cNvPr>
        <xdr:cNvSpPr txBox="1"/>
      </xdr:nvSpPr>
      <xdr:spPr>
        <a:xfrm>
          <a:off x="152660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65422</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xmlns="" id="{FA6C0EDD-0FDC-4225-AEE2-8703B86F70DF}"/>
            </a:ext>
          </a:extLst>
        </xdr:cNvPr>
        <xdr:cNvSpPr txBox="1"/>
      </xdr:nvSpPr>
      <xdr:spPr>
        <a:xfrm>
          <a:off x="14389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99712</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xmlns="" id="{78A01656-751C-4EBC-879D-BBE37F54A6D9}"/>
            </a:ext>
          </a:extLst>
        </xdr:cNvPr>
        <xdr:cNvSpPr txBox="1"/>
      </xdr:nvSpPr>
      <xdr:spPr>
        <a:xfrm>
          <a:off x="135007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xmlns="" id="{E7CDBB9C-B5D9-48A7-AA87-CD5F3C059E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xmlns="" id="{0D4572AF-21AF-4F23-AF86-F52C39E959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xmlns="" id="{BC9DE8D5-CE88-4BB6-93EF-E6DC0AA6D14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xmlns="" id="{4A6069C7-7AAC-4821-888D-753F9E8B79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xmlns="" id="{F735D7AE-EB80-4814-94D9-64C2B09B85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xmlns="" id="{382AA836-356C-4E96-86AE-C0FE06B890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xmlns="" id="{D1A6A38A-2F27-40F8-B034-9B0EBE9C36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xmlns="" id="{0225FF06-BEB7-487C-933D-7E5E84DD60E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xmlns="" id="{06B0DB86-5EAD-4663-B8FC-A9165B11BFE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xmlns="" id="{78443ABE-2F07-45CF-B4D9-3840D14920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a:extLst>
            <a:ext uri="{FF2B5EF4-FFF2-40B4-BE49-F238E27FC236}">
              <a16:creationId xmlns:a16="http://schemas.microsoft.com/office/drawing/2014/main" xmlns="" id="{CE72CEE6-3EFE-42FE-882E-721766189AC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a:extLst>
            <a:ext uri="{FF2B5EF4-FFF2-40B4-BE49-F238E27FC236}">
              <a16:creationId xmlns:a16="http://schemas.microsoft.com/office/drawing/2014/main" xmlns="" id="{3248D8B4-4C2B-48E2-A6EC-21EDE1C11B7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a:extLst>
            <a:ext uri="{FF2B5EF4-FFF2-40B4-BE49-F238E27FC236}">
              <a16:creationId xmlns:a16="http://schemas.microsoft.com/office/drawing/2014/main" xmlns="" id="{296CAC67-17F1-41FD-B55E-98F27B2854C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a:extLst>
            <a:ext uri="{FF2B5EF4-FFF2-40B4-BE49-F238E27FC236}">
              <a16:creationId xmlns:a16="http://schemas.microsoft.com/office/drawing/2014/main" xmlns="" id="{6A56F370-E4EB-4471-A64B-2C34BD7DB4D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a:extLst>
            <a:ext uri="{FF2B5EF4-FFF2-40B4-BE49-F238E27FC236}">
              <a16:creationId xmlns:a16="http://schemas.microsoft.com/office/drawing/2014/main" xmlns="" id="{36A63636-3F6A-4E49-A7F8-C266BBC5B26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a:extLst>
            <a:ext uri="{FF2B5EF4-FFF2-40B4-BE49-F238E27FC236}">
              <a16:creationId xmlns:a16="http://schemas.microsoft.com/office/drawing/2014/main" xmlns="" id="{483E58C6-F604-46C2-AB39-E76FE8F9E74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a:extLst>
            <a:ext uri="{FF2B5EF4-FFF2-40B4-BE49-F238E27FC236}">
              <a16:creationId xmlns:a16="http://schemas.microsoft.com/office/drawing/2014/main" xmlns="" id="{312584FE-07EE-487A-9372-C97623ED571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a:extLst>
            <a:ext uri="{FF2B5EF4-FFF2-40B4-BE49-F238E27FC236}">
              <a16:creationId xmlns:a16="http://schemas.microsoft.com/office/drawing/2014/main" xmlns="" id="{B255F0A0-5529-4774-B466-8937761AA7A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a:extLst>
            <a:ext uri="{FF2B5EF4-FFF2-40B4-BE49-F238E27FC236}">
              <a16:creationId xmlns:a16="http://schemas.microsoft.com/office/drawing/2014/main" xmlns="" id="{00B4383A-5370-424F-BC68-F8779DF0542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a:extLst>
            <a:ext uri="{FF2B5EF4-FFF2-40B4-BE49-F238E27FC236}">
              <a16:creationId xmlns:a16="http://schemas.microsoft.com/office/drawing/2014/main" xmlns="" id="{6B4A76C6-693C-40B8-B0DD-CDC6BCA36BE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xmlns="" id="{EC2A54F7-F8B8-4F86-A1F6-FC418914E1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xmlns="" id="{2AE4B03D-DCC3-4CE8-9B06-D2AD814E0CA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xmlns="" id="{3D2A1217-4742-4C1C-BE72-38CDDCF278A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439" name="直線コネクタ 438">
          <a:extLst>
            <a:ext uri="{FF2B5EF4-FFF2-40B4-BE49-F238E27FC236}">
              <a16:creationId xmlns:a16="http://schemas.microsoft.com/office/drawing/2014/main" xmlns="" id="{9747797B-BAC6-43EE-ABFA-D469483E6C7E}"/>
            </a:ext>
          </a:extLst>
        </xdr:cNvPr>
        <xdr:cNvCxnSpPr/>
      </xdr:nvCxnSpPr>
      <xdr:spPr>
        <a:xfrm flipV="1">
          <a:off x="22160864" y="5646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xmlns="" id="{B46557A1-5DD4-41A6-8822-35CE96345ACF}"/>
            </a:ext>
          </a:extLst>
        </xdr:cNvPr>
        <xdr:cNvSpPr txBox="1"/>
      </xdr:nvSpPr>
      <xdr:spPr>
        <a:xfrm>
          <a:off x="221996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441" name="直線コネクタ 440">
          <a:extLst>
            <a:ext uri="{FF2B5EF4-FFF2-40B4-BE49-F238E27FC236}">
              <a16:creationId xmlns:a16="http://schemas.microsoft.com/office/drawing/2014/main" xmlns="" id="{2F3F72B1-0193-46BE-8DC1-30CB88DB66FC}"/>
            </a:ext>
          </a:extLst>
        </xdr:cNvPr>
        <xdr:cNvCxnSpPr/>
      </xdr:nvCxnSpPr>
      <xdr:spPr>
        <a:xfrm>
          <a:off x="22072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xmlns="" id="{86846730-BB12-4ACF-BA66-ED56F1D11CFE}"/>
            </a:ext>
          </a:extLst>
        </xdr:cNvPr>
        <xdr:cNvSpPr txBox="1"/>
      </xdr:nvSpPr>
      <xdr:spPr>
        <a:xfrm>
          <a:off x="2219960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443" name="直線コネクタ 442">
          <a:extLst>
            <a:ext uri="{FF2B5EF4-FFF2-40B4-BE49-F238E27FC236}">
              <a16:creationId xmlns:a16="http://schemas.microsoft.com/office/drawing/2014/main" xmlns="" id="{CC6DD750-8BA7-402A-A983-AF8839C8D2A7}"/>
            </a:ext>
          </a:extLst>
        </xdr:cNvPr>
        <xdr:cNvCxnSpPr/>
      </xdr:nvCxnSpPr>
      <xdr:spPr>
        <a:xfrm>
          <a:off x="22072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170197</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xmlns="" id="{1E42F72A-FFC4-42DA-9EFD-BABEF8CA273A}"/>
            </a:ext>
          </a:extLst>
        </xdr:cNvPr>
        <xdr:cNvSpPr txBox="1"/>
      </xdr:nvSpPr>
      <xdr:spPr>
        <a:xfrm>
          <a:off x="22199600" y="634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445" name="フローチャート: 判断 444">
          <a:extLst>
            <a:ext uri="{FF2B5EF4-FFF2-40B4-BE49-F238E27FC236}">
              <a16:creationId xmlns:a16="http://schemas.microsoft.com/office/drawing/2014/main" xmlns="" id="{9DD560E3-7B0E-4645-AC7F-49B774674E9D}"/>
            </a:ext>
          </a:extLst>
        </xdr:cNvPr>
        <xdr:cNvSpPr/>
      </xdr:nvSpPr>
      <xdr:spPr>
        <a:xfrm>
          <a:off x="22110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446" name="フローチャート: 判断 445">
          <a:extLst>
            <a:ext uri="{FF2B5EF4-FFF2-40B4-BE49-F238E27FC236}">
              <a16:creationId xmlns:a16="http://schemas.microsoft.com/office/drawing/2014/main" xmlns="" id="{C468D648-65FD-4896-B1AE-13B2D68DF20E}"/>
            </a:ext>
          </a:extLst>
        </xdr:cNvPr>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47" name="フローチャート: 判断 446">
          <a:extLst>
            <a:ext uri="{FF2B5EF4-FFF2-40B4-BE49-F238E27FC236}">
              <a16:creationId xmlns:a16="http://schemas.microsoft.com/office/drawing/2014/main" xmlns="" id="{8D4F2CF6-2192-45A3-9E23-3BAED496FC25}"/>
            </a:ext>
          </a:extLst>
        </xdr:cNvPr>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8" name="フローチャート: 判断 447">
          <a:extLst>
            <a:ext uri="{FF2B5EF4-FFF2-40B4-BE49-F238E27FC236}">
              <a16:creationId xmlns:a16="http://schemas.microsoft.com/office/drawing/2014/main" xmlns="" id="{D37EC2E8-9B13-4179-B94F-A32AF1B095C6}"/>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DABD3C8E-FEA8-46BC-B6DB-8CE46D1ED70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201D8E38-B314-4468-A864-C21B8DF8B6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5DAC4BA9-D064-40C9-B9D5-17009818C8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F71AF418-F2B9-453F-9976-B3DB38E0A78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55E1EB2A-3F80-41C3-8D83-9FE4BA2172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4" name="楕円 453">
          <a:extLst>
            <a:ext uri="{FF2B5EF4-FFF2-40B4-BE49-F238E27FC236}">
              <a16:creationId xmlns:a16="http://schemas.microsoft.com/office/drawing/2014/main" xmlns="" id="{85CD6991-6E27-4544-AE0E-B0BF9FE7D4DE}"/>
            </a:ext>
          </a:extLst>
        </xdr:cNvPr>
        <xdr:cNvSpPr/>
      </xdr:nvSpPr>
      <xdr:spPr>
        <a:xfrm>
          <a:off x="22110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152417</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xmlns="" id="{C43DB6B0-81B1-45A8-BA14-540DB4BEBD04}"/>
            </a:ext>
          </a:extLst>
        </xdr:cNvPr>
        <xdr:cNvSpPr txBox="1"/>
      </xdr:nvSpPr>
      <xdr:spPr>
        <a:xfrm>
          <a:off x="221996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56" name="楕円 455">
          <a:extLst>
            <a:ext uri="{FF2B5EF4-FFF2-40B4-BE49-F238E27FC236}">
              <a16:creationId xmlns:a16="http://schemas.microsoft.com/office/drawing/2014/main" xmlns="" id="{0FBF9D30-4837-4E66-9C9C-5B9C1F725FFC}"/>
            </a:ext>
          </a:extLst>
        </xdr:cNvPr>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57150</xdr:rowOff>
    </xdr:to>
    <xdr:cxnSp macro="">
      <xdr:nvCxnSpPr>
        <xdr:cNvPr id="457" name="直線コネクタ 456">
          <a:extLst>
            <a:ext uri="{FF2B5EF4-FFF2-40B4-BE49-F238E27FC236}">
              <a16:creationId xmlns:a16="http://schemas.microsoft.com/office/drawing/2014/main" xmlns="" id="{0F036409-E4A0-4BDA-AF87-118CE9161833}"/>
            </a:ext>
          </a:extLst>
        </xdr:cNvPr>
        <xdr:cNvCxnSpPr/>
      </xdr:nvCxnSpPr>
      <xdr:spPr>
        <a:xfrm flipV="1">
          <a:off x="21323300" y="6739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xdr:rowOff>
    </xdr:from>
    <xdr:to>
      <xdr:col>107</xdr:col>
      <xdr:colOff>101600</xdr:colOff>
      <xdr:row>39</xdr:row>
      <xdr:rowOff>107950</xdr:rowOff>
    </xdr:to>
    <xdr:sp macro="" textlink="">
      <xdr:nvSpPr>
        <xdr:cNvPr id="458" name="楕円 457">
          <a:extLst>
            <a:ext uri="{FF2B5EF4-FFF2-40B4-BE49-F238E27FC236}">
              <a16:creationId xmlns:a16="http://schemas.microsoft.com/office/drawing/2014/main" xmlns="" id="{E2323BBC-4C3D-450E-AC37-51EBD81C22E4}"/>
            </a:ext>
          </a:extLst>
        </xdr:cNvPr>
        <xdr:cNvSpPr/>
      </xdr:nvSpPr>
      <xdr:spPr>
        <a:xfrm>
          <a:off x="2038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57150</xdr:rowOff>
    </xdr:from>
    <xdr:to>
      <xdr:col>111</xdr:col>
      <xdr:colOff>177800</xdr:colOff>
      <xdr:row>39</xdr:row>
      <xdr:rowOff>57150</xdr:rowOff>
    </xdr:to>
    <xdr:cxnSp macro="">
      <xdr:nvCxnSpPr>
        <xdr:cNvPr id="459" name="直線コネクタ 458">
          <a:extLst>
            <a:ext uri="{FF2B5EF4-FFF2-40B4-BE49-F238E27FC236}">
              <a16:creationId xmlns:a16="http://schemas.microsoft.com/office/drawing/2014/main" xmlns="" id="{4858C5BA-41C8-4FEF-9416-E4F96838FC13}"/>
            </a:ext>
          </a:extLst>
        </xdr:cNvPr>
        <xdr:cNvCxnSpPr/>
      </xdr:nvCxnSpPr>
      <xdr:spPr>
        <a:xfrm>
          <a:off x="20434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10160</xdr:rowOff>
    </xdr:from>
    <xdr:to>
      <xdr:col>102</xdr:col>
      <xdr:colOff>165100</xdr:colOff>
      <xdr:row>39</xdr:row>
      <xdr:rowOff>111760</xdr:rowOff>
    </xdr:to>
    <xdr:sp macro="" textlink="">
      <xdr:nvSpPr>
        <xdr:cNvPr id="460" name="楕円 459">
          <a:extLst>
            <a:ext uri="{FF2B5EF4-FFF2-40B4-BE49-F238E27FC236}">
              <a16:creationId xmlns:a16="http://schemas.microsoft.com/office/drawing/2014/main" xmlns="" id="{B974901E-B76D-4EB3-84D0-9C6B019876C2}"/>
            </a:ext>
          </a:extLst>
        </xdr:cNvPr>
        <xdr:cNvSpPr/>
      </xdr:nvSpPr>
      <xdr:spPr>
        <a:xfrm>
          <a:off x="19494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57150</xdr:rowOff>
    </xdr:from>
    <xdr:to>
      <xdr:col>107</xdr:col>
      <xdr:colOff>50800</xdr:colOff>
      <xdr:row>39</xdr:row>
      <xdr:rowOff>60960</xdr:rowOff>
    </xdr:to>
    <xdr:cxnSp macro="">
      <xdr:nvCxnSpPr>
        <xdr:cNvPr id="461" name="直線コネクタ 460">
          <a:extLst>
            <a:ext uri="{FF2B5EF4-FFF2-40B4-BE49-F238E27FC236}">
              <a16:creationId xmlns:a16="http://schemas.microsoft.com/office/drawing/2014/main" xmlns="" id="{6661E0B7-9347-420A-9D89-A9AB4A2E93DA}"/>
            </a:ext>
          </a:extLst>
        </xdr:cNvPr>
        <xdr:cNvCxnSpPr/>
      </xdr:nvCxnSpPr>
      <xdr:spPr>
        <a:xfrm flipV="1">
          <a:off x="19545300" y="674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158767</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xmlns="" id="{659DA788-BFBD-4698-B9EC-4738497960CC}"/>
            </a:ext>
          </a:extLst>
        </xdr:cNvPr>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xmlns="" id="{384592D4-78F1-4B40-A80B-CD0484E02A4F}"/>
            </a:ext>
          </a:extLst>
        </xdr:cNvPr>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xmlns="" id="{21BBE829-7F4F-4740-909D-A0CC1CD58E8E}"/>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99077</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xmlns="" id="{6EF9C7AD-0F42-4829-B0C2-C0CFC917675E}"/>
            </a:ext>
          </a:extLst>
        </xdr:cNvPr>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xmlns="" id="{32D0DF54-A0DD-420F-B020-6A7EDEA726E6}"/>
            </a:ext>
          </a:extLst>
        </xdr:cNvPr>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102887</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xmlns="" id="{F128321E-E37D-44F2-8AB8-8242A3EDBD04}"/>
            </a:ext>
          </a:extLst>
        </xdr:cNvPr>
        <xdr:cNvSpPr txBox="1"/>
      </xdr:nvSpPr>
      <xdr:spPr>
        <a:xfrm>
          <a:off x="19310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xmlns="" id="{60B66357-BBD6-4BA9-AA1D-B46CBC2F03A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xmlns="" id="{2C97023E-475E-4DA0-8C64-E6147F1348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xmlns="" id="{CF4D84E2-21E2-4FD5-B6EF-0C7F197177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xmlns="" id="{026495EE-03BB-4D27-A065-5D54776405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xmlns="" id="{4BF16ECC-372A-4B8D-8680-4835CAE307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xmlns="" id="{0FC9D184-1707-465F-88C8-6A0B862F99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xmlns="" id="{CAF11EE3-9F42-4CCE-B362-8DFE01EAF66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xmlns="" id="{FFEBA2C7-9D34-476F-BCE1-D0933FF330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xmlns="" id="{9CFAC509-0411-4B1E-8A22-E8ED8F4EA8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xmlns="" id="{990D9342-5FDC-4E3F-B11C-AE636445E9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xmlns="" id="{D4248437-B532-45CC-867E-C84AB64B856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79" name="直線コネクタ 478">
          <a:extLst>
            <a:ext uri="{FF2B5EF4-FFF2-40B4-BE49-F238E27FC236}">
              <a16:creationId xmlns:a16="http://schemas.microsoft.com/office/drawing/2014/main" xmlns="" id="{AA5B7C1E-146A-4F79-863B-C8AC4228E07A}"/>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80" name="テキスト ボックス 479">
          <a:extLst>
            <a:ext uri="{FF2B5EF4-FFF2-40B4-BE49-F238E27FC236}">
              <a16:creationId xmlns:a16="http://schemas.microsoft.com/office/drawing/2014/main" xmlns="" id="{D9719F6C-F015-4774-84EB-EB806799FEE1}"/>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1" name="直線コネクタ 480">
          <a:extLst>
            <a:ext uri="{FF2B5EF4-FFF2-40B4-BE49-F238E27FC236}">
              <a16:creationId xmlns:a16="http://schemas.microsoft.com/office/drawing/2014/main" xmlns="" id="{E9A37923-7F82-4526-A745-1C14F359E6F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2" name="テキスト ボックス 481">
          <a:extLst>
            <a:ext uri="{FF2B5EF4-FFF2-40B4-BE49-F238E27FC236}">
              <a16:creationId xmlns:a16="http://schemas.microsoft.com/office/drawing/2014/main" xmlns="" id="{241CA909-4604-4CF3-B9EA-BF3F593BB75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83" name="直線コネクタ 482">
          <a:extLst>
            <a:ext uri="{FF2B5EF4-FFF2-40B4-BE49-F238E27FC236}">
              <a16:creationId xmlns:a16="http://schemas.microsoft.com/office/drawing/2014/main" xmlns="" id="{05C225A8-B85C-427B-ACF3-C4FBC3BA5464}"/>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84" name="テキスト ボックス 483">
          <a:extLst>
            <a:ext uri="{FF2B5EF4-FFF2-40B4-BE49-F238E27FC236}">
              <a16:creationId xmlns:a16="http://schemas.microsoft.com/office/drawing/2014/main" xmlns="" id="{25282FB9-1A54-4615-888A-6C02EE1AC6C8}"/>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xmlns="" id="{5F23357F-01EA-4B3A-A154-4D2B511D6C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6" name="テキスト ボックス 485">
          <a:extLst>
            <a:ext uri="{FF2B5EF4-FFF2-40B4-BE49-F238E27FC236}">
              <a16:creationId xmlns:a16="http://schemas.microsoft.com/office/drawing/2014/main" xmlns="" id="{62192E24-B8A5-4E97-B445-397EC1C6B4C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学校施設】&#10;有形固定資産減価償却率グラフ枠">
          <a:extLst>
            <a:ext uri="{FF2B5EF4-FFF2-40B4-BE49-F238E27FC236}">
              <a16:creationId xmlns:a16="http://schemas.microsoft.com/office/drawing/2014/main" xmlns="" id="{B7EBD85C-0A0D-4C48-85EF-E3032978B3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108585</xdr:rowOff>
    </xdr:from>
    <xdr:to>
      <xdr:col>85</xdr:col>
      <xdr:colOff>126364</xdr:colOff>
      <xdr:row>62</xdr:row>
      <xdr:rowOff>85725</xdr:rowOff>
    </xdr:to>
    <xdr:cxnSp macro="">
      <xdr:nvCxnSpPr>
        <xdr:cNvPr id="488" name="直線コネクタ 487">
          <a:extLst>
            <a:ext uri="{FF2B5EF4-FFF2-40B4-BE49-F238E27FC236}">
              <a16:creationId xmlns:a16="http://schemas.microsoft.com/office/drawing/2014/main" xmlns="" id="{9BE5E9D0-D0FF-4438-A51C-925D91B22AF7}"/>
            </a:ext>
          </a:extLst>
        </xdr:cNvPr>
        <xdr:cNvCxnSpPr/>
      </xdr:nvCxnSpPr>
      <xdr:spPr>
        <a:xfrm flipV="1">
          <a:off x="16318864" y="9709785"/>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89552</xdr:rowOff>
    </xdr:from>
    <xdr:ext cx="405111" cy="259045"/>
    <xdr:sp macro="" textlink="">
      <xdr:nvSpPr>
        <xdr:cNvPr id="489" name="【学校施設】&#10;有形固定資産減価償却率最小値テキスト">
          <a:extLst>
            <a:ext uri="{FF2B5EF4-FFF2-40B4-BE49-F238E27FC236}">
              <a16:creationId xmlns:a16="http://schemas.microsoft.com/office/drawing/2014/main" xmlns="" id="{D009DD94-9647-4417-A737-F63F2BF56931}"/>
            </a:ext>
          </a:extLst>
        </xdr:cNvPr>
        <xdr:cNvSpPr txBox="1"/>
      </xdr:nvSpPr>
      <xdr:spPr>
        <a:xfrm>
          <a:off x="16357600"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85725</xdr:rowOff>
    </xdr:from>
    <xdr:to>
      <xdr:col>86</xdr:col>
      <xdr:colOff>25400</xdr:colOff>
      <xdr:row>62</xdr:row>
      <xdr:rowOff>85725</xdr:rowOff>
    </xdr:to>
    <xdr:cxnSp macro="">
      <xdr:nvCxnSpPr>
        <xdr:cNvPr id="490" name="直線コネクタ 489">
          <a:extLst>
            <a:ext uri="{FF2B5EF4-FFF2-40B4-BE49-F238E27FC236}">
              <a16:creationId xmlns:a16="http://schemas.microsoft.com/office/drawing/2014/main" xmlns="" id="{93DEDE13-2E4D-4041-B3E4-A0E95D5AE55E}"/>
            </a:ext>
          </a:extLst>
        </xdr:cNvPr>
        <xdr:cNvCxnSpPr/>
      </xdr:nvCxnSpPr>
      <xdr:spPr>
        <a:xfrm>
          <a:off x="16230600" y="10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55262</xdr:rowOff>
    </xdr:from>
    <xdr:ext cx="405111" cy="259045"/>
    <xdr:sp macro="" textlink="">
      <xdr:nvSpPr>
        <xdr:cNvPr id="491" name="【学校施設】&#10;有形固定資産減価償却率最大値テキスト">
          <a:extLst>
            <a:ext uri="{FF2B5EF4-FFF2-40B4-BE49-F238E27FC236}">
              <a16:creationId xmlns:a16="http://schemas.microsoft.com/office/drawing/2014/main" xmlns="" id="{4FCF0F26-63D1-4F49-83E3-6DFF4FA38EEC}"/>
            </a:ext>
          </a:extLst>
        </xdr:cNvPr>
        <xdr:cNvSpPr txBox="1"/>
      </xdr:nvSpPr>
      <xdr:spPr>
        <a:xfrm>
          <a:off x="16357600" y="948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108585</xdr:rowOff>
    </xdr:from>
    <xdr:to>
      <xdr:col>86</xdr:col>
      <xdr:colOff>25400</xdr:colOff>
      <xdr:row>56</xdr:row>
      <xdr:rowOff>108585</xdr:rowOff>
    </xdr:to>
    <xdr:cxnSp macro="">
      <xdr:nvCxnSpPr>
        <xdr:cNvPr id="492" name="直線コネクタ 491">
          <a:extLst>
            <a:ext uri="{FF2B5EF4-FFF2-40B4-BE49-F238E27FC236}">
              <a16:creationId xmlns:a16="http://schemas.microsoft.com/office/drawing/2014/main" xmlns="" id="{2B53A5E0-F69E-4091-9A5D-341653BD9EDF}"/>
            </a:ext>
          </a:extLst>
        </xdr:cNvPr>
        <xdr:cNvCxnSpPr/>
      </xdr:nvCxnSpPr>
      <xdr:spPr>
        <a:xfrm>
          <a:off x="16230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92092</xdr:rowOff>
    </xdr:from>
    <xdr:ext cx="405111" cy="259045"/>
    <xdr:sp macro="" textlink="">
      <xdr:nvSpPr>
        <xdr:cNvPr id="493" name="【学校施設】&#10;有形固定資産減価償却率平均値テキスト">
          <a:extLst>
            <a:ext uri="{FF2B5EF4-FFF2-40B4-BE49-F238E27FC236}">
              <a16:creationId xmlns:a16="http://schemas.microsoft.com/office/drawing/2014/main" xmlns="" id="{BC1E4FC0-D578-494D-A4F4-A8D79E405672}"/>
            </a:ext>
          </a:extLst>
        </xdr:cNvPr>
        <xdr:cNvSpPr txBox="1"/>
      </xdr:nvSpPr>
      <xdr:spPr>
        <a:xfrm>
          <a:off x="16357600" y="1020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494" name="フローチャート: 判断 493">
          <a:extLst>
            <a:ext uri="{FF2B5EF4-FFF2-40B4-BE49-F238E27FC236}">
              <a16:creationId xmlns:a16="http://schemas.microsoft.com/office/drawing/2014/main" xmlns="" id="{F80B6D74-046C-4A3C-AE2D-FF54F180590C}"/>
            </a:ext>
          </a:extLst>
        </xdr:cNvPr>
        <xdr:cNvSpPr/>
      </xdr:nvSpPr>
      <xdr:spPr>
        <a:xfrm>
          <a:off x="16268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126365</xdr:rowOff>
    </xdr:from>
    <xdr:to>
      <xdr:col>81</xdr:col>
      <xdr:colOff>101600</xdr:colOff>
      <xdr:row>60</xdr:row>
      <xdr:rowOff>56515</xdr:rowOff>
    </xdr:to>
    <xdr:sp macro="" textlink="">
      <xdr:nvSpPr>
        <xdr:cNvPr id="495" name="フローチャート: 判断 494">
          <a:extLst>
            <a:ext uri="{FF2B5EF4-FFF2-40B4-BE49-F238E27FC236}">
              <a16:creationId xmlns:a16="http://schemas.microsoft.com/office/drawing/2014/main" xmlns="" id="{DD844CFD-62C5-4873-B26C-1D09951F5B72}"/>
            </a:ext>
          </a:extLst>
        </xdr:cNvPr>
        <xdr:cNvSpPr/>
      </xdr:nvSpPr>
      <xdr:spPr>
        <a:xfrm>
          <a:off x="15430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96" name="フローチャート: 判断 495">
          <a:extLst>
            <a:ext uri="{FF2B5EF4-FFF2-40B4-BE49-F238E27FC236}">
              <a16:creationId xmlns:a16="http://schemas.microsoft.com/office/drawing/2014/main" xmlns="" id="{150EB132-08E2-4363-9125-E9E692B1C603}"/>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137795</xdr:rowOff>
    </xdr:from>
    <xdr:to>
      <xdr:col>72</xdr:col>
      <xdr:colOff>38100</xdr:colOff>
      <xdr:row>60</xdr:row>
      <xdr:rowOff>67945</xdr:rowOff>
    </xdr:to>
    <xdr:sp macro="" textlink="">
      <xdr:nvSpPr>
        <xdr:cNvPr id="497" name="フローチャート: 判断 496">
          <a:extLst>
            <a:ext uri="{FF2B5EF4-FFF2-40B4-BE49-F238E27FC236}">
              <a16:creationId xmlns:a16="http://schemas.microsoft.com/office/drawing/2014/main" xmlns="" id="{C3E983A8-EFC2-4C09-AE96-7524138E8FD8}"/>
            </a:ext>
          </a:extLst>
        </xdr:cNvPr>
        <xdr:cNvSpPr/>
      </xdr:nvSpPr>
      <xdr:spPr>
        <a:xfrm>
          <a:off x="13652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1E4E7902-345F-43C4-A1FD-3EFAA0F933F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D3DA5C8C-CA61-41AB-98C2-5EAC4BE37A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9403FFA5-65C5-409E-BEFE-8D75EE6D60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D68ACA0A-A0FF-4FFC-B8AE-5EC9CB0ACE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51DD3080-BF48-4767-A118-FA62F475C5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03" name="楕円 502">
          <a:extLst>
            <a:ext uri="{FF2B5EF4-FFF2-40B4-BE49-F238E27FC236}">
              <a16:creationId xmlns:a16="http://schemas.microsoft.com/office/drawing/2014/main" xmlns="" id="{2FB1A35A-A1AF-4E5F-806E-CD1A776406CE}"/>
            </a:ext>
          </a:extLst>
        </xdr:cNvPr>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58437</xdr:rowOff>
    </xdr:from>
    <xdr:ext cx="405111" cy="259045"/>
    <xdr:sp macro="" textlink="">
      <xdr:nvSpPr>
        <xdr:cNvPr id="504" name="【学校施設】&#10;有形固定資産減価償却率該当値テキスト">
          <a:extLst>
            <a:ext uri="{FF2B5EF4-FFF2-40B4-BE49-F238E27FC236}">
              <a16:creationId xmlns:a16="http://schemas.microsoft.com/office/drawing/2014/main" xmlns="" id="{333FFEBE-040A-47EC-88FD-8F3FB26ED726}"/>
            </a:ext>
          </a:extLst>
        </xdr:cNvPr>
        <xdr:cNvSpPr txBox="1"/>
      </xdr:nvSpPr>
      <xdr:spPr>
        <a:xfrm>
          <a:off x="16357600" y="1051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505" name="楕円 504">
          <a:extLst>
            <a:ext uri="{FF2B5EF4-FFF2-40B4-BE49-F238E27FC236}">
              <a16:creationId xmlns:a16="http://schemas.microsoft.com/office/drawing/2014/main" xmlns="" id="{056144A1-31B0-432E-9524-B9DE54AF463A}"/>
            </a:ext>
          </a:extLst>
        </xdr:cNvPr>
        <xdr:cNvSpPr/>
      </xdr:nvSpPr>
      <xdr:spPr>
        <a:xfrm>
          <a:off x="1543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85725</xdr:rowOff>
    </xdr:to>
    <xdr:cxnSp macro="">
      <xdr:nvCxnSpPr>
        <xdr:cNvPr id="506" name="直線コネクタ 505">
          <a:extLst>
            <a:ext uri="{FF2B5EF4-FFF2-40B4-BE49-F238E27FC236}">
              <a16:creationId xmlns:a16="http://schemas.microsoft.com/office/drawing/2014/main" xmlns="" id="{3BE2FBC6-C652-4C9D-85DD-DDCF6F533985}"/>
            </a:ext>
          </a:extLst>
        </xdr:cNvPr>
        <xdr:cNvCxnSpPr/>
      </xdr:nvCxnSpPr>
      <xdr:spPr>
        <a:xfrm flipV="1">
          <a:off x="15481300" y="106527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507" name="楕円 506">
          <a:extLst>
            <a:ext uri="{FF2B5EF4-FFF2-40B4-BE49-F238E27FC236}">
              <a16:creationId xmlns:a16="http://schemas.microsoft.com/office/drawing/2014/main" xmlns="" id="{E3E2E8BE-7AF7-4E22-A798-157801705380}"/>
            </a:ext>
          </a:extLst>
        </xdr:cNvPr>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85725</xdr:rowOff>
    </xdr:from>
    <xdr:to>
      <xdr:col>81</xdr:col>
      <xdr:colOff>50800</xdr:colOff>
      <xdr:row>62</xdr:row>
      <xdr:rowOff>137160</xdr:rowOff>
    </xdr:to>
    <xdr:cxnSp macro="">
      <xdr:nvCxnSpPr>
        <xdr:cNvPr id="508" name="直線コネクタ 507">
          <a:extLst>
            <a:ext uri="{FF2B5EF4-FFF2-40B4-BE49-F238E27FC236}">
              <a16:creationId xmlns:a16="http://schemas.microsoft.com/office/drawing/2014/main" xmlns="" id="{C7A5B391-9F78-4D81-AC26-7CD356729661}"/>
            </a:ext>
          </a:extLst>
        </xdr:cNvPr>
        <xdr:cNvCxnSpPr/>
      </xdr:nvCxnSpPr>
      <xdr:spPr>
        <a:xfrm flipV="1">
          <a:off x="14592300" y="107156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69215</xdr:rowOff>
    </xdr:from>
    <xdr:to>
      <xdr:col>72</xdr:col>
      <xdr:colOff>38100</xdr:colOff>
      <xdr:row>63</xdr:row>
      <xdr:rowOff>170815</xdr:rowOff>
    </xdr:to>
    <xdr:sp macro="" textlink="">
      <xdr:nvSpPr>
        <xdr:cNvPr id="509" name="楕円 508">
          <a:extLst>
            <a:ext uri="{FF2B5EF4-FFF2-40B4-BE49-F238E27FC236}">
              <a16:creationId xmlns:a16="http://schemas.microsoft.com/office/drawing/2014/main" xmlns="" id="{82329B81-3F68-48A0-9911-5D44D5F8C9EB}"/>
            </a:ext>
          </a:extLst>
        </xdr:cNvPr>
        <xdr:cNvSpPr/>
      </xdr:nvSpPr>
      <xdr:spPr>
        <a:xfrm>
          <a:off x="13652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120015</xdr:rowOff>
    </xdr:to>
    <xdr:cxnSp macro="">
      <xdr:nvCxnSpPr>
        <xdr:cNvPr id="510" name="直線コネクタ 509">
          <a:extLst>
            <a:ext uri="{FF2B5EF4-FFF2-40B4-BE49-F238E27FC236}">
              <a16:creationId xmlns:a16="http://schemas.microsoft.com/office/drawing/2014/main" xmlns="" id="{6FC82B5E-F087-415B-9B5A-DAEE98416C39}"/>
            </a:ext>
          </a:extLst>
        </xdr:cNvPr>
        <xdr:cNvCxnSpPr/>
      </xdr:nvCxnSpPr>
      <xdr:spPr>
        <a:xfrm flipV="1">
          <a:off x="13703300" y="1076706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73042</xdr:rowOff>
    </xdr:from>
    <xdr:ext cx="405111" cy="259045"/>
    <xdr:sp macro="" textlink="">
      <xdr:nvSpPr>
        <xdr:cNvPr id="511" name="n_1aveValue【学校施設】&#10;有形固定資産減価償却率">
          <a:extLst>
            <a:ext uri="{FF2B5EF4-FFF2-40B4-BE49-F238E27FC236}">
              <a16:creationId xmlns:a16="http://schemas.microsoft.com/office/drawing/2014/main" xmlns="" id="{830F8423-8CC6-40B2-B13C-D826F832BDE4}"/>
            </a:ext>
          </a:extLst>
        </xdr:cNvPr>
        <xdr:cNvSpPr txBox="1"/>
      </xdr:nvSpPr>
      <xdr:spPr>
        <a:xfrm>
          <a:off x="15266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12" name="n_2aveValue【学校施設】&#10;有形固定資産減価償却率">
          <a:extLst>
            <a:ext uri="{FF2B5EF4-FFF2-40B4-BE49-F238E27FC236}">
              <a16:creationId xmlns:a16="http://schemas.microsoft.com/office/drawing/2014/main" xmlns="" id="{DC11CF55-76A2-4331-BE0B-4B9263618629}"/>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84472</xdr:rowOff>
    </xdr:from>
    <xdr:ext cx="405111" cy="259045"/>
    <xdr:sp macro="" textlink="">
      <xdr:nvSpPr>
        <xdr:cNvPr id="513" name="n_3aveValue【学校施設】&#10;有形固定資産減価償却率">
          <a:extLst>
            <a:ext uri="{FF2B5EF4-FFF2-40B4-BE49-F238E27FC236}">
              <a16:creationId xmlns:a16="http://schemas.microsoft.com/office/drawing/2014/main" xmlns="" id="{EBD5661F-51C8-4C9E-9E06-72BB8CE28632}"/>
            </a:ext>
          </a:extLst>
        </xdr:cNvPr>
        <xdr:cNvSpPr txBox="1"/>
      </xdr:nvSpPr>
      <xdr:spPr>
        <a:xfrm>
          <a:off x="13500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514" name="n_1mainValue【学校施設】&#10;有形固定資産減価償却率">
          <a:extLst>
            <a:ext uri="{FF2B5EF4-FFF2-40B4-BE49-F238E27FC236}">
              <a16:creationId xmlns:a16="http://schemas.microsoft.com/office/drawing/2014/main" xmlns="" id="{D6E32613-41D4-4084-873B-C0659E0A41FF}"/>
            </a:ext>
          </a:extLst>
        </xdr:cNvPr>
        <xdr:cNvSpPr txBox="1"/>
      </xdr:nvSpPr>
      <xdr:spPr>
        <a:xfrm>
          <a:off x="15266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515" name="n_2mainValue【学校施設】&#10;有形固定資産減価償却率">
          <a:extLst>
            <a:ext uri="{FF2B5EF4-FFF2-40B4-BE49-F238E27FC236}">
              <a16:creationId xmlns:a16="http://schemas.microsoft.com/office/drawing/2014/main" xmlns="" id="{AC30EC47-A3DE-4AA5-A152-2CB242ECADF7}"/>
            </a:ext>
          </a:extLst>
        </xdr:cNvPr>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161942</xdr:rowOff>
    </xdr:from>
    <xdr:ext cx="405111" cy="259045"/>
    <xdr:sp macro="" textlink="">
      <xdr:nvSpPr>
        <xdr:cNvPr id="516" name="n_3mainValue【学校施設】&#10;有形固定資産減価償却率">
          <a:extLst>
            <a:ext uri="{FF2B5EF4-FFF2-40B4-BE49-F238E27FC236}">
              <a16:creationId xmlns:a16="http://schemas.microsoft.com/office/drawing/2014/main" xmlns="" id="{97FFA894-A887-4134-B914-1AB3BF955CD1}"/>
            </a:ext>
          </a:extLst>
        </xdr:cNvPr>
        <xdr:cNvSpPr txBox="1"/>
      </xdr:nvSpPr>
      <xdr:spPr>
        <a:xfrm>
          <a:off x="13500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xmlns="" id="{3983234C-2BEA-49EF-AD69-20CDA79FA5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xmlns="" id="{1BC7DF03-A2DD-460D-97AB-D7F6678767F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xmlns="" id="{711D5C8D-47EB-4399-8835-E060637800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xmlns="" id="{4F1C15D8-511A-417B-8C30-47E94BEE3D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xmlns="" id="{93F1A9F8-98D7-4BA4-BF5E-4270ED4B542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xmlns="" id="{1DEA69F9-C8E7-49EE-AF68-2DB4D98002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xmlns="" id="{BB84B63D-2FFA-4643-817A-FBEF82E18F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xmlns="" id="{D5810490-583F-4D71-8965-AB0B0FDE9E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xmlns="" id="{DE5686F9-AEFA-4080-BB78-87C0CAB0204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xmlns="" id="{F60D4E78-DE0E-4766-9059-F4B7B84617F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xmlns="" id="{A1A5DD12-E7E3-4BFE-A93A-6FAFD05FB5F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8" name="直線コネクタ 527">
          <a:extLst>
            <a:ext uri="{FF2B5EF4-FFF2-40B4-BE49-F238E27FC236}">
              <a16:creationId xmlns:a16="http://schemas.microsoft.com/office/drawing/2014/main" xmlns="" id="{CB3986FB-F769-4F89-81B0-080BFDF5F7B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9" name="テキスト ボックス 528">
          <a:extLst>
            <a:ext uri="{FF2B5EF4-FFF2-40B4-BE49-F238E27FC236}">
              <a16:creationId xmlns:a16="http://schemas.microsoft.com/office/drawing/2014/main" xmlns="" id="{D22D2E2E-A60B-4C7C-B84E-E36738A4375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0" name="直線コネクタ 529">
          <a:extLst>
            <a:ext uri="{FF2B5EF4-FFF2-40B4-BE49-F238E27FC236}">
              <a16:creationId xmlns:a16="http://schemas.microsoft.com/office/drawing/2014/main" xmlns="" id="{1E204FE1-48EB-4127-BA17-E556604F862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1" name="テキスト ボックス 530">
          <a:extLst>
            <a:ext uri="{FF2B5EF4-FFF2-40B4-BE49-F238E27FC236}">
              <a16:creationId xmlns:a16="http://schemas.microsoft.com/office/drawing/2014/main" xmlns="" id="{594FC538-B3F7-4C03-8CD6-13DFC3519D7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2" name="直線コネクタ 531">
          <a:extLst>
            <a:ext uri="{FF2B5EF4-FFF2-40B4-BE49-F238E27FC236}">
              <a16:creationId xmlns:a16="http://schemas.microsoft.com/office/drawing/2014/main" xmlns="" id="{5F3FE546-D4D7-449A-A5D6-81F8F4BF984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3" name="テキスト ボックス 532">
          <a:extLst>
            <a:ext uri="{FF2B5EF4-FFF2-40B4-BE49-F238E27FC236}">
              <a16:creationId xmlns:a16="http://schemas.microsoft.com/office/drawing/2014/main" xmlns="" id="{6C128D91-D0E8-44C0-8CED-026B2C69A23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4" name="直線コネクタ 533">
          <a:extLst>
            <a:ext uri="{FF2B5EF4-FFF2-40B4-BE49-F238E27FC236}">
              <a16:creationId xmlns:a16="http://schemas.microsoft.com/office/drawing/2014/main" xmlns="" id="{5407C8A4-035D-4742-9278-2097B49B51D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5" name="テキスト ボックス 534">
          <a:extLst>
            <a:ext uri="{FF2B5EF4-FFF2-40B4-BE49-F238E27FC236}">
              <a16:creationId xmlns:a16="http://schemas.microsoft.com/office/drawing/2014/main" xmlns="" id="{1B623119-3EC1-402D-962B-29871B7BC75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6" name="直線コネクタ 535">
          <a:extLst>
            <a:ext uri="{FF2B5EF4-FFF2-40B4-BE49-F238E27FC236}">
              <a16:creationId xmlns:a16="http://schemas.microsoft.com/office/drawing/2014/main" xmlns="" id="{7182E784-6FB5-4969-AD61-465DA0B32B5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7" name="テキスト ボックス 536">
          <a:extLst>
            <a:ext uri="{FF2B5EF4-FFF2-40B4-BE49-F238E27FC236}">
              <a16:creationId xmlns:a16="http://schemas.microsoft.com/office/drawing/2014/main" xmlns="" id="{884D41DD-BA71-4598-AE0A-2EC3F26287D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8" name="直線コネクタ 537">
          <a:extLst>
            <a:ext uri="{FF2B5EF4-FFF2-40B4-BE49-F238E27FC236}">
              <a16:creationId xmlns:a16="http://schemas.microsoft.com/office/drawing/2014/main" xmlns="" id="{895591D4-5C3C-4D60-A811-7E5B3ED490D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9" name="テキスト ボックス 538">
          <a:extLst>
            <a:ext uri="{FF2B5EF4-FFF2-40B4-BE49-F238E27FC236}">
              <a16:creationId xmlns:a16="http://schemas.microsoft.com/office/drawing/2014/main" xmlns="" id="{571A2AB5-8303-4328-9F6B-075D6AAF5D7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xmlns="" id="{DCA792E9-E134-4CF5-B61C-671EB138AA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xmlns="" id="{BF7AA3E6-2E0A-47C9-B330-456E90BD67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xmlns="" id="{FA1753C7-0CB2-44DC-A443-73A505D516D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543" name="直線コネクタ 542">
          <a:extLst>
            <a:ext uri="{FF2B5EF4-FFF2-40B4-BE49-F238E27FC236}">
              <a16:creationId xmlns:a16="http://schemas.microsoft.com/office/drawing/2014/main" xmlns="" id="{12B3EE9B-96AE-48A5-85B3-359823B372A7}"/>
            </a:ext>
          </a:extLst>
        </xdr:cNvPr>
        <xdr:cNvCxnSpPr/>
      </xdr:nvCxnSpPr>
      <xdr:spPr>
        <a:xfrm flipV="1">
          <a:off x="22160864" y="9622427"/>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544" name="【学校施設】&#10;一人当たり面積最小値テキスト">
          <a:extLst>
            <a:ext uri="{FF2B5EF4-FFF2-40B4-BE49-F238E27FC236}">
              <a16:creationId xmlns:a16="http://schemas.microsoft.com/office/drawing/2014/main" xmlns="" id="{80ADBB55-1139-4541-B6E4-5915A56AD525}"/>
            </a:ext>
          </a:extLst>
        </xdr:cNvPr>
        <xdr:cNvSpPr txBox="1"/>
      </xdr:nvSpPr>
      <xdr:spPr>
        <a:xfrm>
          <a:off x="22199600" y="108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545" name="直線コネクタ 544">
          <a:extLst>
            <a:ext uri="{FF2B5EF4-FFF2-40B4-BE49-F238E27FC236}">
              <a16:creationId xmlns:a16="http://schemas.microsoft.com/office/drawing/2014/main" xmlns="" id="{7045C12F-D2F4-4FE1-B3FA-D24D5D7D4B4B}"/>
            </a:ext>
          </a:extLst>
        </xdr:cNvPr>
        <xdr:cNvCxnSpPr/>
      </xdr:nvCxnSpPr>
      <xdr:spPr>
        <a:xfrm>
          <a:off x="22072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6" name="【学校施設】&#10;一人当たり面積最大値テキスト">
          <a:extLst>
            <a:ext uri="{FF2B5EF4-FFF2-40B4-BE49-F238E27FC236}">
              <a16:creationId xmlns:a16="http://schemas.microsoft.com/office/drawing/2014/main" xmlns="" id="{E7B349D1-3FD4-40CF-B2B0-23EA69C5DE0A}"/>
            </a:ext>
          </a:extLst>
        </xdr:cNvPr>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7" name="直線コネクタ 546">
          <a:extLst>
            <a:ext uri="{FF2B5EF4-FFF2-40B4-BE49-F238E27FC236}">
              <a16:creationId xmlns:a16="http://schemas.microsoft.com/office/drawing/2014/main" xmlns="" id="{F9D8F6E9-0D7C-40F0-8308-9DA085B01EEE}"/>
            </a:ext>
          </a:extLst>
        </xdr:cNvPr>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12899</xdr:rowOff>
    </xdr:from>
    <xdr:ext cx="469744" cy="259045"/>
    <xdr:sp macro="" textlink="">
      <xdr:nvSpPr>
        <xdr:cNvPr id="548" name="【学校施設】&#10;一人当たり面積平均値テキスト">
          <a:extLst>
            <a:ext uri="{FF2B5EF4-FFF2-40B4-BE49-F238E27FC236}">
              <a16:creationId xmlns:a16="http://schemas.microsoft.com/office/drawing/2014/main" xmlns="" id="{A3F058C9-6D62-4FA4-892F-AA5DD888D13A}"/>
            </a:ext>
          </a:extLst>
        </xdr:cNvPr>
        <xdr:cNvSpPr txBox="1"/>
      </xdr:nvSpPr>
      <xdr:spPr>
        <a:xfrm>
          <a:off x="22199600" y="10128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549" name="フローチャート: 判断 548">
          <a:extLst>
            <a:ext uri="{FF2B5EF4-FFF2-40B4-BE49-F238E27FC236}">
              <a16:creationId xmlns:a16="http://schemas.microsoft.com/office/drawing/2014/main" xmlns="" id="{B96A53C0-A7A1-4C13-9FCA-7D02C4365FB3}"/>
            </a:ext>
          </a:extLst>
        </xdr:cNvPr>
        <xdr:cNvSpPr/>
      </xdr:nvSpPr>
      <xdr:spPr>
        <a:xfrm>
          <a:off x="22110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550" name="フローチャート: 判断 549">
          <a:extLst>
            <a:ext uri="{FF2B5EF4-FFF2-40B4-BE49-F238E27FC236}">
              <a16:creationId xmlns:a16="http://schemas.microsoft.com/office/drawing/2014/main" xmlns="" id="{6ED59445-C645-4E24-B2E3-AC027B3553F6}"/>
            </a:ext>
          </a:extLst>
        </xdr:cNvPr>
        <xdr:cNvSpPr/>
      </xdr:nvSpPr>
      <xdr:spPr>
        <a:xfrm>
          <a:off x="21272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551" name="フローチャート: 判断 550">
          <a:extLst>
            <a:ext uri="{FF2B5EF4-FFF2-40B4-BE49-F238E27FC236}">
              <a16:creationId xmlns:a16="http://schemas.microsoft.com/office/drawing/2014/main" xmlns="" id="{E0099B1A-CB59-40EC-9A8C-00AC4831583F}"/>
            </a:ext>
          </a:extLst>
        </xdr:cNvPr>
        <xdr:cNvSpPr/>
      </xdr:nvSpPr>
      <xdr:spPr>
        <a:xfrm>
          <a:off x="20383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47172</xdr:rowOff>
    </xdr:from>
    <xdr:to>
      <xdr:col>102</xdr:col>
      <xdr:colOff>165100</xdr:colOff>
      <xdr:row>62</xdr:row>
      <xdr:rowOff>148772</xdr:rowOff>
    </xdr:to>
    <xdr:sp macro="" textlink="">
      <xdr:nvSpPr>
        <xdr:cNvPr id="552" name="フローチャート: 判断 551">
          <a:extLst>
            <a:ext uri="{FF2B5EF4-FFF2-40B4-BE49-F238E27FC236}">
              <a16:creationId xmlns:a16="http://schemas.microsoft.com/office/drawing/2014/main" xmlns="" id="{63B93A5C-4F3B-490F-89D3-12853E0FD9F4}"/>
            </a:ext>
          </a:extLst>
        </xdr:cNvPr>
        <xdr:cNvSpPr/>
      </xdr:nvSpPr>
      <xdr:spPr>
        <a:xfrm>
          <a:off x="19494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53C5AC2-A2A9-415A-A396-130F1E0C9D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8B99A19D-E141-4D2A-87FA-26A59C35A3D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DF2C593D-B1E4-4A62-B5EB-BCA24C84A6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1771B6BB-B7E4-40E0-919D-B9EFC0F010A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965DAEE7-A2E4-40E2-8F54-83F2C4B81F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47172</xdr:rowOff>
    </xdr:from>
    <xdr:to>
      <xdr:col>116</xdr:col>
      <xdr:colOff>114300</xdr:colOff>
      <xdr:row>62</xdr:row>
      <xdr:rowOff>148772</xdr:rowOff>
    </xdr:to>
    <xdr:sp macro="" textlink="">
      <xdr:nvSpPr>
        <xdr:cNvPr id="558" name="楕円 557">
          <a:extLst>
            <a:ext uri="{FF2B5EF4-FFF2-40B4-BE49-F238E27FC236}">
              <a16:creationId xmlns:a16="http://schemas.microsoft.com/office/drawing/2014/main" xmlns="" id="{46F01CB3-987A-4501-83F2-556CA619CF28}"/>
            </a:ext>
          </a:extLst>
        </xdr:cNvPr>
        <xdr:cNvSpPr/>
      </xdr:nvSpPr>
      <xdr:spPr>
        <a:xfrm>
          <a:off x="22110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25599</xdr:rowOff>
    </xdr:from>
    <xdr:ext cx="469744" cy="259045"/>
    <xdr:sp macro="" textlink="">
      <xdr:nvSpPr>
        <xdr:cNvPr id="559" name="【学校施設】&#10;一人当たり面積該当値テキスト">
          <a:extLst>
            <a:ext uri="{FF2B5EF4-FFF2-40B4-BE49-F238E27FC236}">
              <a16:creationId xmlns:a16="http://schemas.microsoft.com/office/drawing/2014/main" xmlns="" id="{82FE2AB8-C969-4A3E-97C5-A57CF263E23D}"/>
            </a:ext>
          </a:extLst>
        </xdr:cNvPr>
        <xdr:cNvSpPr txBox="1"/>
      </xdr:nvSpPr>
      <xdr:spPr>
        <a:xfrm>
          <a:off x="22199600"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65133</xdr:rowOff>
    </xdr:from>
    <xdr:to>
      <xdr:col>112</xdr:col>
      <xdr:colOff>38100</xdr:colOff>
      <xdr:row>62</xdr:row>
      <xdr:rowOff>166733</xdr:rowOff>
    </xdr:to>
    <xdr:sp macro="" textlink="">
      <xdr:nvSpPr>
        <xdr:cNvPr id="560" name="楕円 559">
          <a:extLst>
            <a:ext uri="{FF2B5EF4-FFF2-40B4-BE49-F238E27FC236}">
              <a16:creationId xmlns:a16="http://schemas.microsoft.com/office/drawing/2014/main" xmlns="" id="{1BC904DF-A1D2-43D7-A76F-DE9C15F1E610}"/>
            </a:ext>
          </a:extLst>
        </xdr:cNvPr>
        <xdr:cNvSpPr/>
      </xdr:nvSpPr>
      <xdr:spPr>
        <a:xfrm>
          <a:off x="21272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97972</xdr:rowOff>
    </xdr:from>
    <xdr:to>
      <xdr:col>116</xdr:col>
      <xdr:colOff>63500</xdr:colOff>
      <xdr:row>62</xdr:row>
      <xdr:rowOff>115933</xdr:rowOff>
    </xdr:to>
    <xdr:cxnSp macro="">
      <xdr:nvCxnSpPr>
        <xdr:cNvPr id="561" name="直線コネクタ 560">
          <a:extLst>
            <a:ext uri="{FF2B5EF4-FFF2-40B4-BE49-F238E27FC236}">
              <a16:creationId xmlns:a16="http://schemas.microsoft.com/office/drawing/2014/main" xmlns="" id="{F79995D5-5BF4-4775-B45B-812C3C825CB3}"/>
            </a:ext>
          </a:extLst>
        </xdr:cNvPr>
        <xdr:cNvCxnSpPr/>
      </xdr:nvCxnSpPr>
      <xdr:spPr>
        <a:xfrm flipV="1">
          <a:off x="21323300" y="1072787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48804</xdr:rowOff>
    </xdr:from>
    <xdr:to>
      <xdr:col>107</xdr:col>
      <xdr:colOff>101600</xdr:colOff>
      <xdr:row>63</xdr:row>
      <xdr:rowOff>150404</xdr:rowOff>
    </xdr:to>
    <xdr:sp macro="" textlink="">
      <xdr:nvSpPr>
        <xdr:cNvPr id="562" name="楕円 561">
          <a:extLst>
            <a:ext uri="{FF2B5EF4-FFF2-40B4-BE49-F238E27FC236}">
              <a16:creationId xmlns:a16="http://schemas.microsoft.com/office/drawing/2014/main" xmlns="" id="{71EBB5EA-0BC5-4E90-96C7-51E1D7B2659A}"/>
            </a:ext>
          </a:extLst>
        </xdr:cNvPr>
        <xdr:cNvSpPr/>
      </xdr:nvSpPr>
      <xdr:spPr>
        <a:xfrm>
          <a:off x="20383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115933</xdr:rowOff>
    </xdr:from>
    <xdr:to>
      <xdr:col>111</xdr:col>
      <xdr:colOff>177800</xdr:colOff>
      <xdr:row>63</xdr:row>
      <xdr:rowOff>99604</xdr:rowOff>
    </xdr:to>
    <xdr:cxnSp macro="">
      <xdr:nvCxnSpPr>
        <xdr:cNvPr id="563" name="直線コネクタ 562">
          <a:extLst>
            <a:ext uri="{FF2B5EF4-FFF2-40B4-BE49-F238E27FC236}">
              <a16:creationId xmlns:a16="http://schemas.microsoft.com/office/drawing/2014/main" xmlns="" id="{7EB77B80-8093-41CA-B221-5DE4527F5DCB}"/>
            </a:ext>
          </a:extLst>
        </xdr:cNvPr>
        <xdr:cNvCxnSpPr/>
      </xdr:nvCxnSpPr>
      <xdr:spPr>
        <a:xfrm flipV="1">
          <a:off x="20434300" y="1074583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60234</xdr:rowOff>
    </xdr:from>
    <xdr:to>
      <xdr:col>102</xdr:col>
      <xdr:colOff>165100</xdr:colOff>
      <xdr:row>63</xdr:row>
      <xdr:rowOff>161834</xdr:rowOff>
    </xdr:to>
    <xdr:sp macro="" textlink="">
      <xdr:nvSpPr>
        <xdr:cNvPr id="564" name="楕円 563">
          <a:extLst>
            <a:ext uri="{FF2B5EF4-FFF2-40B4-BE49-F238E27FC236}">
              <a16:creationId xmlns:a16="http://schemas.microsoft.com/office/drawing/2014/main" xmlns="" id="{9095D7AE-EA1E-4A78-BD88-501BB3E411B7}"/>
            </a:ext>
          </a:extLst>
        </xdr:cNvPr>
        <xdr:cNvSpPr/>
      </xdr:nvSpPr>
      <xdr:spPr>
        <a:xfrm>
          <a:off x="19494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99604</xdr:rowOff>
    </xdr:from>
    <xdr:to>
      <xdr:col>107</xdr:col>
      <xdr:colOff>50800</xdr:colOff>
      <xdr:row>63</xdr:row>
      <xdr:rowOff>111034</xdr:rowOff>
    </xdr:to>
    <xdr:cxnSp macro="">
      <xdr:nvCxnSpPr>
        <xdr:cNvPr id="565" name="直線コネクタ 564">
          <a:extLst>
            <a:ext uri="{FF2B5EF4-FFF2-40B4-BE49-F238E27FC236}">
              <a16:creationId xmlns:a16="http://schemas.microsoft.com/office/drawing/2014/main" xmlns="" id="{9970BBAC-73CB-47DE-8EA2-4E2F97415033}"/>
            </a:ext>
          </a:extLst>
        </xdr:cNvPr>
        <xdr:cNvCxnSpPr/>
      </xdr:nvCxnSpPr>
      <xdr:spPr>
        <a:xfrm flipV="1">
          <a:off x="19545300" y="109009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122844</xdr:rowOff>
    </xdr:from>
    <xdr:ext cx="469744" cy="259045"/>
    <xdr:sp macro="" textlink="">
      <xdr:nvSpPr>
        <xdr:cNvPr id="566" name="n_1aveValue【学校施設】&#10;一人当たり面積">
          <a:extLst>
            <a:ext uri="{FF2B5EF4-FFF2-40B4-BE49-F238E27FC236}">
              <a16:creationId xmlns:a16="http://schemas.microsoft.com/office/drawing/2014/main" xmlns="" id="{A2BE594B-494E-44A6-9A81-6B7189A1D680}"/>
            </a:ext>
          </a:extLst>
        </xdr:cNvPr>
        <xdr:cNvSpPr txBox="1"/>
      </xdr:nvSpPr>
      <xdr:spPr>
        <a:xfrm>
          <a:off x="210757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5278</xdr:rowOff>
    </xdr:from>
    <xdr:ext cx="469744" cy="259045"/>
    <xdr:sp macro="" textlink="">
      <xdr:nvSpPr>
        <xdr:cNvPr id="567" name="n_2aveValue【学校施設】&#10;一人当たり面積">
          <a:extLst>
            <a:ext uri="{FF2B5EF4-FFF2-40B4-BE49-F238E27FC236}">
              <a16:creationId xmlns:a16="http://schemas.microsoft.com/office/drawing/2014/main" xmlns="" id="{D8359DF0-C185-4B33-B63B-16F77703F46F}"/>
            </a:ext>
          </a:extLst>
        </xdr:cNvPr>
        <xdr:cNvSpPr txBox="1"/>
      </xdr:nvSpPr>
      <xdr:spPr>
        <a:xfrm>
          <a:off x="20199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165299</xdr:rowOff>
    </xdr:from>
    <xdr:ext cx="469744" cy="259045"/>
    <xdr:sp macro="" textlink="">
      <xdr:nvSpPr>
        <xdr:cNvPr id="568" name="n_3aveValue【学校施設】&#10;一人当たり面積">
          <a:extLst>
            <a:ext uri="{FF2B5EF4-FFF2-40B4-BE49-F238E27FC236}">
              <a16:creationId xmlns:a16="http://schemas.microsoft.com/office/drawing/2014/main" xmlns="" id="{A433FA23-9ED9-4365-860D-90EB68464F37}"/>
            </a:ext>
          </a:extLst>
        </xdr:cNvPr>
        <xdr:cNvSpPr txBox="1"/>
      </xdr:nvSpPr>
      <xdr:spPr>
        <a:xfrm>
          <a:off x="19310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157860</xdr:rowOff>
    </xdr:from>
    <xdr:ext cx="469744" cy="259045"/>
    <xdr:sp macro="" textlink="">
      <xdr:nvSpPr>
        <xdr:cNvPr id="569" name="n_1mainValue【学校施設】&#10;一人当たり面積">
          <a:extLst>
            <a:ext uri="{FF2B5EF4-FFF2-40B4-BE49-F238E27FC236}">
              <a16:creationId xmlns:a16="http://schemas.microsoft.com/office/drawing/2014/main" xmlns="" id="{285EFE6B-4D90-4980-8298-21C2895F5552}"/>
            </a:ext>
          </a:extLst>
        </xdr:cNvPr>
        <xdr:cNvSpPr txBox="1"/>
      </xdr:nvSpPr>
      <xdr:spPr>
        <a:xfrm>
          <a:off x="21075727"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70" name="n_2mainValue【学校施設】&#10;一人当たり面積">
          <a:extLst>
            <a:ext uri="{FF2B5EF4-FFF2-40B4-BE49-F238E27FC236}">
              <a16:creationId xmlns:a16="http://schemas.microsoft.com/office/drawing/2014/main" xmlns="" id="{6B724271-9B86-4451-883E-3B2C12B26B1C}"/>
            </a:ext>
          </a:extLst>
        </xdr:cNvPr>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152961</xdr:rowOff>
    </xdr:from>
    <xdr:ext cx="469744" cy="259045"/>
    <xdr:sp macro="" textlink="">
      <xdr:nvSpPr>
        <xdr:cNvPr id="571" name="n_3mainValue【学校施設】&#10;一人当たり面積">
          <a:extLst>
            <a:ext uri="{FF2B5EF4-FFF2-40B4-BE49-F238E27FC236}">
              <a16:creationId xmlns:a16="http://schemas.microsoft.com/office/drawing/2014/main" xmlns="" id="{996D0DA1-E73A-4427-AEC3-82F5686DDFC7}"/>
            </a:ext>
          </a:extLst>
        </xdr:cNvPr>
        <xdr:cNvSpPr txBox="1"/>
      </xdr:nvSpPr>
      <xdr:spPr>
        <a:xfrm>
          <a:off x="19310427" y="109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xmlns="" id="{E5DBA86D-B612-4EA5-982D-65781D3A2C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xmlns="" id="{BC9362E3-37CB-4729-A34A-DDF9C3662F3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xmlns="" id="{19F875B8-410D-414F-AA50-F2172A9191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xmlns="" id="{72BE70FA-2938-4D5E-9DD5-5B3932D649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xmlns="" id="{2C6E21EF-D9CA-4719-86ED-F81070011E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xmlns="" id="{C2D80B32-88E5-4DC6-9FFC-BC151C69EA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xmlns="" id="{E2042958-719C-43C4-A4EF-EF37C5B2E8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xmlns="" id="{868DF9F5-80EA-4907-8546-649D14A316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xmlns="" id="{88C9A63B-EBD2-46E8-9075-448F125256A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xmlns="" id="{FC2002F7-EB69-4866-B9AD-D089E8553E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2" name="テキスト ボックス 581">
          <a:extLst>
            <a:ext uri="{FF2B5EF4-FFF2-40B4-BE49-F238E27FC236}">
              <a16:creationId xmlns:a16="http://schemas.microsoft.com/office/drawing/2014/main" xmlns="" id="{FBEADE2C-1F88-4AB1-A037-E529D5DCD12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a:extLst>
            <a:ext uri="{FF2B5EF4-FFF2-40B4-BE49-F238E27FC236}">
              <a16:creationId xmlns:a16="http://schemas.microsoft.com/office/drawing/2014/main" xmlns="" id="{46917F51-0FC5-4114-A235-78ED442060B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4" name="テキスト ボックス 583">
          <a:extLst>
            <a:ext uri="{FF2B5EF4-FFF2-40B4-BE49-F238E27FC236}">
              <a16:creationId xmlns:a16="http://schemas.microsoft.com/office/drawing/2014/main" xmlns="" id="{DE53F4C1-5CDC-49CE-90F1-F58A0A2EFF8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a:extLst>
            <a:ext uri="{FF2B5EF4-FFF2-40B4-BE49-F238E27FC236}">
              <a16:creationId xmlns:a16="http://schemas.microsoft.com/office/drawing/2014/main" xmlns="" id="{0EDB7485-934E-47BD-BAF0-EA5C399ABD4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6" name="テキスト ボックス 585">
          <a:extLst>
            <a:ext uri="{FF2B5EF4-FFF2-40B4-BE49-F238E27FC236}">
              <a16:creationId xmlns:a16="http://schemas.microsoft.com/office/drawing/2014/main" xmlns="" id="{946831BE-DE8B-4D1E-B21D-4C0C7FA12AB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a:extLst>
            <a:ext uri="{FF2B5EF4-FFF2-40B4-BE49-F238E27FC236}">
              <a16:creationId xmlns:a16="http://schemas.microsoft.com/office/drawing/2014/main" xmlns="" id="{21C82C72-4278-48B9-B5C3-E3034009F4F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8" name="テキスト ボックス 587">
          <a:extLst>
            <a:ext uri="{FF2B5EF4-FFF2-40B4-BE49-F238E27FC236}">
              <a16:creationId xmlns:a16="http://schemas.microsoft.com/office/drawing/2014/main" xmlns="" id="{B07D8B87-BB9C-4B85-8242-47A357D145C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a:extLst>
            <a:ext uri="{FF2B5EF4-FFF2-40B4-BE49-F238E27FC236}">
              <a16:creationId xmlns:a16="http://schemas.microsoft.com/office/drawing/2014/main" xmlns="" id="{A0773024-EFCB-4108-86BD-9503C058AD5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0" name="テキスト ボックス 589">
          <a:extLst>
            <a:ext uri="{FF2B5EF4-FFF2-40B4-BE49-F238E27FC236}">
              <a16:creationId xmlns:a16="http://schemas.microsoft.com/office/drawing/2014/main" xmlns="" id="{1AD57D56-F11A-4165-9378-0E3FAAD1555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a:extLst>
            <a:ext uri="{FF2B5EF4-FFF2-40B4-BE49-F238E27FC236}">
              <a16:creationId xmlns:a16="http://schemas.microsoft.com/office/drawing/2014/main" xmlns="" id="{EA7265EF-9418-4F73-8D0C-8F558C5FFF1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2" name="テキスト ボックス 591">
          <a:extLst>
            <a:ext uri="{FF2B5EF4-FFF2-40B4-BE49-F238E27FC236}">
              <a16:creationId xmlns:a16="http://schemas.microsoft.com/office/drawing/2014/main" xmlns="" id="{3097BA6A-BE8B-453B-89BA-61AAEAD66AD4}"/>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xmlns="" id="{B2980CF2-74CC-4195-B0D5-9F759802EF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xmlns="" id="{57F2A742-67D7-4C56-9046-C5AAFD22CE1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a:extLst>
            <a:ext uri="{FF2B5EF4-FFF2-40B4-BE49-F238E27FC236}">
              <a16:creationId xmlns:a16="http://schemas.microsoft.com/office/drawing/2014/main" xmlns="" id="{2046C984-7547-4AA8-8AB9-9D4323CB93F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142875</xdr:rowOff>
    </xdr:from>
    <xdr:to>
      <xdr:col>85</xdr:col>
      <xdr:colOff>126364</xdr:colOff>
      <xdr:row>85</xdr:row>
      <xdr:rowOff>80011</xdr:rowOff>
    </xdr:to>
    <xdr:cxnSp macro="">
      <xdr:nvCxnSpPr>
        <xdr:cNvPr id="596" name="直線コネクタ 595">
          <a:extLst>
            <a:ext uri="{FF2B5EF4-FFF2-40B4-BE49-F238E27FC236}">
              <a16:creationId xmlns:a16="http://schemas.microsoft.com/office/drawing/2014/main" xmlns="" id="{0A171D57-C6C1-4C85-AA4F-7382DDC23E1B}"/>
            </a:ext>
          </a:extLst>
        </xdr:cNvPr>
        <xdr:cNvCxnSpPr/>
      </xdr:nvCxnSpPr>
      <xdr:spPr>
        <a:xfrm flipV="1">
          <a:off x="16318864" y="13344525"/>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97" name="【児童館】&#10;有形固定資産減価償却率最小値テキスト">
          <a:extLst>
            <a:ext uri="{FF2B5EF4-FFF2-40B4-BE49-F238E27FC236}">
              <a16:creationId xmlns:a16="http://schemas.microsoft.com/office/drawing/2014/main" xmlns="" id="{5AC4278B-5C68-4B1F-9A4F-B43482A42E54}"/>
            </a:ext>
          </a:extLst>
        </xdr:cNvPr>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98" name="直線コネクタ 597">
          <a:extLst>
            <a:ext uri="{FF2B5EF4-FFF2-40B4-BE49-F238E27FC236}">
              <a16:creationId xmlns:a16="http://schemas.microsoft.com/office/drawing/2014/main" xmlns="" id="{DAD78AD5-8D2A-4146-88A6-59DFE499EB58}"/>
            </a:ext>
          </a:extLst>
        </xdr:cNvPr>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89552</xdr:rowOff>
    </xdr:from>
    <xdr:ext cx="405111" cy="259045"/>
    <xdr:sp macro="" textlink="">
      <xdr:nvSpPr>
        <xdr:cNvPr id="599" name="【児童館】&#10;有形固定資産減価償却率最大値テキスト">
          <a:extLst>
            <a:ext uri="{FF2B5EF4-FFF2-40B4-BE49-F238E27FC236}">
              <a16:creationId xmlns:a16="http://schemas.microsoft.com/office/drawing/2014/main" xmlns="" id="{0CC4512C-B817-46B0-869F-F3CD17C953E3}"/>
            </a:ext>
          </a:extLst>
        </xdr:cNvPr>
        <xdr:cNvSpPr txBox="1"/>
      </xdr:nvSpPr>
      <xdr:spPr>
        <a:xfrm>
          <a:off x="16357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142875</xdr:rowOff>
    </xdr:from>
    <xdr:to>
      <xdr:col>86</xdr:col>
      <xdr:colOff>25400</xdr:colOff>
      <xdr:row>77</xdr:row>
      <xdr:rowOff>142875</xdr:rowOff>
    </xdr:to>
    <xdr:cxnSp macro="">
      <xdr:nvCxnSpPr>
        <xdr:cNvPr id="600" name="直線コネクタ 599">
          <a:extLst>
            <a:ext uri="{FF2B5EF4-FFF2-40B4-BE49-F238E27FC236}">
              <a16:creationId xmlns:a16="http://schemas.microsoft.com/office/drawing/2014/main" xmlns="" id="{0377235F-506A-46B3-B1E2-6D7C21B3E0AE}"/>
            </a:ext>
          </a:extLst>
        </xdr:cNvPr>
        <xdr:cNvCxnSpPr/>
      </xdr:nvCxnSpPr>
      <xdr:spPr>
        <a:xfrm>
          <a:off x="16230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01" name="【児童館】&#10;有形固定資産減価償却率平均値テキスト">
          <a:extLst>
            <a:ext uri="{FF2B5EF4-FFF2-40B4-BE49-F238E27FC236}">
              <a16:creationId xmlns:a16="http://schemas.microsoft.com/office/drawing/2014/main" xmlns="" id="{5F4A409F-EFCF-4828-92D1-A3F698C771DF}"/>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2" name="フローチャート: 判断 601">
          <a:extLst>
            <a:ext uri="{FF2B5EF4-FFF2-40B4-BE49-F238E27FC236}">
              <a16:creationId xmlns:a16="http://schemas.microsoft.com/office/drawing/2014/main" xmlns="" id="{2F698796-93C3-4C9C-9B28-DC135416BB34}"/>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3" name="フローチャート: 判断 602">
          <a:extLst>
            <a:ext uri="{FF2B5EF4-FFF2-40B4-BE49-F238E27FC236}">
              <a16:creationId xmlns:a16="http://schemas.microsoft.com/office/drawing/2014/main" xmlns="" id="{953B0270-6674-4888-8901-D92D81A69C19}"/>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2539</xdr:rowOff>
    </xdr:from>
    <xdr:to>
      <xdr:col>76</xdr:col>
      <xdr:colOff>165100</xdr:colOff>
      <xdr:row>82</xdr:row>
      <xdr:rowOff>104139</xdr:rowOff>
    </xdr:to>
    <xdr:sp macro="" textlink="">
      <xdr:nvSpPr>
        <xdr:cNvPr id="604" name="フローチャート: 判断 603">
          <a:extLst>
            <a:ext uri="{FF2B5EF4-FFF2-40B4-BE49-F238E27FC236}">
              <a16:creationId xmlns:a16="http://schemas.microsoft.com/office/drawing/2014/main" xmlns="" id="{6297A1CF-7CA1-496F-A02E-DACF27C5CC85}"/>
            </a:ext>
          </a:extLst>
        </xdr:cNvPr>
        <xdr:cNvSpPr/>
      </xdr:nvSpPr>
      <xdr:spPr>
        <a:xfrm>
          <a:off x="14541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05" name="フローチャート: 判断 604">
          <a:extLst>
            <a:ext uri="{FF2B5EF4-FFF2-40B4-BE49-F238E27FC236}">
              <a16:creationId xmlns:a16="http://schemas.microsoft.com/office/drawing/2014/main" xmlns="" id="{3C41B7BD-933D-4CB8-A631-D1BB4FBA24A6}"/>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99D0BB0E-2C54-47B3-B659-1169A1E6EC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986D7D7E-643B-464C-A927-862645D98F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94FFCFE4-680C-443E-B3F1-F81F313A3A2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AD27873E-7D34-4190-82F2-BF1BE1D946B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31E74050-7CB0-4395-8FB2-153BA3B3BE5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92075</xdr:rowOff>
    </xdr:from>
    <xdr:to>
      <xdr:col>85</xdr:col>
      <xdr:colOff>177800</xdr:colOff>
      <xdr:row>78</xdr:row>
      <xdr:rowOff>22225</xdr:rowOff>
    </xdr:to>
    <xdr:sp macro="" textlink="">
      <xdr:nvSpPr>
        <xdr:cNvPr id="611" name="楕円 610">
          <a:extLst>
            <a:ext uri="{FF2B5EF4-FFF2-40B4-BE49-F238E27FC236}">
              <a16:creationId xmlns:a16="http://schemas.microsoft.com/office/drawing/2014/main" xmlns="" id="{71FB17F4-57AB-4A6A-A5E1-006F87F845E4}"/>
            </a:ext>
          </a:extLst>
        </xdr:cNvPr>
        <xdr:cNvSpPr/>
      </xdr:nvSpPr>
      <xdr:spPr>
        <a:xfrm>
          <a:off x="16268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45102</xdr:rowOff>
    </xdr:from>
    <xdr:ext cx="405111" cy="259045"/>
    <xdr:sp macro="" textlink="">
      <xdr:nvSpPr>
        <xdr:cNvPr id="612" name="【児童館】&#10;有形固定資産減価償却率該当値テキスト">
          <a:extLst>
            <a:ext uri="{FF2B5EF4-FFF2-40B4-BE49-F238E27FC236}">
              <a16:creationId xmlns:a16="http://schemas.microsoft.com/office/drawing/2014/main" xmlns="" id="{A569DFC8-95EC-4D6D-A038-8CEA815E6A3A}"/>
            </a:ext>
          </a:extLst>
        </xdr:cNvPr>
        <xdr:cNvSpPr txBox="1"/>
      </xdr:nvSpPr>
      <xdr:spPr>
        <a:xfrm>
          <a:off x="16357600" y="1324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95886</xdr:rowOff>
    </xdr:from>
    <xdr:to>
      <xdr:col>81</xdr:col>
      <xdr:colOff>101600</xdr:colOff>
      <xdr:row>78</xdr:row>
      <xdr:rowOff>26036</xdr:rowOff>
    </xdr:to>
    <xdr:sp macro="" textlink="">
      <xdr:nvSpPr>
        <xdr:cNvPr id="613" name="楕円 612">
          <a:extLst>
            <a:ext uri="{FF2B5EF4-FFF2-40B4-BE49-F238E27FC236}">
              <a16:creationId xmlns:a16="http://schemas.microsoft.com/office/drawing/2014/main" xmlns="" id="{8F56337D-5E2C-43CC-83FD-998CD13A12D3}"/>
            </a:ext>
          </a:extLst>
        </xdr:cNvPr>
        <xdr:cNvSpPr/>
      </xdr:nvSpPr>
      <xdr:spPr>
        <a:xfrm>
          <a:off x="15430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142875</xdr:rowOff>
    </xdr:from>
    <xdr:to>
      <xdr:col>85</xdr:col>
      <xdr:colOff>127000</xdr:colOff>
      <xdr:row>77</xdr:row>
      <xdr:rowOff>146686</xdr:rowOff>
    </xdr:to>
    <xdr:cxnSp macro="">
      <xdr:nvCxnSpPr>
        <xdr:cNvPr id="614" name="直線コネクタ 613">
          <a:extLst>
            <a:ext uri="{FF2B5EF4-FFF2-40B4-BE49-F238E27FC236}">
              <a16:creationId xmlns:a16="http://schemas.microsoft.com/office/drawing/2014/main" xmlns="" id="{E8F74417-4695-4ED1-9B46-105CBDBFDA25}"/>
            </a:ext>
          </a:extLst>
        </xdr:cNvPr>
        <xdr:cNvCxnSpPr/>
      </xdr:nvCxnSpPr>
      <xdr:spPr>
        <a:xfrm flipV="1">
          <a:off x="15481300" y="133445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101600</xdr:rowOff>
    </xdr:from>
    <xdr:to>
      <xdr:col>76</xdr:col>
      <xdr:colOff>165100</xdr:colOff>
      <xdr:row>78</xdr:row>
      <xdr:rowOff>31750</xdr:rowOff>
    </xdr:to>
    <xdr:sp macro="" textlink="">
      <xdr:nvSpPr>
        <xdr:cNvPr id="615" name="楕円 614">
          <a:extLst>
            <a:ext uri="{FF2B5EF4-FFF2-40B4-BE49-F238E27FC236}">
              <a16:creationId xmlns:a16="http://schemas.microsoft.com/office/drawing/2014/main" xmlns="" id="{ADF24F54-7DE5-4E5D-B6D6-CE80402490CB}"/>
            </a:ext>
          </a:extLst>
        </xdr:cNvPr>
        <xdr:cNvSpPr/>
      </xdr:nvSpPr>
      <xdr:spPr>
        <a:xfrm>
          <a:off x="1454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146686</xdr:rowOff>
    </xdr:from>
    <xdr:to>
      <xdr:col>81</xdr:col>
      <xdr:colOff>50800</xdr:colOff>
      <xdr:row>77</xdr:row>
      <xdr:rowOff>152400</xdr:rowOff>
    </xdr:to>
    <xdr:cxnSp macro="">
      <xdr:nvCxnSpPr>
        <xdr:cNvPr id="616" name="直線コネクタ 615">
          <a:extLst>
            <a:ext uri="{FF2B5EF4-FFF2-40B4-BE49-F238E27FC236}">
              <a16:creationId xmlns:a16="http://schemas.microsoft.com/office/drawing/2014/main" xmlns="" id="{1B89120D-5DC6-4501-A015-5EEF76B42256}"/>
            </a:ext>
          </a:extLst>
        </xdr:cNvPr>
        <xdr:cNvCxnSpPr/>
      </xdr:nvCxnSpPr>
      <xdr:spPr>
        <a:xfrm flipV="1">
          <a:off x="14592300" y="13348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107314</xdr:rowOff>
    </xdr:from>
    <xdr:to>
      <xdr:col>72</xdr:col>
      <xdr:colOff>38100</xdr:colOff>
      <xdr:row>78</xdr:row>
      <xdr:rowOff>37464</xdr:rowOff>
    </xdr:to>
    <xdr:sp macro="" textlink="">
      <xdr:nvSpPr>
        <xdr:cNvPr id="617" name="楕円 616">
          <a:extLst>
            <a:ext uri="{FF2B5EF4-FFF2-40B4-BE49-F238E27FC236}">
              <a16:creationId xmlns:a16="http://schemas.microsoft.com/office/drawing/2014/main" xmlns="" id="{A99E6485-6083-49D8-82EB-3F3667F52E8A}"/>
            </a:ext>
          </a:extLst>
        </xdr:cNvPr>
        <xdr:cNvSpPr/>
      </xdr:nvSpPr>
      <xdr:spPr>
        <a:xfrm>
          <a:off x="13652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152400</xdr:rowOff>
    </xdr:from>
    <xdr:to>
      <xdr:col>76</xdr:col>
      <xdr:colOff>114300</xdr:colOff>
      <xdr:row>77</xdr:row>
      <xdr:rowOff>158114</xdr:rowOff>
    </xdr:to>
    <xdr:cxnSp macro="">
      <xdr:nvCxnSpPr>
        <xdr:cNvPr id="618" name="直線コネクタ 617">
          <a:extLst>
            <a:ext uri="{FF2B5EF4-FFF2-40B4-BE49-F238E27FC236}">
              <a16:creationId xmlns:a16="http://schemas.microsoft.com/office/drawing/2014/main" xmlns="" id="{54C6DC14-2700-487A-85F8-7C04EF3449E7}"/>
            </a:ext>
          </a:extLst>
        </xdr:cNvPr>
        <xdr:cNvCxnSpPr/>
      </xdr:nvCxnSpPr>
      <xdr:spPr>
        <a:xfrm flipV="1">
          <a:off x="13703300" y="133540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19" name="n_1aveValue【児童館】&#10;有形固定資産減価償却率">
          <a:extLst>
            <a:ext uri="{FF2B5EF4-FFF2-40B4-BE49-F238E27FC236}">
              <a16:creationId xmlns:a16="http://schemas.microsoft.com/office/drawing/2014/main" xmlns="" id="{57A9F078-CD8C-4543-8245-FAFC661B6099}"/>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620" name="n_2aveValue【児童館】&#10;有形固定資産減価償却率">
          <a:extLst>
            <a:ext uri="{FF2B5EF4-FFF2-40B4-BE49-F238E27FC236}">
              <a16:creationId xmlns:a16="http://schemas.microsoft.com/office/drawing/2014/main" xmlns="" id="{1FBC5D51-638E-4D16-BAB8-97A289089DF1}"/>
            </a:ext>
          </a:extLst>
        </xdr:cNvPr>
        <xdr:cNvSpPr txBox="1"/>
      </xdr:nvSpPr>
      <xdr:spPr>
        <a:xfrm>
          <a:off x="14389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21" name="n_3aveValue【児童館】&#10;有形固定資産減価償却率">
          <a:extLst>
            <a:ext uri="{FF2B5EF4-FFF2-40B4-BE49-F238E27FC236}">
              <a16:creationId xmlns:a16="http://schemas.microsoft.com/office/drawing/2014/main" xmlns="" id="{400805CE-B896-45A8-AD08-8DA6EF69C745}"/>
            </a:ext>
          </a:extLst>
        </xdr:cNvPr>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42563</xdr:rowOff>
    </xdr:from>
    <xdr:ext cx="405111" cy="259045"/>
    <xdr:sp macro="" textlink="">
      <xdr:nvSpPr>
        <xdr:cNvPr id="622" name="n_1mainValue【児童館】&#10;有形固定資産減価償却率">
          <a:extLst>
            <a:ext uri="{FF2B5EF4-FFF2-40B4-BE49-F238E27FC236}">
              <a16:creationId xmlns:a16="http://schemas.microsoft.com/office/drawing/2014/main" xmlns="" id="{D7458EF2-870F-4FAC-8EDD-027F9AD6B9EA}"/>
            </a:ext>
          </a:extLst>
        </xdr:cNvPr>
        <xdr:cNvSpPr txBox="1"/>
      </xdr:nvSpPr>
      <xdr:spPr>
        <a:xfrm>
          <a:off x="15266044" y="1307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48277</xdr:rowOff>
    </xdr:from>
    <xdr:ext cx="405111" cy="259045"/>
    <xdr:sp macro="" textlink="">
      <xdr:nvSpPr>
        <xdr:cNvPr id="623" name="n_2mainValue【児童館】&#10;有形固定資産減価償却率">
          <a:extLst>
            <a:ext uri="{FF2B5EF4-FFF2-40B4-BE49-F238E27FC236}">
              <a16:creationId xmlns:a16="http://schemas.microsoft.com/office/drawing/2014/main" xmlns="" id="{98095CE7-499A-4717-B379-C8264B8BF3B7}"/>
            </a:ext>
          </a:extLst>
        </xdr:cNvPr>
        <xdr:cNvSpPr txBox="1"/>
      </xdr:nvSpPr>
      <xdr:spPr>
        <a:xfrm>
          <a:off x="14389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53991</xdr:rowOff>
    </xdr:from>
    <xdr:ext cx="405111" cy="259045"/>
    <xdr:sp macro="" textlink="">
      <xdr:nvSpPr>
        <xdr:cNvPr id="624" name="n_3mainValue【児童館】&#10;有形固定資産減価償却率">
          <a:extLst>
            <a:ext uri="{FF2B5EF4-FFF2-40B4-BE49-F238E27FC236}">
              <a16:creationId xmlns:a16="http://schemas.microsoft.com/office/drawing/2014/main" xmlns="" id="{66151CE4-B4EE-4D83-9F9B-47475420FCB2}"/>
            </a:ext>
          </a:extLst>
        </xdr:cNvPr>
        <xdr:cNvSpPr txBox="1"/>
      </xdr:nvSpPr>
      <xdr:spPr>
        <a:xfrm>
          <a:off x="13500744"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xmlns="" id="{1CA1CE1E-3223-44A1-8221-1D19D0AD71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xmlns="" id="{67E1216B-4029-4B6A-BE73-D8194232F4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xmlns="" id="{B0763009-FD78-4D1D-BE8B-951EAB4F42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xmlns="" id="{C826271F-B572-4089-857E-17D4C05CFD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xmlns="" id="{3A9B8F61-2957-4BEC-A4D3-BFDE765D6C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xmlns="" id="{11FACAA5-1F60-48CB-9A27-977E368789D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xmlns="" id="{9D372143-0613-46B4-9523-9D7C8DB210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xmlns="" id="{DC4C9E76-9C3F-47BC-B303-E16C0FFE2C6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a:extLst>
            <a:ext uri="{FF2B5EF4-FFF2-40B4-BE49-F238E27FC236}">
              <a16:creationId xmlns:a16="http://schemas.microsoft.com/office/drawing/2014/main" xmlns="" id="{00EFDF6B-CC44-45F0-8C18-7ECACC89456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a:extLst>
            <a:ext uri="{FF2B5EF4-FFF2-40B4-BE49-F238E27FC236}">
              <a16:creationId xmlns:a16="http://schemas.microsoft.com/office/drawing/2014/main" xmlns="" id="{B414A86B-4755-40D4-8108-0D87F601A9E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xmlns="" id="{F06659F0-96ED-4772-BD0D-873EE99236B8}"/>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36" name="直線コネクタ 635">
          <a:extLst>
            <a:ext uri="{FF2B5EF4-FFF2-40B4-BE49-F238E27FC236}">
              <a16:creationId xmlns:a16="http://schemas.microsoft.com/office/drawing/2014/main" xmlns="" id="{6C09A3BE-B5DB-45CA-AFA6-7FCBADB058FE}"/>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7" name="テキスト ボックス 636">
          <a:extLst>
            <a:ext uri="{FF2B5EF4-FFF2-40B4-BE49-F238E27FC236}">
              <a16:creationId xmlns:a16="http://schemas.microsoft.com/office/drawing/2014/main" xmlns="" id="{ADE716E0-879D-45AC-90BC-8766F9BB7CF7}"/>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a:extLst>
            <a:ext uri="{FF2B5EF4-FFF2-40B4-BE49-F238E27FC236}">
              <a16:creationId xmlns:a16="http://schemas.microsoft.com/office/drawing/2014/main" xmlns="" id="{502E41EB-E0B2-4636-85BA-30B16A4F85C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a:extLst>
            <a:ext uri="{FF2B5EF4-FFF2-40B4-BE49-F238E27FC236}">
              <a16:creationId xmlns:a16="http://schemas.microsoft.com/office/drawing/2014/main" xmlns="" id="{1D3E93D8-684E-4887-9333-917CA88521E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40" name="直線コネクタ 639">
          <a:extLst>
            <a:ext uri="{FF2B5EF4-FFF2-40B4-BE49-F238E27FC236}">
              <a16:creationId xmlns:a16="http://schemas.microsoft.com/office/drawing/2014/main" xmlns="" id="{682E882B-2B81-4DE3-BCB4-1F5525D47C1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41" name="テキスト ボックス 640">
          <a:extLst>
            <a:ext uri="{FF2B5EF4-FFF2-40B4-BE49-F238E27FC236}">
              <a16:creationId xmlns:a16="http://schemas.microsoft.com/office/drawing/2014/main" xmlns="" id="{E1E06F4E-1BA9-47DF-BF80-AE5F33C0E6E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xmlns="" id="{5EF6D54D-4E52-42D0-8F6D-04A08B6AC97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xmlns="" id="{C26EE8CE-A920-43C4-B271-AADDD547E5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xmlns="" id="{D69D92A7-89D4-4257-9020-49283D524E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38100</xdr:rowOff>
    </xdr:to>
    <xdr:cxnSp macro="">
      <xdr:nvCxnSpPr>
        <xdr:cNvPr id="645" name="直線コネクタ 644">
          <a:extLst>
            <a:ext uri="{FF2B5EF4-FFF2-40B4-BE49-F238E27FC236}">
              <a16:creationId xmlns:a16="http://schemas.microsoft.com/office/drawing/2014/main" xmlns="" id="{291FB30D-E50A-4ADC-927C-CD1D7579BF05}"/>
            </a:ext>
          </a:extLst>
        </xdr:cNvPr>
        <xdr:cNvCxnSpPr/>
      </xdr:nvCxnSpPr>
      <xdr:spPr>
        <a:xfrm flipV="1">
          <a:off x="22160864" y="1335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46" name="【児童館】&#10;一人当たり面積最小値テキスト">
          <a:extLst>
            <a:ext uri="{FF2B5EF4-FFF2-40B4-BE49-F238E27FC236}">
              <a16:creationId xmlns:a16="http://schemas.microsoft.com/office/drawing/2014/main" xmlns="" id="{11B47B03-D320-4A55-A412-B10064CFDE89}"/>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47" name="直線コネクタ 646">
          <a:extLst>
            <a:ext uri="{FF2B5EF4-FFF2-40B4-BE49-F238E27FC236}">
              <a16:creationId xmlns:a16="http://schemas.microsoft.com/office/drawing/2014/main" xmlns="" id="{24C117B7-9A44-4718-8476-F5E22FB575DA}"/>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48" name="【児童館】&#10;一人当たり面積最大値テキスト">
          <a:extLst>
            <a:ext uri="{FF2B5EF4-FFF2-40B4-BE49-F238E27FC236}">
              <a16:creationId xmlns:a16="http://schemas.microsoft.com/office/drawing/2014/main" xmlns="" id="{EDE908A5-409E-46EC-80B0-F395673B61D3}"/>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49" name="直線コネクタ 648">
          <a:extLst>
            <a:ext uri="{FF2B5EF4-FFF2-40B4-BE49-F238E27FC236}">
              <a16:creationId xmlns:a16="http://schemas.microsoft.com/office/drawing/2014/main" xmlns="" id="{92CAA7B7-E3CC-4C71-B75E-08519A82464E}"/>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10177</xdr:rowOff>
    </xdr:from>
    <xdr:ext cx="469744" cy="259045"/>
    <xdr:sp macro="" textlink="">
      <xdr:nvSpPr>
        <xdr:cNvPr id="650" name="【児童館】&#10;一人当たり面積平均値テキスト">
          <a:extLst>
            <a:ext uri="{FF2B5EF4-FFF2-40B4-BE49-F238E27FC236}">
              <a16:creationId xmlns:a16="http://schemas.microsoft.com/office/drawing/2014/main" xmlns="" id="{AA861409-E9D0-41BF-A172-5835D858C9E6}"/>
            </a:ext>
          </a:extLst>
        </xdr:cNvPr>
        <xdr:cNvSpPr txBox="1"/>
      </xdr:nvSpPr>
      <xdr:spPr>
        <a:xfrm>
          <a:off x="22199600" y="1406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651" name="フローチャート: 判断 650">
          <a:extLst>
            <a:ext uri="{FF2B5EF4-FFF2-40B4-BE49-F238E27FC236}">
              <a16:creationId xmlns:a16="http://schemas.microsoft.com/office/drawing/2014/main" xmlns="" id="{9849C5C4-886D-4947-A447-8438F56777F1}"/>
            </a:ext>
          </a:extLst>
        </xdr:cNvPr>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2" name="フローチャート: 判断 651">
          <a:extLst>
            <a:ext uri="{FF2B5EF4-FFF2-40B4-BE49-F238E27FC236}">
              <a16:creationId xmlns:a16="http://schemas.microsoft.com/office/drawing/2014/main" xmlns="" id="{AF5F423B-7A9A-4D9B-8A18-D1733DBE2336}"/>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53" name="フローチャート: 判断 652">
          <a:extLst>
            <a:ext uri="{FF2B5EF4-FFF2-40B4-BE49-F238E27FC236}">
              <a16:creationId xmlns:a16="http://schemas.microsoft.com/office/drawing/2014/main" xmlns="" id="{85023CEB-9032-4DDC-9FF3-1F82275BA85F}"/>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654" name="フローチャート: 判断 653">
          <a:extLst>
            <a:ext uri="{FF2B5EF4-FFF2-40B4-BE49-F238E27FC236}">
              <a16:creationId xmlns:a16="http://schemas.microsoft.com/office/drawing/2014/main" xmlns="" id="{8173EA73-9AC3-450D-B89B-B11D280BB902}"/>
            </a:ext>
          </a:extLst>
        </xdr:cNvPr>
        <xdr:cNvSpPr/>
      </xdr:nvSpPr>
      <xdr:spPr>
        <a:xfrm>
          <a:off x="19494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74496896-10DA-43B5-ABAF-A5A14BFF24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64847325-FB91-403C-8C0F-FF5790CB9CA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CAB640C8-C2E0-496D-A330-1AD9ACCA7A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0C28E6DE-A720-44D0-A0C6-53163C7941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8BABB092-2061-4797-BFE7-DD346C53EE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60" name="楕円 659">
          <a:extLst>
            <a:ext uri="{FF2B5EF4-FFF2-40B4-BE49-F238E27FC236}">
              <a16:creationId xmlns:a16="http://schemas.microsoft.com/office/drawing/2014/main" xmlns="" id="{3A4D4A0B-92C0-43A4-9E87-23D13FBF607C}"/>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61" name="【児童館】&#10;一人当たり面積該当値テキスト">
          <a:extLst>
            <a:ext uri="{FF2B5EF4-FFF2-40B4-BE49-F238E27FC236}">
              <a16:creationId xmlns:a16="http://schemas.microsoft.com/office/drawing/2014/main" xmlns="" id="{97C15D48-9249-4430-B591-B90F3D67101D}"/>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62" name="楕円 661">
          <a:extLst>
            <a:ext uri="{FF2B5EF4-FFF2-40B4-BE49-F238E27FC236}">
              <a16:creationId xmlns:a16="http://schemas.microsoft.com/office/drawing/2014/main" xmlns="" id="{DDBCCD0E-11B4-4729-8077-3ED4A1E8A55F}"/>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663" name="直線コネクタ 662">
          <a:extLst>
            <a:ext uri="{FF2B5EF4-FFF2-40B4-BE49-F238E27FC236}">
              <a16:creationId xmlns:a16="http://schemas.microsoft.com/office/drawing/2014/main" xmlns="" id="{6A5E8E31-241A-4B55-8D32-97BA14819EA2}"/>
            </a:ext>
          </a:extLst>
        </xdr:cNvPr>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64" name="楕円 663">
          <a:extLst>
            <a:ext uri="{FF2B5EF4-FFF2-40B4-BE49-F238E27FC236}">
              <a16:creationId xmlns:a16="http://schemas.microsoft.com/office/drawing/2014/main" xmlns="" id="{7BF83D37-02C3-4289-BC53-D3DF0EFB92BE}"/>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665" name="直線コネクタ 664">
          <a:extLst>
            <a:ext uri="{FF2B5EF4-FFF2-40B4-BE49-F238E27FC236}">
              <a16:creationId xmlns:a16="http://schemas.microsoft.com/office/drawing/2014/main" xmlns="" id="{D64E12C3-9423-4DF4-9C52-AA01CBDD6E55}"/>
            </a:ext>
          </a:extLst>
        </xdr:cNvPr>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6" name="楕円 665">
          <a:extLst>
            <a:ext uri="{FF2B5EF4-FFF2-40B4-BE49-F238E27FC236}">
              <a16:creationId xmlns:a16="http://schemas.microsoft.com/office/drawing/2014/main" xmlns="" id="{12D1013D-0CA2-4AA5-B6E1-E0BD983F93B6}"/>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667" name="直線コネクタ 666">
          <a:extLst>
            <a:ext uri="{FF2B5EF4-FFF2-40B4-BE49-F238E27FC236}">
              <a16:creationId xmlns:a16="http://schemas.microsoft.com/office/drawing/2014/main" xmlns="" id="{94506138-0FDC-4891-8AAD-085F66B6105D}"/>
            </a:ext>
          </a:extLst>
        </xdr:cNvPr>
        <xdr:cNvCxnSpPr/>
      </xdr:nvCxnSpPr>
      <xdr:spPr>
        <a:xfrm>
          <a:off x="19545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68" name="n_1aveValue【児童館】&#10;一人当たり面積">
          <a:extLst>
            <a:ext uri="{FF2B5EF4-FFF2-40B4-BE49-F238E27FC236}">
              <a16:creationId xmlns:a16="http://schemas.microsoft.com/office/drawing/2014/main" xmlns="" id="{07A1BB58-0643-4401-BA2E-B28410E67CA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69" name="n_2aveValue【児童館】&#10;一人当たり面積">
          <a:extLst>
            <a:ext uri="{FF2B5EF4-FFF2-40B4-BE49-F238E27FC236}">
              <a16:creationId xmlns:a16="http://schemas.microsoft.com/office/drawing/2014/main" xmlns="" id="{B67B8E85-5726-450E-9FB3-24C018964E8E}"/>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670" name="n_3aveValue【児童館】&#10;一人当たり面積">
          <a:extLst>
            <a:ext uri="{FF2B5EF4-FFF2-40B4-BE49-F238E27FC236}">
              <a16:creationId xmlns:a16="http://schemas.microsoft.com/office/drawing/2014/main" xmlns="" id="{7DE9142B-E18F-49EA-A012-2B6B76BA9017}"/>
            </a:ext>
          </a:extLst>
        </xdr:cNvPr>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71" name="n_1mainValue【児童館】&#10;一人当たり面積">
          <a:extLst>
            <a:ext uri="{FF2B5EF4-FFF2-40B4-BE49-F238E27FC236}">
              <a16:creationId xmlns:a16="http://schemas.microsoft.com/office/drawing/2014/main" xmlns="" id="{D11EE3B7-9BB0-4584-BDB2-CF5E7558A31C}"/>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72" name="n_2mainValue【児童館】&#10;一人当たり面積">
          <a:extLst>
            <a:ext uri="{FF2B5EF4-FFF2-40B4-BE49-F238E27FC236}">
              <a16:creationId xmlns:a16="http://schemas.microsoft.com/office/drawing/2014/main" xmlns="" id="{48916BB0-7D5D-429D-B558-022BB5928FDD}"/>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3" name="n_3mainValue【児童館】&#10;一人当たり面積">
          <a:extLst>
            <a:ext uri="{FF2B5EF4-FFF2-40B4-BE49-F238E27FC236}">
              <a16:creationId xmlns:a16="http://schemas.microsoft.com/office/drawing/2014/main" xmlns="" id="{B628021F-2175-49B8-B43B-55AFECB15C53}"/>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xmlns="" id="{13E578AE-43D7-4266-84BD-0B16F53E8AD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xmlns="" id="{306B2CAB-BF47-43E2-986E-5DE5F1BC67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xmlns="" id="{374B7074-CAA8-499A-AD79-1A710DF12D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xmlns="" id="{DA9519ED-7175-4FE9-86D8-8A12609574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xmlns="" id="{A3ACE489-08D5-4C0F-8F7D-8F30DD2AA1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xmlns="" id="{310B7C53-1A7D-4B7D-9F49-1181B922A6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xmlns="" id="{62DC4864-D39E-464D-AD55-BC9C20D33B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xmlns="" id="{EEF1ADF4-18FC-4292-8C77-5287ED6613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xmlns="" id="{E36DDA87-BC84-4DFB-A012-C787A7F4AB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xmlns="" id="{3F656F33-EBDD-444D-95A4-E968C2AEC0D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4" name="テキスト ボックス 683">
          <a:extLst>
            <a:ext uri="{FF2B5EF4-FFF2-40B4-BE49-F238E27FC236}">
              <a16:creationId xmlns:a16="http://schemas.microsoft.com/office/drawing/2014/main" xmlns="" id="{BE9213F2-C93A-407B-9C2A-5F141305FAB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5" name="直線コネクタ 684">
          <a:extLst>
            <a:ext uri="{FF2B5EF4-FFF2-40B4-BE49-F238E27FC236}">
              <a16:creationId xmlns:a16="http://schemas.microsoft.com/office/drawing/2014/main" xmlns="" id="{3F8FC9A4-69EF-4480-98C1-3CC43DA2520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6" name="テキスト ボックス 685">
          <a:extLst>
            <a:ext uri="{FF2B5EF4-FFF2-40B4-BE49-F238E27FC236}">
              <a16:creationId xmlns:a16="http://schemas.microsoft.com/office/drawing/2014/main" xmlns="" id="{B8020802-52BE-42B7-B724-7D8249846498}"/>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7" name="直線コネクタ 686">
          <a:extLst>
            <a:ext uri="{FF2B5EF4-FFF2-40B4-BE49-F238E27FC236}">
              <a16:creationId xmlns:a16="http://schemas.microsoft.com/office/drawing/2014/main" xmlns="" id="{CD8FBA40-2F87-4F7D-B1AD-26D008E8E0B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8" name="テキスト ボックス 687">
          <a:extLst>
            <a:ext uri="{FF2B5EF4-FFF2-40B4-BE49-F238E27FC236}">
              <a16:creationId xmlns:a16="http://schemas.microsoft.com/office/drawing/2014/main" xmlns="" id="{B7D6BFB2-B036-4199-8F84-A996546BB12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9" name="直線コネクタ 688">
          <a:extLst>
            <a:ext uri="{FF2B5EF4-FFF2-40B4-BE49-F238E27FC236}">
              <a16:creationId xmlns:a16="http://schemas.microsoft.com/office/drawing/2014/main" xmlns="" id="{AE856B77-2AE6-423D-9D85-B7896941A2C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0" name="テキスト ボックス 689">
          <a:extLst>
            <a:ext uri="{FF2B5EF4-FFF2-40B4-BE49-F238E27FC236}">
              <a16:creationId xmlns:a16="http://schemas.microsoft.com/office/drawing/2014/main" xmlns="" id="{A1445470-7849-40D8-B793-F0F4CD8058F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1" name="直線コネクタ 690">
          <a:extLst>
            <a:ext uri="{FF2B5EF4-FFF2-40B4-BE49-F238E27FC236}">
              <a16:creationId xmlns:a16="http://schemas.microsoft.com/office/drawing/2014/main" xmlns="" id="{CB961D55-EE2C-4F60-92DF-4FB7F93E3E8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2" name="テキスト ボックス 691">
          <a:extLst>
            <a:ext uri="{FF2B5EF4-FFF2-40B4-BE49-F238E27FC236}">
              <a16:creationId xmlns:a16="http://schemas.microsoft.com/office/drawing/2014/main" xmlns="" id="{2EB15E23-1A69-4644-8185-BE8D5488ECD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xmlns="" id="{D2844A9D-2F2E-486D-8206-EAE6965E9A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94" name="テキスト ボックス 693">
          <a:extLst>
            <a:ext uri="{FF2B5EF4-FFF2-40B4-BE49-F238E27FC236}">
              <a16:creationId xmlns:a16="http://schemas.microsoft.com/office/drawing/2014/main" xmlns="" id="{5A236CBB-AEE9-4831-8FC7-EF30556AAFA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a:extLst>
            <a:ext uri="{FF2B5EF4-FFF2-40B4-BE49-F238E27FC236}">
              <a16:creationId xmlns:a16="http://schemas.microsoft.com/office/drawing/2014/main" xmlns="" id="{3CF50B34-DE37-40AF-B294-B1DF29FD1C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96774</xdr:rowOff>
    </xdr:from>
    <xdr:to>
      <xdr:col>85</xdr:col>
      <xdr:colOff>126364</xdr:colOff>
      <xdr:row>108</xdr:row>
      <xdr:rowOff>3048</xdr:rowOff>
    </xdr:to>
    <xdr:cxnSp macro="">
      <xdr:nvCxnSpPr>
        <xdr:cNvPr id="696" name="直線コネクタ 695">
          <a:extLst>
            <a:ext uri="{FF2B5EF4-FFF2-40B4-BE49-F238E27FC236}">
              <a16:creationId xmlns:a16="http://schemas.microsoft.com/office/drawing/2014/main" xmlns="" id="{C83444AC-F471-49D0-833A-13B18EC2A722}"/>
            </a:ext>
          </a:extLst>
        </xdr:cNvPr>
        <xdr:cNvCxnSpPr/>
      </xdr:nvCxnSpPr>
      <xdr:spPr>
        <a:xfrm flipV="1">
          <a:off x="16318864"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97" name="【公民館】&#10;有形固定資産減価償却率最小値テキスト">
          <a:extLst>
            <a:ext uri="{FF2B5EF4-FFF2-40B4-BE49-F238E27FC236}">
              <a16:creationId xmlns:a16="http://schemas.microsoft.com/office/drawing/2014/main" xmlns="" id="{D615ED53-AC57-4EE8-BA38-D25D30E1D693}"/>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98" name="直線コネクタ 697">
          <a:extLst>
            <a:ext uri="{FF2B5EF4-FFF2-40B4-BE49-F238E27FC236}">
              <a16:creationId xmlns:a16="http://schemas.microsoft.com/office/drawing/2014/main" xmlns="" id="{EC57FD17-D7A2-4D2B-ADF7-2467C14DE32D}"/>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43451</xdr:rowOff>
    </xdr:from>
    <xdr:ext cx="405111" cy="259045"/>
    <xdr:sp macro="" textlink="">
      <xdr:nvSpPr>
        <xdr:cNvPr id="699" name="【公民館】&#10;有形固定資産減価償却率最大値テキスト">
          <a:extLst>
            <a:ext uri="{FF2B5EF4-FFF2-40B4-BE49-F238E27FC236}">
              <a16:creationId xmlns:a16="http://schemas.microsoft.com/office/drawing/2014/main" xmlns="" id="{96135ADF-2144-42FC-ABFA-E26BE5493B36}"/>
            </a:ext>
          </a:extLst>
        </xdr:cNvPr>
        <xdr:cNvSpPr txBox="1"/>
      </xdr:nvSpPr>
      <xdr:spPr>
        <a:xfrm>
          <a:off x="16357600" y="171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96774</xdr:rowOff>
    </xdr:from>
    <xdr:to>
      <xdr:col>86</xdr:col>
      <xdr:colOff>25400</xdr:colOff>
      <xdr:row>101</xdr:row>
      <xdr:rowOff>96774</xdr:rowOff>
    </xdr:to>
    <xdr:cxnSp macro="">
      <xdr:nvCxnSpPr>
        <xdr:cNvPr id="700" name="直線コネクタ 699">
          <a:extLst>
            <a:ext uri="{FF2B5EF4-FFF2-40B4-BE49-F238E27FC236}">
              <a16:creationId xmlns:a16="http://schemas.microsoft.com/office/drawing/2014/main" xmlns="" id="{EB2A9720-B65C-4F1D-9F56-B963879F9F88}"/>
            </a:ext>
          </a:extLst>
        </xdr:cNvPr>
        <xdr:cNvCxnSpPr/>
      </xdr:nvCxnSpPr>
      <xdr:spPr>
        <a:xfrm>
          <a:off x="16230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701" name="【公民館】&#10;有形固定資産減価償却率平均値テキスト">
          <a:extLst>
            <a:ext uri="{FF2B5EF4-FFF2-40B4-BE49-F238E27FC236}">
              <a16:creationId xmlns:a16="http://schemas.microsoft.com/office/drawing/2014/main" xmlns="" id="{891A8D11-9810-4331-A1C5-4F5871EDF3FB}"/>
            </a:ext>
          </a:extLst>
        </xdr:cNvPr>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02" name="フローチャート: 判断 701">
          <a:extLst>
            <a:ext uri="{FF2B5EF4-FFF2-40B4-BE49-F238E27FC236}">
              <a16:creationId xmlns:a16="http://schemas.microsoft.com/office/drawing/2014/main" xmlns="" id="{CD89D763-6365-4EDB-88DF-278AE1ACEC4B}"/>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43687</xdr:rowOff>
    </xdr:from>
    <xdr:to>
      <xdr:col>81</xdr:col>
      <xdr:colOff>101600</xdr:colOff>
      <xdr:row>106</xdr:row>
      <xdr:rowOff>145287</xdr:rowOff>
    </xdr:to>
    <xdr:sp macro="" textlink="">
      <xdr:nvSpPr>
        <xdr:cNvPr id="703" name="フローチャート: 判断 702">
          <a:extLst>
            <a:ext uri="{FF2B5EF4-FFF2-40B4-BE49-F238E27FC236}">
              <a16:creationId xmlns:a16="http://schemas.microsoft.com/office/drawing/2014/main" xmlns="" id="{E1F72DC2-7949-43A2-903D-95C05306F44F}"/>
            </a:ext>
          </a:extLst>
        </xdr:cNvPr>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61976</xdr:rowOff>
    </xdr:from>
    <xdr:to>
      <xdr:col>76</xdr:col>
      <xdr:colOff>165100</xdr:colOff>
      <xdr:row>106</xdr:row>
      <xdr:rowOff>163576</xdr:rowOff>
    </xdr:to>
    <xdr:sp macro="" textlink="">
      <xdr:nvSpPr>
        <xdr:cNvPr id="704" name="フローチャート: 判断 703">
          <a:extLst>
            <a:ext uri="{FF2B5EF4-FFF2-40B4-BE49-F238E27FC236}">
              <a16:creationId xmlns:a16="http://schemas.microsoft.com/office/drawing/2014/main" xmlns="" id="{F239961C-05D0-4ED2-8093-34D776AF4331}"/>
            </a:ext>
          </a:extLst>
        </xdr:cNvPr>
        <xdr:cNvSpPr/>
      </xdr:nvSpPr>
      <xdr:spPr>
        <a:xfrm>
          <a:off x="14541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32258</xdr:rowOff>
    </xdr:from>
    <xdr:to>
      <xdr:col>72</xdr:col>
      <xdr:colOff>38100</xdr:colOff>
      <xdr:row>107</xdr:row>
      <xdr:rowOff>133858</xdr:rowOff>
    </xdr:to>
    <xdr:sp macro="" textlink="">
      <xdr:nvSpPr>
        <xdr:cNvPr id="705" name="フローチャート: 判断 704">
          <a:extLst>
            <a:ext uri="{FF2B5EF4-FFF2-40B4-BE49-F238E27FC236}">
              <a16:creationId xmlns:a16="http://schemas.microsoft.com/office/drawing/2014/main" xmlns="" id="{EE807A9B-0960-4E20-9F51-48FDD027581D}"/>
            </a:ext>
          </a:extLst>
        </xdr:cNvPr>
        <xdr:cNvSpPr/>
      </xdr:nvSpPr>
      <xdr:spPr>
        <a:xfrm>
          <a:off x="136525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xmlns="" id="{6DFCFFFE-93F8-40A8-A644-7E0B2B9051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34C63151-9AEB-4077-ADB5-27EFD593C3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A7FF02C6-DB94-4B6A-AD3C-69032FD37E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xmlns="" id="{A5CC082D-9814-4240-8D59-1DE534229B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4E4F0949-F14E-4E1E-9130-A4A9418346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711" name="楕円 710">
          <a:extLst>
            <a:ext uri="{FF2B5EF4-FFF2-40B4-BE49-F238E27FC236}">
              <a16:creationId xmlns:a16="http://schemas.microsoft.com/office/drawing/2014/main" xmlns="" id="{B499B1C9-EF4B-4F2A-9136-680D0083A681}"/>
            </a:ext>
          </a:extLst>
        </xdr:cNvPr>
        <xdr:cNvSpPr/>
      </xdr:nvSpPr>
      <xdr:spPr>
        <a:xfrm>
          <a:off x="162687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51833</xdr:rowOff>
    </xdr:from>
    <xdr:ext cx="405111" cy="259045"/>
    <xdr:sp macro="" textlink="">
      <xdr:nvSpPr>
        <xdr:cNvPr id="712" name="【公民館】&#10;有形固定資産減価償却率該当値テキスト">
          <a:extLst>
            <a:ext uri="{FF2B5EF4-FFF2-40B4-BE49-F238E27FC236}">
              <a16:creationId xmlns:a16="http://schemas.microsoft.com/office/drawing/2014/main" xmlns="" id="{55A97BF3-D87D-4C59-BAF1-A20A12D8C56F}"/>
            </a:ext>
          </a:extLst>
        </xdr:cNvPr>
        <xdr:cNvSpPr txBox="1"/>
      </xdr:nvSpPr>
      <xdr:spPr>
        <a:xfrm>
          <a:off x="16357600"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160274</xdr:rowOff>
    </xdr:from>
    <xdr:to>
      <xdr:col>81</xdr:col>
      <xdr:colOff>101600</xdr:colOff>
      <xdr:row>106</xdr:row>
      <xdr:rowOff>90424</xdr:rowOff>
    </xdr:to>
    <xdr:sp macro="" textlink="">
      <xdr:nvSpPr>
        <xdr:cNvPr id="713" name="楕円 712">
          <a:extLst>
            <a:ext uri="{FF2B5EF4-FFF2-40B4-BE49-F238E27FC236}">
              <a16:creationId xmlns:a16="http://schemas.microsoft.com/office/drawing/2014/main" xmlns="" id="{3542B0C1-8DD2-4F17-8510-FAA4E14090BB}"/>
            </a:ext>
          </a:extLst>
        </xdr:cNvPr>
        <xdr:cNvSpPr/>
      </xdr:nvSpPr>
      <xdr:spPr>
        <a:xfrm>
          <a:off x="1543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124206</xdr:rowOff>
    </xdr:from>
    <xdr:to>
      <xdr:col>85</xdr:col>
      <xdr:colOff>127000</xdr:colOff>
      <xdr:row>106</xdr:row>
      <xdr:rowOff>39624</xdr:rowOff>
    </xdr:to>
    <xdr:cxnSp macro="">
      <xdr:nvCxnSpPr>
        <xdr:cNvPr id="714" name="直線コネクタ 713">
          <a:extLst>
            <a:ext uri="{FF2B5EF4-FFF2-40B4-BE49-F238E27FC236}">
              <a16:creationId xmlns:a16="http://schemas.microsoft.com/office/drawing/2014/main" xmlns="" id="{EF9BA393-337D-4995-9728-090CE879624D}"/>
            </a:ext>
          </a:extLst>
        </xdr:cNvPr>
        <xdr:cNvCxnSpPr/>
      </xdr:nvCxnSpPr>
      <xdr:spPr>
        <a:xfrm flipV="1">
          <a:off x="15481300" y="181264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87122</xdr:rowOff>
    </xdr:from>
    <xdr:to>
      <xdr:col>76</xdr:col>
      <xdr:colOff>165100</xdr:colOff>
      <xdr:row>102</xdr:row>
      <xdr:rowOff>17272</xdr:rowOff>
    </xdr:to>
    <xdr:sp macro="" textlink="">
      <xdr:nvSpPr>
        <xdr:cNvPr id="715" name="楕円 714">
          <a:extLst>
            <a:ext uri="{FF2B5EF4-FFF2-40B4-BE49-F238E27FC236}">
              <a16:creationId xmlns:a16="http://schemas.microsoft.com/office/drawing/2014/main" xmlns="" id="{F64195B2-4C8C-4186-B106-398193AACDE9}"/>
            </a:ext>
          </a:extLst>
        </xdr:cNvPr>
        <xdr:cNvSpPr/>
      </xdr:nvSpPr>
      <xdr:spPr>
        <a:xfrm>
          <a:off x="14541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137922</xdr:rowOff>
    </xdr:from>
    <xdr:to>
      <xdr:col>81</xdr:col>
      <xdr:colOff>50800</xdr:colOff>
      <xdr:row>106</xdr:row>
      <xdr:rowOff>39624</xdr:rowOff>
    </xdr:to>
    <xdr:cxnSp macro="">
      <xdr:nvCxnSpPr>
        <xdr:cNvPr id="716" name="直線コネクタ 715">
          <a:extLst>
            <a:ext uri="{FF2B5EF4-FFF2-40B4-BE49-F238E27FC236}">
              <a16:creationId xmlns:a16="http://schemas.microsoft.com/office/drawing/2014/main" xmlns="" id="{A0873E50-5997-496E-A6CF-1CDC586CC4E0}"/>
            </a:ext>
          </a:extLst>
        </xdr:cNvPr>
        <xdr:cNvCxnSpPr/>
      </xdr:nvCxnSpPr>
      <xdr:spPr>
        <a:xfrm>
          <a:off x="14592300" y="17454372"/>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41402</xdr:rowOff>
    </xdr:from>
    <xdr:to>
      <xdr:col>72</xdr:col>
      <xdr:colOff>38100</xdr:colOff>
      <xdr:row>101</xdr:row>
      <xdr:rowOff>143002</xdr:rowOff>
    </xdr:to>
    <xdr:sp macro="" textlink="">
      <xdr:nvSpPr>
        <xdr:cNvPr id="717" name="楕円 716">
          <a:extLst>
            <a:ext uri="{FF2B5EF4-FFF2-40B4-BE49-F238E27FC236}">
              <a16:creationId xmlns:a16="http://schemas.microsoft.com/office/drawing/2014/main" xmlns="" id="{5C49DDFC-4153-46D3-9249-8B1EC46976DB}"/>
            </a:ext>
          </a:extLst>
        </xdr:cNvPr>
        <xdr:cNvSpPr/>
      </xdr:nvSpPr>
      <xdr:spPr>
        <a:xfrm>
          <a:off x="13652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92202</xdr:rowOff>
    </xdr:from>
    <xdr:to>
      <xdr:col>76</xdr:col>
      <xdr:colOff>114300</xdr:colOff>
      <xdr:row>101</xdr:row>
      <xdr:rowOff>137922</xdr:rowOff>
    </xdr:to>
    <xdr:cxnSp macro="">
      <xdr:nvCxnSpPr>
        <xdr:cNvPr id="718" name="直線コネクタ 717">
          <a:extLst>
            <a:ext uri="{FF2B5EF4-FFF2-40B4-BE49-F238E27FC236}">
              <a16:creationId xmlns:a16="http://schemas.microsoft.com/office/drawing/2014/main" xmlns="" id="{5EA9CE79-E3D3-4239-A9F5-CE8B4F5B1730}"/>
            </a:ext>
          </a:extLst>
        </xdr:cNvPr>
        <xdr:cNvCxnSpPr/>
      </xdr:nvCxnSpPr>
      <xdr:spPr>
        <a:xfrm>
          <a:off x="13703300" y="17408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136414</xdr:rowOff>
    </xdr:from>
    <xdr:ext cx="405111" cy="259045"/>
    <xdr:sp macro="" textlink="">
      <xdr:nvSpPr>
        <xdr:cNvPr id="719" name="n_1aveValue【公民館】&#10;有形固定資産減価償却率">
          <a:extLst>
            <a:ext uri="{FF2B5EF4-FFF2-40B4-BE49-F238E27FC236}">
              <a16:creationId xmlns:a16="http://schemas.microsoft.com/office/drawing/2014/main" xmlns="" id="{7867D9E9-64B8-41E1-A09C-E7360DA29287}"/>
            </a:ext>
          </a:extLst>
        </xdr:cNvPr>
        <xdr:cNvSpPr txBox="1"/>
      </xdr:nvSpPr>
      <xdr:spPr>
        <a:xfrm>
          <a:off x="152660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154703</xdr:rowOff>
    </xdr:from>
    <xdr:ext cx="405111" cy="259045"/>
    <xdr:sp macro="" textlink="">
      <xdr:nvSpPr>
        <xdr:cNvPr id="720" name="n_2aveValue【公民館】&#10;有形固定資産減価償却率">
          <a:extLst>
            <a:ext uri="{FF2B5EF4-FFF2-40B4-BE49-F238E27FC236}">
              <a16:creationId xmlns:a16="http://schemas.microsoft.com/office/drawing/2014/main" xmlns="" id="{0BE41E29-2E93-4909-AC4E-B874B1128393}"/>
            </a:ext>
          </a:extLst>
        </xdr:cNvPr>
        <xdr:cNvSpPr txBox="1"/>
      </xdr:nvSpPr>
      <xdr:spPr>
        <a:xfrm>
          <a:off x="143897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124985</xdr:rowOff>
    </xdr:from>
    <xdr:ext cx="405111" cy="259045"/>
    <xdr:sp macro="" textlink="">
      <xdr:nvSpPr>
        <xdr:cNvPr id="721" name="n_3aveValue【公民館】&#10;有形固定資産減価償却率">
          <a:extLst>
            <a:ext uri="{FF2B5EF4-FFF2-40B4-BE49-F238E27FC236}">
              <a16:creationId xmlns:a16="http://schemas.microsoft.com/office/drawing/2014/main" xmlns="" id="{726BE17B-B71E-43F7-94EF-AA9A9B936013}"/>
            </a:ext>
          </a:extLst>
        </xdr:cNvPr>
        <xdr:cNvSpPr txBox="1"/>
      </xdr:nvSpPr>
      <xdr:spPr>
        <a:xfrm>
          <a:off x="13500744" y="184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106951</xdr:rowOff>
    </xdr:from>
    <xdr:ext cx="405111" cy="259045"/>
    <xdr:sp macro="" textlink="">
      <xdr:nvSpPr>
        <xdr:cNvPr id="722" name="n_1mainValue【公民館】&#10;有形固定資産減価償却率">
          <a:extLst>
            <a:ext uri="{FF2B5EF4-FFF2-40B4-BE49-F238E27FC236}">
              <a16:creationId xmlns:a16="http://schemas.microsoft.com/office/drawing/2014/main" xmlns="" id="{C506DA64-72F6-41C3-9572-B9CD16208E3E}"/>
            </a:ext>
          </a:extLst>
        </xdr:cNvPr>
        <xdr:cNvSpPr txBox="1"/>
      </xdr:nvSpPr>
      <xdr:spPr>
        <a:xfrm>
          <a:off x="15266044" y="1793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33799</xdr:rowOff>
    </xdr:from>
    <xdr:ext cx="405111" cy="259045"/>
    <xdr:sp macro="" textlink="">
      <xdr:nvSpPr>
        <xdr:cNvPr id="723" name="n_2mainValue【公民館】&#10;有形固定資産減価償却率">
          <a:extLst>
            <a:ext uri="{FF2B5EF4-FFF2-40B4-BE49-F238E27FC236}">
              <a16:creationId xmlns:a16="http://schemas.microsoft.com/office/drawing/2014/main" xmlns="" id="{8080BD2A-2337-4DF2-A378-1664302A1595}"/>
            </a:ext>
          </a:extLst>
        </xdr:cNvPr>
        <xdr:cNvSpPr txBox="1"/>
      </xdr:nvSpPr>
      <xdr:spPr>
        <a:xfrm>
          <a:off x="14389744" y="1717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159529</xdr:rowOff>
    </xdr:from>
    <xdr:ext cx="405111" cy="259045"/>
    <xdr:sp macro="" textlink="">
      <xdr:nvSpPr>
        <xdr:cNvPr id="724" name="n_3mainValue【公民館】&#10;有形固定資産減価償却率">
          <a:extLst>
            <a:ext uri="{FF2B5EF4-FFF2-40B4-BE49-F238E27FC236}">
              <a16:creationId xmlns:a16="http://schemas.microsoft.com/office/drawing/2014/main" xmlns="" id="{638BC856-1D6A-4743-A88F-22E40AA21505}"/>
            </a:ext>
          </a:extLst>
        </xdr:cNvPr>
        <xdr:cNvSpPr txBox="1"/>
      </xdr:nvSpPr>
      <xdr:spPr>
        <a:xfrm>
          <a:off x="13500744"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xmlns="" id="{9994FA03-F479-4817-9260-A681A6BE5A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xmlns="" id="{5E14369E-2301-49BF-93C9-F0DF1294E95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xmlns="" id="{378111CF-AF5C-4CF0-A302-6DF2A98630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xmlns="" id="{B42CB984-BFD7-4E11-9C78-6FF270D250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xmlns="" id="{1C96FB0A-3BEB-4491-93BF-5734F3339F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xmlns="" id="{E2904403-F7A5-49D4-8BAB-8D6B8D69B8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xmlns="" id="{FEF3211D-B5E0-400D-8DE5-DA2AF5290EB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xmlns="" id="{04BD75F5-862F-4125-8991-041FABD73F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xmlns="" id="{06F54785-DFFB-4DC1-86D2-1EA9105759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xmlns="" id="{55D8E079-0CCF-4FDD-81A4-22294F4D40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5" name="テキスト ボックス 734">
          <a:extLst>
            <a:ext uri="{FF2B5EF4-FFF2-40B4-BE49-F238E27FC236}">
              <a16:creationId xmlns:a16="http://schemas.microsoft.com/office/drawing/2014/main" xmlns="" id="{D3C7F33F-289A-41D4-815B-DC7E7E9CF18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a:extLst>
            <a:ext uri="{FF2B5EF4-FFF2-40B4-BE49-F238E27FC236}">
              <a16:creationId xmlns:a16="http://schemas.microsoft.com/office/drawing/2014/main" xmlns="" id="{DD2D53EE-F4A8-4792-B77E-62EC57B07D0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a:extLst>
            <a:ext uri="{FF2B5EF4-FFF2-40B4-BE49-F238E27FC236}">
              <a16:creationId xmlns:a16="http://schemas.microsoft.com/office/drawing/2014/main" xmlns="" id="{473FE918-7753-488C-8C7C-6C57DD37F7B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a:extLst>
            <a:ext uri="{FF2B5EF4-FFF2-40B4-BE49-F238E27FC236}">
              <a16:creationId xmlns:a16="http://schemas.microsoft.com/office/drawing/2014/main" xmlns="" id="{4F643EDA-451C-4158-AE17-74B3E2AD82F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a:extLst>
            <a:ext uri="{FF2B5EF4-FFF2-40B4-BE49-F238E27FC236}">
              <a16:creationId xmlns:a16="http://schemas.microsoft.com/office/drawing/2014/main" xmlns="" id="{D40C0136-28B3-43F6-848B-C85585A3C32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a:extLst>
            <a:ext uri="{FF2B5EF4-FFF2-40B4-BE49-F238E27FC236}">
              <a16:creationId xmlns:a16="http://schemas.microsoft.com/office/drawing/2014/main" xmlns="" id="{9C1CA2BA-6CD2-4FC9-BD3C-CAEF630896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a:extLst>
            <a:ext uri="{FF2B5EF4-FFF2-40B4-BE49-F238E27FC236}">
              <a16:creationId xmlns:a16="http://schemas.microsoft.com/office/drawing/2014/main" xmlns="" id="{77AE6EE2-97E9-485A-AF1B-274E38BCB5C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a:extLst>
            <a:ext uri="{FF2B5EF4-FFF2-40B4-BE49-F238E27FC236}">
              <a16:creationId xmlns:a16="http://schemas.microsoft.com/office/drawing/2014/main" xmlns="" id="{7FC10A88-1CC5-4C9B-AE9B-9961810AF7F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a:extLst>
            <a:ext uri="{FF2B5EF4-FFF2-40B4-BE49-F238E27FC236}">
              <a16:creationId xmlns:a16="http://schemas.microsoft.com/office/drawing/2014/main" xmlns="" id="{ECC229F6-C915-4B26-ACEF-1E52BEFCBC3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a:extLst>
            <a:ext uri="{FF2B5EF4-FFF2-40B4-BE49-F238E27FC236}">
              <a16:creationId xmlns:a16="http://schemas.microsoft.com/office/drawing/2014/main" xmlns="" id="{45F1D8DC-4551-4747-9BC1-A76933BBDE2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a:extLst>
            <a:ext uri="{FF2B5EF4-FFF2-40B4-BE49-F238E27FC236}">
              <a16:creationId xmlns:a16="http://schemas.microsoft.com/office/drawing/2014/main" xmlns="" id="{9EE4C91E-2BFE-49AB-80C0-7476EF7F6B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xmlns="" id="{6F294C88-8852-4557-B965-1178409106D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xmlns="" id="{D9A19268-F746-4691-88A6-A7EF28474F0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a:extLst>
            <a:ext uri="{FF2B5EF4-FFF2-40B4-BE49-F238E27FC236}">
              <a16:creationId xmlns:a16="http://schemas.microsoft.com/office/drawing/2014/main" xmlns="" id="{C9E4713D-DF4F-4F4B-B4ED-5528110BE3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107</xdr:row>
      <xdr:rowOff>95250</xdr:rowOff>
    </xdr:to>
    <xdr:cxnSp macro="">
      <xdr:nvCxnSpPr>
        <xdr:cNvPr id="749" name="直線コネクタ 748">
          <a:extLst>
            <a:ext uri="{FF2B5EF4-FFF2-40B4-BE49-F238E27FC236}">
              <a16:creationId xmlns:a16="http://schemas.microsoft.com/office/drawing/2014/main" xmlns="" id="{3D160D09-3242-41A4-A35B-256C31F4A4EF}"/>
            </a:ext>
          </a:extLst>
        </xdr:cNvPr>
        <xdr:cNvCxnSpPr/>
      </xdr:nvCxnSpPr>
      <xdr:spPr>
        <a:xfrm flipV="1">
          <a:off x="22160864" y="171754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750" name="【公民館】&#10;一人当たり面積最小値テキスト">
          <a:extLst>
            <a:ext uri="{FF2B5EF4-FFF2-40B4-BE49-F238E27FC236}">
              <a16:creationId xmlns:a16="http://schemas.microsoft.com/office/drawing/2014/main" xmlns="" id="{20726503-A2DE-45C8-A5FC-64FEA9474EF8}"/>
            </a:ext>
          </a:extLst>
        </xdr:cNvPr>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751" name="直線コネクタ 750">
          <a:extLst>
            <a:ext uri="{FF2B5EF4-FFF2-40B4-BE49-F238E27FC236}">
              <a16:creationId xmlns:a16="http://schemas.microsoft.com/office/drawing/2014/main" xmlns="" id="{F43FD6C1-D990-4C55-B703-665021E24C99}"/>
            </a:ext>
          </a:extLst>
        </xdr:cNvPr>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52" name="【公民館】&#10;一人当たり面積最大値テキスト">
          <a:extLst>
            <a:ext uri="{FF2B5EF4-FFF2-40B4-BE49-F238E27FC236}">
              <a16:creationId xmlns:a16="http://schemas.microsoft.com/office/drawing/2014/main" xmlns="" id="{9D11F5CD-6F97-491A-AF09-DF88C52A33D8}"/>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53" name="直線コネクタ 752">
          <a:extLst>
            <a:ext uri="{FF2B5EF4-FFF2-40B4-BE49-F238E27FC236}">
              <a16:creationId xmlns:a16="http://schemas.microsoft.com/office/drawing/2014/main" xmlns="" id="{C5E598DE-8D34-4B33-959A-1068D0FB6D5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101616</xdr:rowOff>
    </xdr:from>
    <xdr:ext cx="469744" cy="259045"/>
    <xdr:sp macro="" textlink="">
      <xdr:nvSpPr>
        <xdr:cNvPr id="754" name="【公民館】&#10;一人当たり面積平均値テキスト">
          <a:extLst>
            <a:ext uri="{FF2B5EF4-FFF2-40B4-BE49-F238E27FC236}">
              <a16:creationId xmlns:a16="http://schemas.microsoft.com/office/drawing/2014/main" xmlns="" id="{7B4D754B-9E7E-4A42-8BD4-8CB1B98C32A7}"/>
            </a:ext>
          </a:extLst>
        </xdr:cNvPr>
        <xdr:cNvSpPr txBox="1"/>
      </xdr:nvSpPr>
      <xdr:spPr>
        <a:xfrm>
          <a:off x="22199600" y="17760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755" name="フローチャート: 判断 754">
          <a:extLst>
            <a:ext uri="{FF2B5EF4-FFF2-40B4-BE49-F238E27FC236}">
              <a16:creationId xmlns:a16="http://schemas.microsoft.com/office/drawing/2014/main" xmlns="" id="{F77D6F86-63D4-4FB8-9419-C4F2AF8260F1}"/>
            </a:ext>
          </a:extLst>
        </xdr:cNvPr>
        <xdr:cNvSpPr/>
      </xdr:nvSpPr>
      <xdr:spPr>
        <a:xfrm>
          <a:off x="22110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2539</xdr:rowOff>
    </xdr:from>
    <xdr:to>
      <xdr:col>112</xdr:col>
      <xdr:colOff>38100</xdr:colOff>
      <xdr:row>104</xdr:row>
      <xdr:rowOff>104139</xdr:rowOff>
    </xdr:to>
    <xdr:sp macro="" textlink="">
      <xdr:nvSpPr>
        <xdr:cNvPr id="756" name="フローチャート: 判断 755">
          <a:extLst>
            <a:ext uri="{FF2B5EF4-FFF2-40B4-BE49-F238E27FC236}">
              <a16:creationId xmlns:a16="http://schemas.microsoft.com/office/drawing/2014/main" xmlns="" id="{71404C21-383C-4BED-9F2C-39DCBA912C14}"/>
            </a:ext>
          </a:extLst>
        </xdr:cNvPr>
        <xdr:cNvSpPr/>
      </xdr:nvSpPr>
      <xdr:spPr>
        <a:xfrm>
          <a:off x="2127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40639</xdr:rowOff>
    </xdr:from>
    <xdr:to>
      <xdr:col>107</xdr:col>
      <xdr:colOff>101600</xdr:colOff>
      <xdr:row>104</xdr:row>
      <xdr:rowOff>142239</xdr:rowOff>
    </xdr:to>
    <xdr:sp macro="" textlink="">
      <xdr:nvSpPr>
        <xdr:cNvPr id="757" name="フローチャート: 判断 756">
          <a:extLst>
            <a:ext uri="{FF2B5EF4-FFF2-40B4-BE49-F238E27FC236}">
              <a16:creationId xmlns:a16="http://schemas.microsoft.com/office/drawing/2014/main" xmlns="" id="{4FF6C04E-B676-46F9-9AF7-EE02781B05D0}"/>
            </a:ext>
          </a:extLst>
        </xdr:cNvPr>
        <xdr:cNvSpPr/>
      </xdr:nvSpPr>
      <xdr:spPr>
        <a:xfrm>
          <a:off x="20383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758" name="フローチャート: 判断 757">
          <a:extLst>
            <a:ext uri="{FF2B5EF4-FFF2-40B4-BE49-F238E27FC236}">
              <a16:creationId xmlns:a16="http://schemas.microsoft.com/office/drawing/2014/main" xmlns="" id="{138937F7-4B97-47A5-A2C5-E265A747D10C}"/>
            </a:ext>
          </a:extLst>
        </xdr:cNvPr>
        <xdr:cNvSpPr/>
      </xdr:nvSpPr>
      <xdr:spPr>
        <a:xfrm>
          <a:off x="19494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xmlns="" id="{0E507901-83FB-4430-8D81-FCD1A5C936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45AF7961-1ABA-44F1-806B-E59F06688D3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C55FD59F-E153-4729-8E40-AD0DEEBD03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xmlns="" id="{FA5A64CB-AAC4-4860-8DBA-5F4A8598D2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DCFA4CA8-8E31-44FD-A619-66860868DAE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764" name="楕円 763">
          <a:extLst>
            <a:ext uri="{FF2B5EF4-FFF2-40B4-BE49-F238E27FC236}">
              <a16:creationId xmlns:a16="http://schemas.microsoft.com/office/drawing/2014/main" xmlns="" id="{A577BEBB-BB68-4BA1-83B5-774F55B471B3}"/>
            </a:ext>
          </a:extLst>
        </xdr:cNvPr>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130827</xdr:rowOff>
    </xdr:from>
    <xdr:ext cx="469744" cy="259045"/>
    <xdr:sp macro="" textlink="">
      <xdr:nvSpPr>
        <xdr:cNvPr id="765" name="【公民館】&#10;一人当たり面積該当値テキスト">
          <a:extLst>
            <a:ext uri="{FF2B5EF4-FFF2-40B4-BE49-F238E27FC236}">
              <a16:creationId xmlns:a16="http://schemas.microsoft.com/office/drawing/2014/main" xmlns="" id="{B3673574-E4FD-4B64-852F-8356FE57E9C9}"/>
            </a:ext>
          </a:extLst>
        </xdr:cNvPr>
        <xdr:cNvSpPr txBox="1"/>
      </xdr:nvSpPr>
      <xdr:spPr>
        <a:xfrm>
          <a:off x="22199600" y="183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766" name="楕円 765">
          <a:extLst>
            <a:ext uri="{FF2B5EF4-FFF2-40B4-BE49-F238E27FC236}">
              <a16:creationId xmlns:a16="http://schemas.microsoft.com/office/drawing/2014/main" xmlns="" id="{96CE721C-0650-42C2-8EAC-D2962E546F90}"/>
            </a:ext>
          </a:extLst>
        </xdr:cNvPr>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95250</xdr:rowOff>
    </xdr:from>
    <xdr:to>
      <xdr:col>116</xdr:col>
      <xdr:colOff>63500</xdr:colOff>
      <xdr:row>107</xdr:row>
      <xdr:rowOff>102870</xdr:rowOff>
    </xdr:to>
    <xdr:cxnSp macro="">
      <xdr:nvCxnSpPr>
        <xdr:cNvPr id="767" name="直線コネクタ 766">
          <a:extLst>
            <a:ext uri="{FF2B5EF4-FFF2-40B4-BE49-F238E27FC236}">
              <a16:creationId xmlns:a16="http://schemas.microsoft.com/office/drawing/2014/main" xmlns="" id="{67155208-29D1-4D8C-841A-971C6E3E22E7}"/>
            </a:ext>
          </a:extLst>
        </xdr:cNvPr>
        <xdr:cNvCxnSpPr/>
      </xdr:nvCxnSpPr>
      <xdr:spPr>
        <a:xfrm flipV="1">
          <a:off x="21323300" y="18440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768" name="楕円 767">
          <a:extLst>
            <a:ext uri="{FF2B5EF4-FFF2-40B4-BE49-F238E27FC236}">
              <a16:creationId xmlns:a16="http://schemas.microsoft.com/office/drawing/2014/main" xmlns="" id="{8F45A376-ED9C-480A-951D-E22525A73520}"/>
            </a:ext>
          </a:extLst>
        </xdr:cNvPr>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102870</xdr:rowOff>
    </xdr:to>
    <xdr:cxnSp macro="">
      <xdr:nvCxnSpPr>
        <xdr:cNvPr id="769" name="直線コネクタ 768">
          <a:extLst>
            <a:ext uri="{FF2B5EF4-FFF2-40B4-BE49-F238E27FC236}">
              <a16:creationId xmlns:a16="http://schemas.microsoft.com/office/drawing/2014/main" xmlns="" id="{A36D6C29-7887-4DD7-9D26-03D1D870E5A4}"/>
            </a:ext>
          </a:extLst>
        </xdr:cNvPr>
        <xdr:cNvCxnSpPr/>
      </xdr:nvCxnSpPr>
      <xdr:spPr>
        <a:xfrm>
          <a:off x="20434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770" name="楕円 769">
          <a:extLst>
            <a:ext uri="{FF2B5EF4-FFF2-40B4-BE49-F238E27FC236}">
              <a16:creationId xmlns:a16="http://schemas.microsoft.com/office/drawing/2014/main" xmlns="" id="{AF7F1CFD-2AA7-47EC-8506-4964777F0996}"/>
            </a:ext>
          </a:extLst>
        </xdr:cNvPr>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49530</xdr:rowOff>
    </xdr:from>
    <xdr:to>
      <xdr:col>107</xdr:col>
      <xdr:colOff>50800</xdr:colOff>
      <xdr:row>107</xdr:row>
      <xdr:rowOff>102870</xdr:rowOff>
    </xdr:to>
    <xdr:cxnSp macro="">
      <xdr:nvCxnSpPr>
        <xdr:cNvPr id="771" name="直線コネクタ 770">
          <a:extLst>
            <a:ext uri="{FF2B5EF4-FFF2-40B4-BE49-F238E27FC236}">
              <a16:creationId xmlns:a16="http://schemas.microsoft.com/office/drawing/2014/main" xmlns="" id="{3EC27E78-4E03-467C-872D-6143B2F7A6B6}"/>
            </a:ext>
          </a:extLst>
        </xdr:cNvPr>
        <xdr:cNvCxnSpPr/>
      </xdr:nvCxnSpPr>
      <xdr:spPr>
        <a:xfrm>
          <a:off x="19545300" y="18394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120666</xdr:rowOff>
    </xdr:from>
    <xdr:ext cx="469744" cy="259045"/>
    <xdr:sp macro="" textlink="">
      <xdr:nvSpPr>
        <xdr:cNvPr id="772" name="n_1aveValue【公民館】&#10;一人当たり面積">
          <a:extLst>
            <a:ext uri="{FF2B5EF4-FFF2-40B4-BE49-F238E27FC236}">
              <a16:creationId xmlns:a16="http://schemas.microsoft.com/office/drawing/2014/main" xmlns="" id="{8B2F1A80-03E6-43FA-BD72-D86A24D54ECB}"/>
            </a:ext>
          </a:extLst>
        </xdr:cNvPr>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773" name="n_2aveValue【公民館】&#10;一人当たり面積">
          <a:extLst>
            <a:ext uri="{FF2B5EF4-FFF2-40B4-BE49-F238E27FC236}">
              <a16:creationId xmlns:a16="http://schemas.microsoft.com/office/drawing/2014/main" xmlns="" id="{2AED2A26-BFF3-4EF1-AC09-3304FB8AFFBB}"/>
            </a:ext>
          </a:extLst>
        </xdr:cNvPr>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774" name="n_3aveValue【公民館】&#10;一人当たり面積">
          <a:extLst>
            <a:ext uri="{FF2B5EF4-FFF2-40B4-BE49-F238E27FC236}">
              <a16:creationId xmlns:a16="http://schemas.microsoft.com/office/drawing/2014/main" xmlns="" id="{A81F0928-FF58-4EED-9D30-AD09FFE33836}"/>
            </a:ext>
          </a:extLst>
        </xdr:cNvPr>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775" name="n_1mainValue【公民館】&#10;一人当たり面積">
          <a:extLst>
            <a:ext uri="{FF2B5EF4-FFF2-40B4-BE49-F238E27FC236}">
              <a16:creationId xmlns:a16="http://schemas.microsoft.com/office/drawing/2014/main" xmlns="" id="{70F7FFD8-3105-42E1-AFD4-A3DD8D7F434C}"/>
            </a:ext>
          </a:extLst>
        </xdr:cNvPr>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776" name="n_2mainValue【公民館】&#10;一人当たり面積">
          <a:extLst>
            <a:ext uri="{FF2B5EF4-FFF2-40B4-BE49-F238E27FC236}">
              <a16:creationId xmlns:a16="http://schemas.microsoft.com/office/drawing/2014/main" xmlns="" id="{C3EE4FAC-4331-4A9E-B2AD-30C8530E0D14}"/>
            </a:ext>
          </a:extLst>
        </xdr:cNvPr>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777" name="n_3mainValue【公民館】&#10;一人当たり面積">
          <a:extLst>
            <a:ext uri="{FF2B5EF4-FFF2-40B4-BE49-F238E27FC236}">
              <a16:creationId xmlns:a16="http://schemas.microsoft.com/office/drawing/2014/main" xmlns="" id="{9AA91BD0-9106-4D48-90C7-B9CDC0212A5F}"/>
            </a:ext>
          </a:extLst>
        </xdr:cNvPr>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xmlns="" id="{1EB52A43-0D77-4D05-BC5B-EA41FD679E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xmlns="" id="{AE1DA189-FA75-4DBA-B5E3-861E6A9CDA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xmlns="" id="{3AB1FD2A-D26C-47E1-B97E-9B4B41EC82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有形固定資産減価償却率について、類似団体と比較すると高い施設が多く、特に高いのが「認定こども園・幼稚園・保育</a:t>
          </a:r>
          <a:r>
            <a:rPr kumimoji="1" lang="ja-JP" altLang="en-US" sz="1300">
              <a:solidFill>
                <a:schemeClr val="tx1"/>
              </a:solidFill>
              <a:latin typeface="ＭＳ Ｐゴシック" panose="020B0600070205080204" pitchFamily="50" charset="-128"/>
              <a:ea typeface="ＭＳ Ｐゴシック" panose="020B0600070205080204" pitchFamily="50" charset="-128"/>
            </a:rPr>
            <a:t>所</a:t>
          </a:r>
          <a:r>
            <a:rPr kumimoji="1" lang="ja-JP" altLang="en-US" sz="1300">
              <a:latin typeface="ＭＳ Ｐゴシック" panose="020B0600070205080204" pitchFamily="50" charset="-128"/>
              <a:ea typeface="ＭＳ Ｐゴシック" panose="020B0600070205080204" pitchFamily="50" charset="-128"/>
            </a:rPr>
            <a:t>」と「児童館」であり、低い施設が「学校施設」と「公営住宅」になっている。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幼稚園と保育</a:t>
          </a:r>
          <a:r>
            <a:rPr kumimoji="1" lang="ja-JP" altLang="en-US" sz="1300">
              <a:solidFill>
                <a:schemeClr val="tx1"/>
              </a:solidFill>
              <a:latin typeface="ＭＳ Ｐゴシック" panose="020B0600070205080204" pitchFamily="50" charset="-128"/>
              <a:ea typeface="ＭＳ Ｐゴシック" panose="020B0600070205080204" pitchFamily="50" charset="-128"/>
            </a:rPr>
            <a:t>所</a:t>
          </a:r>
          <a:r>
            <a:rPr kumimoji="1" lang="ja-JP" altLang="en-US" sz="1300">
              <a:latin typeface="ＭＳ Ｐゴシック" panose="020B0600070205080204" pitchFamily="50" charset="-128"/>
              <a:ea typeface="ＭＳ Ｐゴシック" panose="020B0600070205080204" pitchFamily="50" charset="-128"/>
            </a:rPr>
            <a:t>、児童館は昭和に建てられた施設が多く、これまで簡易な修繕のみを行ってきたために老朽化が進んでいる。今後は老朽化対策だけでなく、統廃合もセットで検討していくべき施設となっている。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学校施設と公営住宅は近年建替えや増築などを行ってきたことで、比較的新しい建物が多いことから、類似団体と比べると低い値となっている。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面積（延長・有形固定資産額）については、類似団体と比較すると「道路」「橋りょう・トンネル」で大きく上回っている一方、「認定こども園・幼稚園・保育所」「学校施設」「公営住宅」「児童館」「公民館」で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の施設も人口減少に伴い、増加傾向にはあるが、下回っている施設が多く、効率の良い運営を出来ているという結果と分析する。今後は公共施設等総合管理計画に基づき、統廃合や複合化を進めることで、維持管理費用や老朽化対策費用の抑制に努め、適正な管理を図っ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6B0E069-A144-497B-9607-6684B06608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5626934-85DA-405E-A8A9-953BF2E761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BC10354-F4E2-47D0-8F7F-1352D3EF02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B0EDE2C-14B0-4F2B-B6C6-064EC711C93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59DE4D1-0612-47F8-B70D-579AE9EAB3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C74B7BE-A989-42FC-A544-CBEFC373BA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C06206E-99A0-4F72-B32D-5C46E9AB47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91649E6-BD01-44D5-97D3-DE4AA2D4DB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1289B72-F213-4630-A378-DEF62F5F46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44BFD6F-BE7B-4B2C-9B00-659EAD5415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63,608
58,653
123.64
24,732,482
23,838,357
622,408
15,123,433
31,758,019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7FD34E4-79FE-4342-B306-387710E338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E902234-AB12-4E55-8B8A-0D0B3654A2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A94B905-E51C-45DF-BE9D-7F2AE127A6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F82F33E-5AF5-40C0-A852-F38FD598F1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E298A5A-1770-49DB-B89C-656269E36D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165C492-1836-42DA-AD98-1FD526350E2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71BD952-1F0B-4EE1-935F-3E9FEA9BA0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0AE7F89-4EF9-4468-8BBA-88FCE3573C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440072E-835E-4228-BB0C-50AE5D981E5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D7559EC-CE22-47BA-B308-DC893593632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E4226C0-357C-4CC4-8D8B-10D46318D7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F053EF5-B066-48E3-8D28-F3088936C8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19EA948-90F0-4840-9EE4-02DA093003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ED9D7BE-0884-4E33-A223-AB94E365C3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6B4B027-03ED-4E64-96AB-928C8A5467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1C40A93-16D9-40AF-A50F-10FC526CDBD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546E6A4-D2F9-4649-8DF6-2F8401D348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F55A14B-E0FA-4938-A587-120EECC8E5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AE14596-6E9D-4063-A9D8-419A364ED0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2A6897F-0C8F-4F3C-9F6B-9F118332761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21B48A5F-C694-4E42-87C0-33C5998EBF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C23B577C-9C81-46C0-A4E2-DE10D257D3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EA4AA50-2495-4AC0-AF93-CD7B01F822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DA7FE2D-3D15-4194-AE0C-A6061D75D9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CFD1583-15E1-4864-B859-0E25B8DC0E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4B7B411D-0A53-432A-ABE5-D1F2DE63AC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95DF61F-7DF7-408B-9D24-C5CC2B144F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F5DF6E7-286F-449C-A806-D478E7C6B0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F7F1428-4A2B-4F94-871A-ED46D12376C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36FFD1F4-FE69-40F1-B692-A9B5D68328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965C6299-A776-4D07-A855-E5B7679FAA0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8BCDBC84-6D72-478C-B7C6-F266F59BB5B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3DB90371-E3FB-45CA-A694-0EA7BF6CC521}"/>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B36FCA74-DEB3-4FD7-A083-734B4DAAD7E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AD49A255-B6EE-44B8-B0B4-BEDEACB6474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191F7B2D-842B-49AA-9A57-FB63462831A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F6415631-E695-4365-A9A1-154E37CE72D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AE740488-9668-4C31-A799-D2999A047D8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xmlns="" id="{D7FB1B87-5402-4375-BAAE-48CD2B375AC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6E208247-8C01-4A28-9D7D-7354D8EE13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417E871D-96C1-413A-B207-70B61B7134D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xmlns="" id="{90B9F9C4-EC9D-42F6-887C-403C1EE950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a:extLst>
            <a:ext uri="{FF2B5EF4-FFF2-40B4-BE49-F238E27FC236}">
              <a16:creationId xmlns:a16="http://schemas.microsoft.com/office/drawing/2014/main" xmlns="" id="{1535253E-2039-45CE-973F-96F571BFCB53}"/>
            </a:ext>
          </a:extLst>
        </xdr:cNvPr>
        <xdr:cNvCxnSpPr/>
      </xdr:nvCxnSpPr>
      <xdr:spPr>
        <a:xfrm flipV="1">
          <a:off x="4634865" y="569061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a:extLst>
            <a:ext uri="{FF2B5EF4-FFF2-40B4-BE49-F238E27FC236}">
              <a16:creationId xmlns:a16="http://schemas.microsoft.com/office/drawing/2014/main" xmlns="" id="{F80C2930-1A47-4599-B0F8-766A243A5C8F}"/>
            </a:ext>
          </a:extLst>
        </xdr:cNvPr>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a:extLst>
            <a:ext uri="{FF2B5EF4-FFF2-40B4-BE49-F238E27FC236}">
              <a16:creationId xmlns:a16="http://schemas.microsoft.com/office/drawing/2014/main" xmlns="" id="{0E75ADB9-4396-4688-BCA7-95EA811F406B}"/>
            </a:ext>
          </a:extLst>
        </xdr:cNvPr>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a:extLst>
            <a:ext uri="{FF2B5EF4-FFF2-40B4-BE49-F238E27FC236}">
              <a16:creationId xmlns:a16="http://schemas.microsoft.com/office/drawing/2014/main" xmlns="" id="{19CE4662-9FA7-4C3A-A6C6-E08C2C3D5415}"/>
            </a:ext>
          </a:extLst>
        </xdr:cNvPr>
        <xdr:cNvSpPr txBox="1"/>
      </xdr:nvSpPr>
      <xdr:spPr>
        <a:xfrm>
          <a:off x="4673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a:extLst>
            <a:ext uri="{FF2B5EF4-FFF2-40B4-BE49-F238E27FC236}">
              <a16:creationId xmlns:a16="http://schemas.microsoft.com/office/drawing/2014/main" xmlns="" id="{2749DCC1-8B50-4746-99A4-684D5C658934}"/>
            </a:ext>
          </a:extLst>
        </xdr:cNvPr>
        <xdr:cNvCxnSpPr/>
      </xdr:nvCxnSpPr>
      <xdr:spPr>
        <a:xfrm>
          <a:off x="4546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145559</xdr:rowOff>
    </xdr:from>
    <xdr:ext cx="405111" cy="259045"/>
    <xdr:sp macro="" textlink="">
      <xdr:nvSpPr>
        <xdr:cNvPr id="59" name="【図書館】&#10;有形固定資産減価償却率平均値テキスト">
          <a:extLst>
            <a:ext uri="{FF2B5EF4-FFF2-40B4-BE49-F238E27FC236}">
              <a16:creationId xmlns:a16="http://schemas.microsoft.com/office/drawing/2014/main" xmlns="" id="{3E264461-3402-4347-A0FE-07D8243CE35B}"/>
            </a:ext>
          </a:extLst>
        </xdr:cNvPr>
        <xdr:cNvSpPr txBox="1"/>
      </xdr:nvSpPr>
      <xdr:spPr>
        <a:xfrm>
          <a:off x="4673600" y="648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a:extLst>
            <a:ext uri="{FF2B5EF4-FFF2-40B4-BE49-F238E27FC236}">
              <a16:creationId xmlns:a16="http://schemas.microsoft.com/office/drawing/2014/main" xmlns="" id="{86FADDE7-C4DE-4528-8B69-BD1CB70AF048}"/>
            </a:ext>
          </a:extLst>
        </xdr:cNvPr>
        <xdr:cNvSpPr/>
      </xdr:nvSpPr>
      <xdr:spPr>
        <a:xfrm>
          <a:off x="4584700" y="6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a:extLst>
            <a:ext uri="{FF2B5EF4-FFF2-40B4-BE49-F238E27FC236}">
              <a16:creationId xmlns:a16="http://schemas.microsoft.com/office/drawing/2014/main" xmlns="" id="{DB7CDDCD-ACE7-4862-A4E5-2C0369D4676D}"/>
            </a:ext>
          </a:extLst>
        </xdr:cNvPr>
        <xdr:cNvSpPr/>
      </xdr:nvSpPr>
      <xdr:spPr>
        <a:xfrm>
          <a:off x="3746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a:extLst>
            <a:ext uri="{FF2B5EF4-FFF2-40B4-BE49-F238E27FC236}">
              <a16:creationId xmlns:a16="http://schemas.microsoft.com/office/drawing/2014/main" xmlns="" id="{427D3EAF-D886-41CE-A9B2-24B9FE01EF23}"/>
            </a:ext>
          </a:extLst>
        </xdr:cNvPr>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3" name="フローチャート: 判断 62">
          <a:extLst>
            <a:ext uri="{FF2B5EF4-FFF2-40B4-BE49-F238E27FC236}">
              <a16:creationId xmlns:a16="http://schemas.microsoft.com/office/drawing/2014/main" xmlns="" id="{0897007C-1D61-4A42-A4AB-1F5A4CA04C29}"/>
            </a:ext>
          </a:extLst>
        </xdr:cNvPr>
        <xdr:cNvSpPr/>
      </xdr:nvSpPr>
      <xdr:spPr>
        <a:xfrm>
          <a:off x="196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44F497CA-22A6-49E3-BF22-9CAEFE7D26B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4BDAA319-EDAE-4DF2-867D-AE08608C37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DFF7B9F2-19EB-40EF-9D2E-0E64BAA4AF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78135FD-8F2A-4EAF-A67B-18683E5763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50AB0C5-D028-475E-B90C-935BF39D4F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69" name="楕円 68">
          <a:extLst>
            <a:ext uri="{FF2B5EF4-FFF2-40B4-BE49-F238E27FC236}">
              <a16:creationId xmlns:a16="http://schemas.microsoft.com/office/drawing/2014/main" xmlns="" id="{5E1A4736-FCE8-4113-94B9-58E7964A0549}"/>
            </a:ext>
          </a:extLst>
        </xdr:cNvPr>
        <xdr:cNvSpPr/>
      </xdr:nvSpPr>
      <xdr:spPr>
        <a:xfrm>
          <a:off x="4584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36847</xdr:rowOff>
    </xdr:from>
    <xdr:ext cx="405111" cy="259045"/>
    <xdr:sp macro="" textlink="">
      <xdr:nvSpPr>
        <xdr:cNvPr id="70" name="【図書館】&#10;有形固定資産減価償却率該当値テキスト">
          <a:extLst>
            <a:ext uri="{FF2B5EF4-FFF2-40B4-BE49-F238E27FC236}">
              <a16:creationId xmlns:a16="http://schemas.microsoft.com/office/drawing/2014/main" xmlns="" id="{762DD6A1-3477-4012-B390-144C552A9B0B}"/>
            </a:ext>
          </a:extLst>
        </xdr:cNvPr>
        <xdr:cNvSpPr txBox="1"/>
      </xdr:nvSpPr>
      <xdr:spPr>
        <a:xfrm>
          <a:off x="467360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57404</xdr:rowOff>
    </xdr:from>
    <xdr:to>
      <xdr:col>20</xdr:col>
      <xdr:colOff>38100</xdr:colOff>
      <xdr:row>34</xdr:row>
      <xdr:rowOff>159004</xdr:rowOff>
    </xdr:to>
    <xdr:sp macro="" textlink="">
      <xdr:nvSpPr>
        <xdr:cNvPr id="71" name="楕円 70">
          <a:extLst>
            <a:ext uri="{FF2B5EF4-FFF2-40B4-BE49-F238E27FC236}">
              <a16:creationId xmlns:a16="http://schemas.microsoft.com/office/drawing/2014/main" xmlns="" id="{1AA8392F-8D3A-4353-833A-EEA300231376}"/>
            </a:ext>
          </a:extLst>
        </xdr:cNvPr>
        <xdr:cNvSpPr/>
      </xdr:nvSpPr>
      <xdr:spPr>
        <a:xfrm>
          <a:off x="3746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64770</xdr:rowOff>
    </xdr:from>
    <xdr:to>
      <xdr:col>24</xdr:col>
      <xdr:colOff>63500</xdr:colOff>
      <xdr:row>34</xdr:row>
      <xdr:rowOff>108204</xdr:rowOff>
    </xdr:to>
    <xdr:cxnSp macro="">
      <xdr:nvCxnSpPr>
        <xdr:cNvPr id="72" name="直線コネクタ 71">
          <a:extLst>
            <a:ext uri="{FF2B5EF4-FFF2-40B4-BE49-F238E27FC236}">
              <a16:creationId xmlns:a16="http://schemas.microsoft.com/office/drawing/2014/main" xmlns="" id="{4BB767FD-B0F9-43E0-B3DA-5F7C848BF69B}"/>
            </a:ext>
          </a:extLst>
        </xdr:cNvPr>
        <xdr:cNvCxnSpPr/>
      </xdr:nvCxnSpPr>
      <xdr:spPr>
        <a:xfrm flipV="1">
          <a:off x="3797300" y="58940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100838</xdr:rowOff>
    </xdr:from>
    <xdr:to>
      <xdr:col>15</xdr:col>
      <xdr:colOff>101600</xdr:colOff>
      <xdr:row>35</xdr:row>
      <xdr:rowOff>30988</xdr:rowOff>
    </xdr:to>
    <xdr:sp macro="" textlink="">
      <xdr:nvSpPr>
        <xdr:cNvPr id="73" name="楕円 72">
          <a:extLst>
            <a:ext uri="{FF2B5EF4-FFF2-40B4-BE49-F238E27FC236}">
              <a16:creationId xmlns:a16="http://schemas.microsoft.com/office/drawing/2014/main" xmlns="" id="{9004A04D-4C3A-49F3-8FE4-5D2C32CA39FC}"/>
            </a:ext>
          </a:extLst>
        </xdr:cNvPr>
        <xdr:cNvSpPr/>
      </xdr:nvSpPr>
      <xdr:spPr>
        <a:xfrm>
          <a:off x="2857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108204</xdr:rowOff>
    </xdr:from>
    <xdr:to>
      <xdr:col>19</xdr:col>
      <xdr:colOff>177800</xdr:colOff>
      <xdr:row>34</xdr:row>
      <xdr:rowOff>151638</xdr:rowOff>
    </xdr:to>
    <xdr:cxnSp macro="">
      <xdr:nvCxnSpPr>
        <xdr:cNvPr id="74" name="直線コネクタ 73">
          <a:extLst>
            <a:ext uri="{FF2B5EF4-FFF2-40B4-BE49-F238E27FC236}">
              <a16:creationId xmlns:a16="http://schemas.microsoft.com/office/drawing/2014/main" xmlns="" id="{68F95F01-8E46-42B9-9DE6-4CB9EF42453A}"/>
            </a:ext>
          </a:extLst>
        </xdr:cNvPr>
        <xdr:cNvCxnSpPr/>
      </xdr:nvCxnSpPr>
      <xdr:spPr>
        <a:xfrm flipV="1">
          <a:off x="2908300" y="59375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xdr:rowOff>
    </xdr:from>
    <xdr:to>
      <xdr:col>10</xdr:col>
      <xdr:colOff>165100</xdr:colOff>
      <xdr:row>35</xdr:row>
      <xdr:rowOff>115570</xdr:rowOff>
    </xdr:to>
    <xdr:sp macro="" textlink="">
      <xdr:nvSpPr>
        <xdr:cNvPr id="75" name="楕円 74">
          <a:extLst>
            <a:ext uri="{FF2B5EF4-FFF2-40B4-BE49-F238E27FC236}">
              <a16:creationId xmlns:a16="http://schemas.microsoft.com/office/drawing/2014/main" xmlns="" id="{658E8B82-39EA-4547-9B45-39FBF7FC402A}"/>
            </a:ext>
          </a:extLst>
        </xdr:cNvPr>
        <xdr:cNvSpPr/>
      </xdr:nvSpPr>
      <xdr:spPr>
        <a:xfrm>
          <a:off x="196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151638</xdr:rowOff>
    </xdr:from>
    <xdr:to>
      <xdr:col>15</xdr:col>
      <xdr:colOff>50800</xdr:colOff>
      <xdr:row>35</xdr:row>
      <xdr:rowOff>64770</xdr:rowOff>
    </xdr:to>
    <xdr:cxnSp macro="">
      <xdr:nvCxnSpPr>
        <xdr:cNvPr id="76" name="直線コネクタ 75">
          <a:extLst>
            <a:ext uri="{FF2B5EF4-FFF2-40B4-BE49-F238E27FC236}">
              <a16:creationId xmlns:a16="http://schemas.microsoft.com/office/drawing/2014/main" xmlns="" id="{7AAF4EB1-B175-40C8-89CA-7BA1E17E948F}"/>
            </a:ext>
          </a:extLst>
        </xdr:cNvPr>
        <xdr:cNvCxnSpPr/>
      </xdr:nvCxnSpPr>
      <xdr:spPr>
        <a:xfrm flipV="1">
          <a:off x="2019300" y="598093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118127</xdr:rowOff>
    </xdr:from>
    <xdr:ext cx="405111" cy="259045"/>
    <xdr:sp macro="" textlink="">
      <xdr:nvSpPr>
        <xdr:cNvPr id="77" name="n_1aveValue【図書館】&#10;有形固定資産減価償却率">
          <a:extLst>
            <a:ext uri="{FF2B5EF4-FFF2-40B4-BE49-F238E27FC236}">
              <a16:creationId xmlns:a16="http://schemas.microsoft.com/office/drawing/2014/main" xmlns="" id="{69652C2C-FAC8-4ADD-B33A-A3D93E8DD8A2}"/>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a:extLst>
            <a:ext uri="{FF2B5EF4-FFF2-40B4-BE49-F238E27FC236}">
              <a16:creationId xmlns:a16="http://schemas.microsoft.com/office/drawing/2014/main" xmlns="" id="{470AF032-ACD8-42CF-AB83-6DAFFB3E9F8A}"/>
            </a:ext>
          </a:extLst>
        </xdr:cNvPr>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79" name="n_3aveValue【図書館】&#10;有形固定資産減価償却率">
          <a:extLst>
            <a:ext uri="{FF2B5EF4-FFF2-40B4-BE49-F238E27FC236}">
              <a16:creationId xmlns:a16="http://schemas.microsoft.com/office/drawing/2014/main" xmlns="" id="{5FC3FDA8-AD32-49A0-995C-6101EC6BE9E5}"/>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4081</xdr:rowOff>
    </xdr:from>
    <xdr:ext cx="405111" cy="259045"/>
    <xdr:sp macro="" textlink="">
      <xdr:nvSpPr>
        <xdr:cNvPr id="80" name="n_1mainValue【図書館】&#10;有形固定資産減価償却率">
          <a:extLst>
            <a:ext uri="{FF2B5EF4-FFF2-40B4-BE49-F238E27FC236}">
              <a16:creationId xmlns:a16="http://schemas.microsoft.com/office/drawing/2014/main" xmlns="" id="{27EB12A2-DEF4-4586-BDE5-2C435DE1CA55}"/>
            </a:ext>
          </a:extLst>
        </xdr:cNvPr>
        <xdr:cNvSpPr txBox="1"/>
      </xdr:nvSpPr>
      <xdr:spPr>
        <a:xfrm>
          <a:off x="3582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47515</xdr:rowOff>
    </xdr:from>
    <xdr:ext cx="405111" cy="259045"/>
    <xdr:sp macro="" textlink="">
      <xdr:nvSpPr>
        <xdr:cNvPr id="81" name="n_2mainValue【図書館】&#10;有形固定資産減価償却率">
          <a:extLst>
            <a:ext uri="{FF2B5EF4-FFF2-40B4-BE49-F238E27FC236}">
              <a16:creationId xmlns:a16="http://schemas.microsoft.com/office/drawing/2014/main" xmlns="" id="{A81F4BFF-76B5-4F0B-8549-13B162CC82B3}"/>
            </a:ext>
          </a:extLst>
        </xdr:cNvPr>
        <xdr:cNvSpPr txBox="1"/>
      </xdr:nvSpPr>
      <xdr:spPr>
        <a:xfrm>
          <a:off x="2705744" y="570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132097</xdr:rowOff>
    </xdr:from>
    <xdr:ext cx="405111" cy="259045"/>
    <xdr:sp macro="" textlink="">
      <xdr:nvSpPr>
        <xdr:cNvPr id="82" name="n_3mainValue【図書館】&#10;有形固定資産減価償却率">
          <a:extLst>
            <a:ext uri="{FF2B5EF4-FFF2-40B4-BE49-F238E27FC236}">
              <a16:creationId xmlns:a16="http://schemas.microsoft.com/office/drawing/2014/main" xmlns="" id="{E4DC5097-051A-4944-8A8D-1D7DA0702ED3}"/>
            </a:ext>
          </a:extLst>
        </xdr:cNvPr>
        <xdr:cNvSpPr txBox="1"/>
      </xdr:nvSpPr>
      <xdr:spPr>
        <a:xfrm>
          <a:off x="1816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79C1129B-0357-4E5E-A7B7-DC398DF13F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6D1E2FA3-44FF-47BF-996D-A5D74BD307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71F5E42A-76FC-47C6-B00D-858CC8B636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D182F6DC-B4C3-460C-ADA6-64BCFCB647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2AF8FD42-25F4-4B07-9022-E389251B55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F1DC7EB2-2E7D-4515-A6E8-0EE2734B0D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ADF289E6-7A61-4A0D-840D-3DEFF498DAA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867B45F6-8E0B-4B49-8793-6EBF1FEB451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977CC817-105B-4A09-A3FA-804490EEC99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792F47C2-5192-412A-A051-6E06AC319B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a:extLst>
            <a:ext uri="{FF2B5EF4-FFF2-40B4-BE49-F238E27FC236}">
              <a16:creationId xmlns:a16="http://schemas.microsoft.com/office/drawing/2014/main" xmlns="" id="{C1A68FF5-8BF0-40B3-97EC-80F5AE971D02}"/>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xmlns="" id="{25553679-94C5-4FD4-9832-4B0A0E8A55F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xmlns="" id="{5ABE5ECD-8D6E-488D-A7D5-759CEE872FD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xmlns="" id="{201A0D15-6E6D-43F6-BCC5-5BF0783EDCF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xmlns="" id="{84849056-9198-4A12-86A0-70810054F7C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xmlns="" id="{3C29D7DE-9624-4536-9AE4-ACE34ACD946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xmlns="" id="{8A262A2F-19D0-403F-9C22-D5BBA1238C7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xmlns="" id="{A80E6C0D-B7DE-4DC8-96D8-DD04E26773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xmlns="" id="{203980C1-6B85-4C1E-ADA7-B3C73AE8C01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xmlns="" id="{5C82A1F1-A5B6-4472-8BA3-A71D7B43F3A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xmlns="" id="{9782E5D3-D4DA-4831-A0A5-21813ED214F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xmlns="" id="{ED9E69E0-F3E6-444A-90CB-F07F4732424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xmlns="" id="{7093F6A6-06C0-4F55-8F23-0888E0AE2F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xmlns="" id="{FEC7C8D7-96C5-4D42-B35E-B24715E056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41</xdr:row>
      <xdr:rowOff>76200</xdr:rowOff>
    </xdr:to>
    <xdr:cxnSp macro="">
      <xdr:nvCxnSpPr>
        <xdr:cNvPr id="107" name="直線コネクタ 106">
          <a:extLst>
            <a:ext uri="{FF2B5EF4-FFF2-40B4-BE49-F238E27FC236}">
              <a16:creationId xmlns:a16="http://schemas.microsoft.com/office/drawing/2014/main" xmlns="" id="{44B49E25-AFE6-4CE1-934F-4582731F7F38}"/>
            </a:ext>
          </a:extLst>
        </xdr:cNvPr>
        <xdr:cNvCxnSpPr/>
      </xdr:nvCxnSpPr>
      <xdr:spPr>
        <a:xfrm flipV="1">
          <a:off x="10476865" y="5791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80027</xdr:rowOff>
    </xdr:from>
    <xdr:ext cx="469744" cy="259045"/>
    <xdr:sp macro="" textlink="">
      <xdr:nvSpPr>
        <xdr:cNvPr id="108" name="【図書館】&#10;一人当たり面積最小値テキスト">
          <a:extLst>
            <a:ext uri="{FF2B5EF4-FFF2-40B4-BE49-F238E27FC236}">
              <a16:creationId xmlns:a16="http://schemas.microsoft.com/office/drawing/2014/main" xmlns="" id="{D64EB65C-288E-4130-B9C0-9A6AFF2C0741}"/>
            </a:ext>
          </a:extLst>
        </xdr:cNvPr>
        <xdr:cNvSpPr txBox="1"/>
      </xdr:nvSpPr>
      <xdr:spPr>
        <a:xfrm>
          <a:off x="10515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9" name="直線コネクタ 108">
          <a:extLst>
            <a:ext uri="{FF2B5EF4-FFF2-40B4-BE49-F238E27FC236}">
              <a16:creationId xmlns:a16="http://schemas.microsoft.com/office/drawing/2014/main" xmlns="" id="{5F4AA47E-59FB-4DC7-9C30-4E5B78E007DD}"/>
            </a:ext>
          </a:extLst>
        </xdr:cNvPr>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10" name="【図書館】&#10;一人当たり面積最大値テキスト">
          <a:extLst>
            <a:ext uri="{FF2B5EF4-FFF2-40B4-BE49-F238E27FC236}">
              <a16:creationId xmlns:a16="http://schemas.microsoft.com/office/drawing/2014/main" xmlns="" id="{40D45271-952E-456C-A6E6-69B23F09D3F2}"/>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1" name="直線コネクタ 110">
          <a:extLst>
            <a:ext uri="{FF2B5EF4-FFF2-40B4-BE49-F238E27FC236}">
              <a16:creationId xmlns:a16="http://schemas.microsoft.com/office/drawing/2014/main" xmlns="" id="{7141E218-F7A9-4AE6-B863-439F0A7F3D57}"/>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67327</xdr:rowOff>
    </xdr:from>
    <xdr:ext cx="469744" cy="259045"/>
    <xdr:sp macro="" textlink="">
      <xdr:nvSpPr>
        <xdr:cNvPr id="112" name="【図書館】&#10;一人当たり面積平均値テキスト">
          <a:extLst>
            <a:ext uri="{FF2B5EF4-FFF2-40B4-BE49-F238E27FC236}">
              <a16:creationId xmlns:a16="http://schemas.microsoft.com/office/drawing/2014/main" xmlns="" id="{8AD8296F-5C53-4B4E-84E9-BC22685BE107}"/>
            </a:ext>
          </a:extLst>
        </xdr:cNvPr>
        <xdr:cNvSpPr txBox="1"/>
      </xdr:nvSpPr>
      <xdr:spPr>
        <a:xfrm>
          <a:off x="105156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3" name="フローチャート: 判断 112">
          <a:extLst>
            <a:ext uri="{FF2B5EF4-FFF2-40B4-BE49-F238E27FC236}">
              <a16:creationId xmlns:a16="http://schemas.microsoft.com/office/drawing/2014/main" xmlns="" id="{C14B172C-DFE6-4C1F-BF3D-30A8DC2A1AF1}"/>
            </a:ext>
          </a:extLst>
        </xdr:cNvPr>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4" name="フローチャート: 判断 113">
          <a:extLst>
            <a:ext uri="{FF2B5EF4-FFF2-40B4-BE49-F238E27FC236}">
              <a16:creationId xmlns:a16="http://schemas.microsoft.com/office/drawing/2014/main" xmlns="" id="{8BB19238-C98F-4C8B-BD01-872BEAC5A1A1}"/>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5" name="フローチャート: 判断 114">
          <a:extLst>
            <a:ext uri="{FF2B5EF4-FFF2-40B4-BE49-F238E27FC236}">
              <a16:creationId xmlns:a16="http://schemas.microsoft.com/office/drawing/2014/main" xmlns="" id="{458BAAEF-826F-40A5-898F-A4FB1D27579C}"/>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a:extLst>
            <a:ext uri="{FF2B5EF4-FFF2-40B4-BE49-F238E27FC236}">
              <a16:creationId xmlns:a16="http://schemas.microsoft.com/office/drawing/2014/main" xmlns="" id="{BF069C3F-923E-4E55-9D24-9B2AD5104AF6}"/>
            </a:ext>
          </a:extLst>
        </xdr:cNvPr>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E20AB2A9-F277-470B-A506-50B2701C8D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92213975-3837-478C-BBE2-46E23AA241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79C19FF2-2FF9-4FEA-B85D-0CD45F1B3D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15FD4137-823D-4D91-A597-9C305BF395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F1C375D6-0B81-4658-A472-90C5D4DB53E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22" name="楕円 121">
          <a:extLst>
            <a:ext uri="{FF2B5EF4-FFF2-40B4-BE49-F238E27FC236}">
              <a16:creationId xmlns:a16="http://schemas.microsoft.com/office/drawing/2014/main" xmlns="" id="{EA194C23-D0C3-4DB7-BFCD-57AE49B0DB8A}"/>
            </a:ext>
          </a:extLst>
        </xdr:cNvPr>
        <xdr:cNvSpPr/>
      </xdr:nvSpPr>
      <xdr:spPr>
        <a:xfrm>
          <a:off x="10426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111777</xdr:rowOff>
    </xdr:from>
    <xdr:ext cx="469744" cy="259045"/>
    <xdr:sp macro="" textlink="">
      <xdr:nvSpPr>
        <xdr:cNvPr id="123" name="【図書館】&#10;一人当たり面積該当値テキスト">
          <a:extLst>
            <a:ext uri="{FF2B5EF4-FFF2-40B4-BE49-F238E27FC236}">
              <a16:creationId xmlns:a16="http://schemas.microsoft.com/office/drawing/2014/main" xmlns="" id="{F6E55EE3-55B1-4B91-8FAB-E4789F232994}"/>
            </a:ext>
          </a:extLst>
        </xdr:cNvPr>
        <xdr:cNvSpPr txBox="1"/>
      </xdr:nvSpPr>
      <xdr:spPr>
        <a:xfrm>
          <a:off x="10515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24" name="楕円 123">
          <a:extLst>
            <a:ext uri="{FF2B5EF4-FFF2-40B4-BE49-F238E27FC236}">
              <a16:creationId xmlns:a16="http://schemas.microsoft.com/office/drawing/2014/main" xmlns="" id="{B9159F9F-05C4-4E01-AFEF-AB128F79D4EC}"/>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76200</xdr:rowOff>
    </xdr:to>
    <xdr:cxnSp macro="">
      <xdr:nvCxnSpPr>
        <xdr:cNvPr id="125" name="直線コネクタ 124">
          <a:extLst>
            <a:ext uri="{FF2B5EF4-FFF2-40B4-BE49-F238E27FC236}">
              <a16:creationId xmlns:a16="http://schemas.microsoft.com/office/drawing/2014/main" xmlns="" id="{754B6EE2-F6F5-42E0-87CE-9F2CA3BB2BA2}"/>
            </a:ext>
          </a:extLst>
        </xdr:cNvPr>
        <xdr:cNvCxnSpPr/>
      </xdr:nvCxnSpPr>
      <xdr:spPr>
        <a:xfrm>
          <a:off x="9639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26" name="楕円 125">
          <a:extLst>
            <a:ext uri="{FF2B5EF4-FFF2-40B4-BE49-F238E27FC236}">
              <a16:creationId xmlns:a16="http://schemas.microsoft.com/office/drawing/2014/main" xmlns="" id="{52027D28-A020-43C3-82DC-0BC57C5BFEC2}"/>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27" name="直線コネクタ 126">
          <a:extLst>
            <a:ext uri="{FF2B5EF4-FFF2-40B4-BE49-F238E27FC236}">
              <a16:creationId xmlns:a16="http://schemas.microsoft.com/office/drawing/2014/main" xmlns="" id="{A87DCF60-CE9F-4D62-A0D7-FD2E8AA6FDC1}"/>
            </a:ext>
          </a:extLst>
        </xdr:cNvPr>
        <xdr:cNvCxnSpPr/>
      </xdr:nvCxnSpPr>
      <xdr:spPr>
        <a:xfrm>
          <a:off x="8750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28" name="楕円 127">
          <a:extLst>
            <a:ext uri="{FF2B5EF4-FFF2-40B4-BE49-F238E27FC236}">
              <a16:creationId xmlns:a16="http://schemas.microsoft.com/office/drawing/2014/main" xmlns="" id="{49F620E1-FC3A-47FB-BFD8-1A576F22F733}"/>
            </a:ext>
          </a:extLst>
        </xdr:cNvPr>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95250</xdr:rowOff>
    </xdr:to>
    <xdr:cxnSp macro="">
      <xdr:nvCxnSpPr>
        <xdr:cNvPr id="129" name="直線コネクタ 128">
          <a:extLst>
            <a:ext uri="{FF2B5EF4-FFF2-40B4-BE49-F238E27FC236}">
              <a16:creationId xmlns:a16="http://schemas.microsoft.com/office/drawing/2014/main" xmlns="" id="{44012D0F-779F-4F42-8BDC-83715968EE7B}"/>
            </a:ext>
          </a:extLst>
        </xdr:cNvPr>
        <xdr:cNvCxnSpPr/>
      </xdr:nvCxnSpPr>
      <xdr:spPr>
        <a:xfrm flipV="1">
          <a:off x="7861300" y="7105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0" name="n_1aveValue【図書館】&#10;一人当たり面積">
          <a:extLst>
            <a:ext uri="{FF2B5EF4-FFF2-40B4-BE49-F238E27FC236}">
              <a16:creationId xmlns:a16="http://schemas.microsoft.com/office/drawing/2014/main" xmlns="" id="{BDD5FA90-AA92-4A61-AC1B-F295905B71AE}"/>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31" name="n_2aveValue【図書館】&#10;一人当たり面積">
          <a:extLst>
            <a:ext uri="{FF2B5EF4-FFF2-40B4-BE49-F238E27FC236}">
              <a16:creationId xmlns:a16="http://schemas.microsoft.com/office/drawing/2014/main" xmlns="" id="{6DA7BAF8-5EC6-407E-840D-5CC6A53F1BDC}"/>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2" name="n_3aveValue【図書館】&#10;一人当たり面積">
          <a:extLst>
            <a:ext uri="{FF2B5EF4-FFF2-40B4-BE49-F238E27FC236}">
              <a16:creationId xmlns:a16="http://schemas.microsoft.com/office/drawing/2014/main" xmlns="" id="{3AC5B50D-F4EA-4496-8BF5-D53ADA94B056}"/>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33" name="n_1mainValue【図書館】&#10;一人当たり面積">
          <a:extLst>
            <a:ext uri="{FF2B5EF4-FFF2-40B4-BE49-F238E27FC236}">
              <a16:creationId xmlns:a16="http://schemas.microsoft.com/office/drawing/2014/main" xmlns="" id="{762AFA4D-50BA-42E2-8188-2B43EB0065E2}"/>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34" name="n_2mainValue【図書館】&#10;一人当たり面積">
          <a:extLst>
            <a:ext uri="{FF2B5EF4-FFF2-40B4-BE49-F238E27FC236}">
              <a16:creationId xmlns:a16="http://schemas.microsoft.com/office/drawing/2014/main" xmlns="" id="{F42F41DE-31DD-4831-85CA-5F7DC142A77F}"/>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35" name="n_3mainValue【図書館】&#10;一人当たり面積">
          <a:extLst>
            <a:ext uri="{FF2B5EF4-FFF2-40B4-BE49-F238E27FC236}">
              <a16:creationId xmlns:a16="http://schemas.microsoft.com/office/drawing/2014/main" xmlns="" id="{D3F6319E-5C5B-4A05-8ACF-171C3C912C6D}"/>
            </a:ext>
          </a:extLst>
        </xdr:cNvPr>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xmlns="" id="{266D4C4B-53BA-4843-9881-8097E552E8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xmlns="" id="{52A616C3-B588-4795-B278-39FF4FC333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xmlns="" id="{11143D4F-7B4D-45B4-B1FD-46F2CF6AA28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xmlns="" id="{93278A0A-1D29-4519-8793-C535E0D4E0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xmlns="" id="{81B27626-EBCF-4057-B50E-6E41B9D83F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xmlns="" id="{71D49AC1-0B1A-4981-B168-9DD181B351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xmlns="" id="{B02788C6-8AEE-422F-BA39-20626B9B4B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xmlns="" id="{102AE3EE-AF8F-48D6-A562-8FF5EEAA3F8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xmlns="" id="{8487B971-C634-4ECE-87EB-E77B39F68F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xmlns="" id="{F7BDCABA-C125-470A-9F39-172EACC665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a:extLst>
            <a:ext uri="{FF2B5EF4-FFF2-40B4-BE49-F238E27FC236}">
              <a16:creationId xmlns:a16="http://schemas.microsoft.com/office/drawing/2014/main" xmlns="" id="{73BA3AD1-3118-4C51-8766-F73DFE03A37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xmlns="" id="{DFF26BE1-4D4D-40B8-BACF-74EAFF32949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xmlns="" id="{7E15A7D2-37E6-46DC-A52A-1DD513A6467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xmlns="" id="{FA8FDE75-DF7D-4B05-87C8-2600C9AF1F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xmlns="" id="{EE57C3B3-B250-40F8-9903-E414CDBB114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xmlns="" id="{F69500D2-A3C1-4F71-AC57-2D2F095336F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xmlns="" id="{3DD2B993-4B85-44AD-AB25-E3D2C63688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xmlns="" id="{15AAB32F-8BBE-46A7-BEFA-BDDFE98A03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xmlns="" id="{06D5CF76-7DE7-4F26-A9F8-2F7C14264E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xmlns="" id="{1BBFDB57-C067-44B2-9D53-F6ECDC4D3FB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a:extLst>
            <a:ext uri="{FF2B5EF4-FFF2-40B4-BE49-F238E27FC236}">
              <a16:creationId xmlns:a16="http://schemas.microsoft.com/office/drawing/2014/main" xmlns="" id="{F3D6EDF6-740A-4687-9CF5-1B1D5D7B8BD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04B26E27-6B36-46EE-81D9-78BE996FF9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xmlns="" id="{649D1DEF-EB52-4845-8D43-055C4A94BD2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xmlns="" id="{B5B49F48-A151-4154-83B5-38AB98D381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60" name="直線コネクタ 159">
          <a:extLst>
            <a:ext uri="{FF2B5EF4-FFF2-40B4-BE49-F238E27FC236}">
              <a16:creationId xmlns:a16="http://schemas.microsoft.com/office/drawing/2014/main" xmlns="" id="{2FECE4DD-C769-40FC-AC36-7167CCC99B44}"/>
            </a:ext>
          </a:extLst>
        </xdr:cNvPr>
        <xdr:cNvCxnSpPr/>
      </xdr:nvCxnSpPr>
      <xdr:spPr>
        <a:xfrm flipV="1">
          <a:off x="4634865" y="97555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xmlns="" id="{6A810990-D203-431B-9ACF-B917B4E7352E}"/>
            </a:ext>
          </a:extLst>
        </xdr:cNvPr>
        <xdr:cNvSpPr txBox="1"/>
      </xdr:nvSpPr>
      <xdr:spPr>
        <a:xfrm>
          <a:off x="46736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62" name="直線コネクタ 161">
          <a:extLst>
            <a:ext uri="{FF2B5EF4-FFF2-40B4-BE49-F238E27FC236}">
              <a16:creationId xmlns:a16="http://schemas.microsoft.com/office/drawing/2014/main" xmlns="" id="{CF19300E-B320-4233-85C7-C5D47DEB6CFE}"/>
            </a:ext>
          </a:extLst>
        </xdr:cNvPr>
        <xdr:cNvCxnSpPr/>
      </xdr:nvCxnSpPr>
      <xdr:spPr>
        <a:xfrm>
          <a:off x="4546600" y="1084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xmlns="" id="{424033C6-6742-4B5A-808F-E9541D96974D}"/>
            </a:ext>
          </a:extLst>
        </xdr:cNvPr>
        <xdr:cNvSpPr txBox="1"/>
      </xdr:nvSpPr>
      <xdr:spPr>
        <a:xfrm>
          <a:off x="46736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64" name="直線コネクタ 163">
          <a:extLst>
            <a:ext uri="{FF2B5EF4-FFF2-40B4-BE49-F238E27FC236}">
              <a16:creationId xmlns:a16="http://schemas.microsoft.com/office/drawing/2014/main" xmlns="" id="{6EA313EC-B790-454D-B4AB-F70548B7D825}"/>
            </a:ext>
          </a:extLst>
        </xdr:cNvPr>
        <xdr:cNvCxnSpPr/>
      </xdr:nvCxnSpPr>
      <xdr:spPr>
        <a:xfrm>
          <a:off x="4546600" y="975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29227</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xmlns="" id="{C28BF36E-38BD-4950-B200-7CB123E8399D}"/>
            </a:ext>
          </a:extLst>
        </xdr:cNvPr>
        <xdr:cNvSpPr txBox="1"/>
      </xdr:nvSpPr>
      <xdr:spPr>
        <a:xfrm>
          <a:off x="4673600" y="1014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6" name="フローチャート: 判断 165">
          <a:extLst>
            <a:ext uri="{FF2B5EF4-FFF2-40B4-BE49-F238E27FC236}">
              <a16:creationId xmlns:a16="http://schemas.microsoft.com/office/drawing/2014/main" xmlns="" id="{1A285455-1F00-49D1-811E-51D13DEED77C}"/>
            </a:ext>
          </a:extLst>
        </xdr:cNvPr>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7" name="フローチャート: 判断 166">
          <a:extLst>
            <a:ext uri="{FF2B5EF4-FFF2-40B4-BE49-F238E27FC236}">
              <a16:creationId xmlns:a16="http://schemas.microsoft.com/office/drawing/2014/main" xmlns="" id="{7B2EF27B-F55B-45D8-86C1-4BEED3CE9C36}"/>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8" name="フローチャート: 判断 167">
          <a:extLst>
            <a:ext uri="{FF2B5EF4-FFF2-40B4-BE49-F238E27FC236}">
              <a16:creationId xmlns:a16="http://schemas.microsoft.com/office/drawing/2014/main" xmlns="" id="{0344FDBB-66CE-4741-BB55-31B89D780F59}"/>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9" name="フローチャート: 判断 168">
          <a:extLst>
            <a:ext uri="{FF2B5EF4-FFF2-40B4-BE49-F238E27FC236}">
              <a16:creationId xmlns:a16="http://schemas.microsoft.com/office/drawing/2014/main" xmlns="" id="{47E78AE5-F5E7-45C3-9974-C46F53D73BFA}"/>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24070879-1058-46F4-AABF-806530EDA8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57A6D37F-A44E-462F-B3A5-D87DE1C762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4A56F9BB-69BD-4354-8EBF-418CDBB620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BD1046EE-E091-4C17-B67F-8548412AD49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647ADCE9-9FEF-435A-B7C8-34960D5885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75" name="楕円 174">
          <a:extLst>
            <a:ext uri="{FF2B5EF4-FFF2-40B4-BE49-F238E27FC236}">
              <a16:creationId xmlns:a16="http://schemas.microsoft.com/office/drawing/2014/main" xmlns="" id="{9139AA16-A94B-4028-8C09-BD5AB74488AE}"/>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169562</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xmlns="" id="{327172C7-D75E-4ACE-A474-36FC9BC2F5BA}"/>
            </a:ext>
          </a:extLst>
        </xdr:cNvPr>
        <xdr:cNvSpPr txBox="1"/>
      </xdr:nvSpPr>
      <xdr:spPr>
        <a:xfrm>
          <a:off x="4673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77" name="楕円 176">
          <a:extLst>
            <a:ext uri="{FF2B5EF4-FFF2-40B4-BE49-F238E27FC236}">
              <a16:creationId xmlns:a16="http://schemas.microsoft.com/office/drawing/2014/main" xmlns="" id="{379A13B4-5010-429C-9001-BADE9C515B4B}"/>
            </a:ext>
          </a:extLst>
        </xdr:cNvPr>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110490</xdr:rowOff>
    </xdr:to>
    <xdr:cxnSp macro="">
      <xdr:nvCxnSpPr>
        <xdr:cNvPr id="178" name="直線コネクタ 177">
          <a:extLst>
            <a:ext uri="{FF2B5EF4-FFF2-40B4-BE49-F238E27FC236}">
              <a16:creationId xmlns:a16="http://schemas.microsoft.com/office/drawing/2014/main" xmlns="" id="{717E491F-861E-4380-8A80-1C5428410B01}"/>
            </a:ext>
          </a:extLst>
        </xdr:cNvPr>
        <xdr:cNvCxnSpPr/>
      </xdr:nvCxnSpPr>
      <xdr:spPr>
        <a:xfrm flipV="1">
          <a:off x="3797300" y="103574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99695</xdr:rowOff>
    </xdr:from>
    <xdr:to>
      <xdr:col>15</xdr:col>
      <xdr:colOff>101600</xdr:colOff>
      <xdr:row>61</xdr:row>
      <xdr:rowOff>29845</xdr:rowOff>
    </xdr:to>
    <xdr:sp macro="" textlink="">
      <xdr:nvSpPr>
        <xdr:cNvPr id="179" name="楕円 178">
          <a:extLst>
            <a:ext uri="{FF2B5EF4-FFF2-40B4-BE49-F238E27FC236}">
              <a16:creationId xmlns:a16="http://schemas.microsoft.com/office/drawing/2014/main" xmlns="" id="{78AC646A-9765-4422-9A6C-E53A963F9C07}"/>
            </a:ext>
          </a:extLst>
        </xdr:cNvPr>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150495</xdr:rowOff>
    </xdr:to>
    <xdr:cxnSp macro="">
      <xdr:nvCxnSpPr>
        <xdr:cNvPr id="180" name="直線コネクタ 179">
          <a:extLst>
            <a:ext uri="{FF2B5EF4-FFF2-40B4-BE49-F238E27FC236}">
              <a16:creationId xmlns:a16="http://schemas.microsoft.com/office/drawing/2014/main" xmlns="" id="{C01341D7-95C3-4B16-8CE9-31D9B88EB0B5}"/>
            </a:ext>
          </a:extLst>
        </xdr:cNvPr>
        <xdr:cNvCxnSpPr/>
      </xdr:nvCxnSpPr>
      <xdr:spPr>
        <a:xfrm flipV="1">
          <a:off x="2908300" y="10397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81" name="楕円 180">
          <a:extLst>
            <a:ext uri="{FF2B5EF4-FFF2-40B4-BE49-F238E27FC236}">
              <a16:creationId xmlns:a16="http://schemas.microsoft.com/office/drawing/2014/main" xmlns="" id="{67C9F68F-988E-454A-91F0-D263D650193C}"/>
            </a:ext>
          </a:extLst>
        </xdr:cNvPr>
        <xdr:cNvSpPr/>
      </xdr:nvSpPr>
      <xdr:spPr>
        <a:xfrm>
          <a:off x="196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150495</xdr:rowOff>
    </xdr:from>
    <xdr:to>
      <xdr:col>15</xdr:col>
      <xdr:colOff>50800</xdr:colOff>
      <xdr:row>61</xdr:row>
      <xdr:rowOff>19050</xdr:rowOff>
    </xdr:to>
    <xdr:cxnSp macro="">
      <xdr:nvCxnSpPr>
        <xdr:cNvPr id="182" name="直線コネクタ 181">
          <a:extLst>
            <a:ext uri="{FF2B5EF4-FFF2-40B4-BE49-F238E27FC236}">
              <a16:creationId xmlns:a16="http://schemas.microsoft.com/office/drawing/2014/main" xmlns="" id="{0CAEA0F5-9FF4-44CF-B4B5-2F5A3909B377}"/>
            </a:ext>
          </a:extLst>
        </xdr:cNvPr>
        <xdr:cNvCxnSpPr/>
      </xdr:nvCxnSpPr>
      <xdr:spPr>
        <a:xfrm flipV="1">
          <a:off x="2019300" y="10437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3" name="n_1aveValue【体育館・プール】&#10;有形固定資産減価償却率">
          <a:extLst>
            <a:ext uri="{FF2B5EF4-FFF2-40B4-BE49-F238E27FC236}">
              <a16:creationId xmlns:a16="http://schemas.microsoft.com/office/drawing/2014/main" xmlns="" id="{E3428752-C7FA-435C-AB38-4148FE438AE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4" name="n_2aveValue【体育館・プール】&#10;有形固定資産減価償却率">
          <a:extLst>
            <a:ext uri="{FF2B5EF4-FFF2-40B4-BE49-F238E27FC236}">
              <a16:creationId xmlns:a16="http://schemas.microsoft.com/office/drawing/2014/main" xmlns="" id="{7636CD4A-CEBF-477A-99D0-B18A772438DF}"/>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5" name="n_3aveValue【体育館・プール】&#10;有形固定資産減価償却率">
          <a:extLst>
            <a:ext uri="{FF2B5EF4-FFF2-40B4-BE49-F238E27FC236}">
              <a16:creationId xmlns:a16="http://schemas.microsoft.com/office/drawing/2014/main" xmlns="" id="{B9D19247-6B16-4E07-A161-059CDBF85D8C}"/>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186" name="n_1mainValue【体育館・プール】&#10;有形固定資産減価償却率">
          <a:extLst>
            <a:ext uri="{FF2B5EF4-FFF2-40B4-BE49-F238E27FC236}">
              <a16:creationId xmlns:a16="http://schemas.microsoft.com/office/drawing/2014/main" xmlns="" id="{FD518E9C-74F0-407A-B19D-7589D4BF3411}"/>
            </a:ext>
          </a:extLst>
        </xdr:cNvPr>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20972</xdr:rowOff>
    </xdr:from>
    <xdr:ext cx="405111" cy="259045"/>
    <xdr:sp macro="" textlink="">
      <xdr:nvSpPr>
        <xdr:cNvPr id="187" name="n_2mainValue【体育館・プール】&#10;有形固定資産減価償却率">
          <a:extLst>
            <a:ext uri="{FF2B5EF4-FFF2-40B4-BE49-F238E27FC236}">
              <a16:creationId xmlns:a16="http://schemas.microsoft.com/office/drawing/2014/main" xmlns="" id="{DFE68359-8177-4703-AF3A-36D1BABA51F4}"/>
            </a:ext>
          </a:extLst>
        </xdr:cNvPr>
        <xdr:cNvSpPr txBox="1"/>
      </xdr:nvSpPr>
      <xdr:spPr>
        <a:xfrm>
          <a:off x="2705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60977</xdr:rowOff>
    </xdr:from>
    <xdr:ext cx="405111" cy="259045"/>
    <xdr:sp macro="" textlink="">
      <xdr:nvSpPr>
        <xdr:cNvPr id="188" name="n_3mainValue【体育館・プール】&#10;有形固定資産減価償却率">
          <a:extLst>
            <a:ext uri="{FF2B5EF4-FFF2-40B4-BE49-F238E27FC236}">
              <a16:creationId xmlns:a16="http://schemas.microsoft.com/office/drawing/2014/main" xmlns="" id="{E73ECFC6-4D93-46A0-B095-66FBF3BD86EF}"/>
            </a:ext>
          </a:extLst>
        </xdr:cNvPr>
        <xdr:cNvSpPr txBox="1"/>
      </xdr:nvSpPr>
      <xdr:spPr>
        <a:xfrm>
          <a:off x="1816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xmlns="" id="{BA1336DF-9C55-4B9C-B288-DCFBBAE6404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xmlns="" id="{15ACF487-07E4-4EDD-9AF5-8A8DA5BF02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xmlns="" id="{DBECB60C-7E76-4505-B6B3-F1F2E33004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xmlns="" id="{9B3042E1-ABFA-4980-B919-C76FE4A09F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xmlns="" id="{4B5152E1-A6B1-410A-83EF-1A66674449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xmlns="" id="{8CC7FCD6-B0A0-49A7-960B-E336F420BF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xmlns="" id="{103E5570-3A9B-45DB-AB1F-CB0D268245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xmlns="" id="{3D66DB1E-A21F-4B36-8D0B-DB37F959D8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xmlns="" id="{D3122BD8-5B58-4898-8E23-82D181E179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xmlns="" id="{BD6179E9-D47B-42CC-956A-0ED0A1CEDA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a:extLst>
            <a:ext uri="{FF2B5EF4-FFF2-40B4-BE49-F238E27FC236}">
              <a16:creationId xmlns:a16="http://schemas.microsoft.com/office/drawing/2014/main" xmlns="" id="{8538AA6B-D968-4F3B-94E0-2E57516D41F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xmlns="" id="{9492105D-1B5B-488A-B10C-5E7C6C49A72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xmlns="" id="{1294077D-ACB6-4B50-99A5-9282942B1F6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xmlns="" id="{971DCE58-D68C-40FA-B256-A4D7B4EB97E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xmlns="" id="{027E28AF-022B-40FD-8A78-1637ABDD5F2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xmlns="" id="{352C9825-956A-49AA-8773-4B93BB72D90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xmlns="" id="{10C702DD-C846-46B1-B0A9-4C573D94A1A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xmlns="" id="{11EAEE7B-1639-485C-B734-C3C9F1EAC83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xmlns="" id="{C86CFB89-E5C4-4543-B12D-AB16E379F19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xmlns="" id="{0D7E0D9F-F289-46FA-8547-568FB18332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xmlns="" id="{8A5E83C9-884B-4E1A-840F-20DEB33C527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F8DC9DBB-156A-409D-9B07-A20E4B1BDE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xmlns="" id="{EDB46359-BA9E-4568-B947-7369800C617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xmlns="" id="{AC7953FB-757B-4A87-B2BA-8811D67915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13" name="直線コネクタ 212">
          <a:extLst>
            <a:ext uri="{FF2B5EF4-FFF2-40B4-BE49-F238E27FC236}">
              <a16:creationId xmlns:a16="http://schemas.microsoft.com/office/drawing/2014/main" xmlns="" id="{0E7BADC7-AC01-4FD4-902D-37021448C58D}"/>
            </a:ext>
          </a:extLst>
        </xdr:cNvPr>
        <xdr:cNvCxnSpPr/>
      </xdr:nvCxnSpPr>
      <xdr:spPr>
        <a:xfrm flipV="1">
          <a:off x="10476865" y="9547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14" name="【体育館・プール】&#10;一人当たり面積最小値テキスト">
          <a:extLst>
            <a:ext uri="{FF2B5EF4-FFF2-40B4-BE49-F238E27FC236}">
              <a16:creationId xmlns:a16="http://schemas.microsoft.com/office/drawing/2014/main" xmlns="" id="{DE2FC0D2-5985-4CA0-8D7A-C15EF0FCCB0E}"/>
            </a:ext>
          </a:extLst>
        </xdr:cNvPr>
        <xdr:cNvSpPr txBox="1"/>
      </xdr:nvSpPr>
      <xdr:spPr>
        <a:xfrm>
          <a:off x="10515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15" name="直線コネクタ 214">
          <a:extLst>
            <a:ext uri="{FF2B5EF4-FFF2-40B4-BE49-F238E27FC236}">
              <a16:creationId xmlns:a16="http://schemas.microsoft.com/office/drawing/2014/main" xmlns="" id="{4D6823BF-02FE-44C0-AD5B-4A439CF6087D}"/>
            </a:ext>
          </a:extLst>
        </xdr:cNvPr>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16" name="【体育館・プール】&#10;一人当たり面積最大値テキスト">
          <a:extLst>
            <a:ext uri="{FF2B5EF4-FFF2-40B4-BE49-F238E27FC236}">
              <a16:creationId xmlns:a16="http://schemas.microsoft.com/office/drawing/2014/main" xmlns="" id="{D3F68AEA-77D2-43CF-9867-FE5E80226891}"/>
            </a:ext>
          </a:extLst>
        </xdr:cNvPr>
        <xdr:cNvSpPr txBox="1"/>
      </xdr:nvSpPr>
      <xdr:spPr>
        <a:xfrm>
          <a:off x="1051560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17" name="直線コネクタ 216">
          <a:extLst>
            <a:ext uri="{FF2B5EF4-FFF2-40B4-BE49-F238E27FC236}">
              <a16:creationId xmlns:a16="http://schemas.microsoft.com/office/drawing/2014/main" xmlns="" id="{579B041F-C437-41D6-B0F4-C918EB584F07}"/>
            </a:ext>
          </a:extLst>
        </xdr:cNvPr>
        <xdr:cNvCxnSpPr/>
      </xdr:nvCxnSpPr>
      <xdr:spPr>
        <a:xfrm>
          <a:off x="10388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34307</xdr:rowOff>
    </xdr:from>
    <xdr:ext cx="469744" cy="259045"/>
    <xdr:sp macro="" textlink="">
      <xdr:nvSpPr>
        <xdr:cNvPr id="218" name="【体育館・プール】&#10;一人当たり面積平均値テキスト">
          <a:extLst>
            <a:ext uri="{FF2B5EF4-FFF2-40B4-BE49-F238E27FC236}">
              <a16:creationId xmlns:a16="http://schemas.microsoft.com/office/drawing/2014/main" xmlns="" id="{1E38458A-91A7-4147-9F62-5FD3997B2DD9}"/>
            </a:ext>
          </a:extLst>
        </xdr:cNvPr>
        <xdr:cNvSpPr txBox="1"/>
      </xdr:nvSpPr>
      <xdr:spPr>
        <a:xfrm>
          <a:off x="10515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19" name="フローチャート: 判断 218">
          <a:extLst>
            <a:ext uri="{FF2B5EF4-FFF2-40B4-BE49-F238E27FC236}">
              <a16:creationId xmlns:a16="http://schemas.microsoft.com/office/drawing/2014/main" xmlns="" id="{9309D8F6-F1B3-4D93-B7F8-DD3343301BAC}"/>
            </a:ext>
          </a:extLst>
        </xdr:cNvPr>
        <xdr:cNvSpPr/>
      </xdr:nvSpPr>
      <xdr:spPr>
        <a:xfrm>
          <a:off x="10426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20" name="フローチャート: 判断 219">
          <a:extLst>
            <a:ext uri="{FF2B5EF4-FFF2-40B4-BE49-F238E27FC236}">
              <a16:creationId xmlns:a16="http://schemas.microsoft.com/office/drawing/2014/main" xmlns="" id="{2508D63C-5100-4DA0-BC60-7300403F5E29}"/>
            </a:ext>
          </a:extLst>
        </xdr:cNvPr>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21" name="フローチャート: 判断 220">
          <a:extLst>
            <a:ext uri="{FF2B5EF4-FFF2-40B4-BE49-F238E27FC236}">
              <a16:creationId xmlns:a16="http://schemas.microsoft.com/office/drawing/2014/main" xmlns="" id="{7CB62BBE-5DFC-4C17-88B9-F563FCA2E2C0}"/>
            </a:ext>
          </a:extLst>
        </xdr:cNvPr>
        <xdr:cNvSpPr/>
      </xdr:nvSpPr>
      <xdr:spPr>
        <a:xfrm>
          <a:off x="869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78740</xdr:rowOff>
    </xdr:from>
    <xdr:to>
      <xdr:col>41</xdr:col>
      <xdr:colOff>101600</xdr:colOff>
      <xdr:row>61</xdr:row>
      <xdr:rowOff>8890</xdr:rowOff>
    </xdr:to>
    <xdr:sp macro="" textlink="">
      <xdr:nvSpPr>
        <xdr:cNvPr id="222" name="フローチャート: 判断 221">
          <a:extLst>
            <a:ext uri="{FF2B5EF4-FFF2-40B4-BE49-F238E27FC236}">
              <a16:creationId xmlns:a16="http://schemas.microsoft.com/office/drawing/2014/main" xmlns="" id="{58AC44AC-F350-4C4A-B28B-080793FBB654}"/>
            </a:ext>
          </a:extLst>
        </xdr:cNvPr>
        <xdr:cNvSpPr/>
      </xdr:nvSpPr>
      <xdr:spPr>
        <a:xfrm>
          <a:off x="781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5268BCF1-4AFA-48E1-BD3B-CBDBAAC84D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B43AD81E-4C8C-4EA0-983E-95CD3124AB5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75E58198-D5E2-4710-99DE-96CB0BACF6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1A3D36ED-2C5F-4A9A-9105-51BEB3F5C8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3D7D6A9A-E8DA-41CF-AB06-C1A86CE869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25400</xdr:rowOff>
    </xdr:from>
    <xdr:to>
      <xdr:col>55</xdr:col>
      <xdr:colOff>50800</xdr:colOff>
      <xdr:row>58</xdr:row>
      <xdr:rowOff>127000</xdr:rowOff>
    </xdr:to>
    <xdr:sp macro="" textlink="">
      <xdr:nvSpPr>
        <xdr:cNvPr id="228" name="楕円 227">
          <a:extLst>
            <a:ext uri="{FF2B5EF4-FFF2-40B4-BE49-F238E27FC236}">
              <a16:creationId xmlns:a16="http://schemas.microsoft.com/office/drawing/2014/main" xmlns="" id="{89B9BC6C-E599-4A87-8DB5-02B177513E77}"/>
            </a:ext>
          </a:extLst>
        </xdr:cNvPr>
        <xdr:cNvSpPr/>
      </xdr:nvSpPr>
      <xdr:spPr>
        <a:xfrm>
          <a:off x="10426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48277</xdr:rowOff>
    </xdr:from>
    <xdr:ext cx="469744" cy="259045"/>
    <xdr:sp macro="" textlink="">
      <xdr:nvSpPr>
        <xdr:cNvPr id="229" name="【体育館・プール】&#10;一人当たり面積該当値テキスト">
          <a:extLst>
            <a:ext uri="{FF2B5EF4-FFF2-40B4-BE49-F238E27FC236}">
              <a16:creationId xmlns:a16="http://schemas.microsoft.com/office/drawing/2014/main" xmlns="" id="{DFF4C35E-3094-4D8A-B4B1-AA6173648F1D}"/>
            </a:ext>
          </a:extLst>
        </xdr:cNvPr>
        <xdr:cNvSpPr txBox="1"/>
      </xdr:nvSpPr>
      <xdr:spPr>
        <a:xfrm>
          <a:off x="10515600"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33020</xdr:rowOff>
    </xdr:from>
    <xdr:to>
      <xdr:col>50</xdr:col>
      <xdr:colOff>165100</xdr:colOff>
      <xdr:row>58</xdr:row>
      <xdr:rowOff>134620</xdr:rowOff>
    </xdr:to>
    <xdr:sp macro="" textlink="">
      <xdr:nvSpPr>
        <xdr:cNvPr id="230" name="楕円 229">
          <a:extLst>
            <a:ext uri="{FF2B5EF4-FFF2-40B4-BE49-F238E27FC236}">
              <a16:creationId xmlns:a16="http://schemas.microsoft.com/office/drawing/2014/main" xmlns="" id="{B50627DF-78CD-4FF1-8465-E5EE27894728}"/>
            </a:ext>
          </a:extLst>
        </xdr:cNvPr>
        <xdr:cNvSpPr/>
      </xdr:nvSpPr>
      <xdr:spPr>
        <a:xfrm>
          <a:off x="958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76200</xdr:rowOff>
    </xdr:from>
    <xdr:to>
      <xdr:col>55</xdr:col>
      <xdr:colOff>0</xdr:colOff>
      <xdr:row>58</xdr:row>
      <xdr:rowOff>83820</xdr:rowOff>
    </xdr:to>
    <xdr:cxnSp macro="">
      <xdr:nvCxnSpPr>
        <xdr:cNvPr id="231" name="直線コネクタ 230">
          <a:extLst>
            <a:ext uri="{FF2B5EF4-FFF2-40B4-BE49-F238E27FC236}">
              <a16:creationId xmlns:a16="http://schemas.microsoft.com/office/drawing/2014/main" xmlns="" id="{A888905A-2909-488D-8259-0407662BB916}"/>
            </a:ext>
          </a:extLst>
        </xdr:cNvPr>
        <xdr:cNvCxnSpPr/>
      </xdr:nvCxnSpPr>
      <xdr:spPr>
        <a:xfrm flipV="1">
          <a:off x="9639300" y="10020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40640</xdr:rowOff>
    </xdr:from>
    <xdr:to>
      <xdr:col>46</xdr:col>
      <xdr:colOff>38100</xdr:colOff>
      <xdr:row>58</xdr:row>
      <xdr:rowOff>142240</xdr:rowOff>
    </xdr:to>
    <xdr:sp macro="" textlink="">
      <xdr:nvSpPr>
        <xdr:cNvPr id="232" name="楕円 231">
          <a:extLst>
            <a:ext uri="{FF2B5EF4-FFF2-40B4-BE49-F238E27FC236}">
              <a16:creationId xmlns:a16="http://schemas.microsoft.com/office/drawing/2014/main" xmlns="" id="{ED04140F-B3A8-4A36-B94B-42EFA4DE65E4}"/>
            </a:ext>
          </a:extLst>
        </xdr:cNvPr>
        <xdr:cNvSpPr/>
      </xdr:nvSpPr>
      <xdr:spPr>
        <a:xfrm>
          <a:off x="869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83820</xdr:rowOff>
    </xdr:from>
    <xdr:to>
      <xdr:col>50</xdr:col>
      <xdr:colOff>114300</xdr:colOff>
      <xdr:row>58</xdr:row>
      <xdr:rowOff>91440</xdr:rowOff>
    </xdr:to>
    <xdr:cxnSp macro="">
      <xdr:nvCxnSpPr>
        <xdr:cNvPr id="233" name="直線コネクタ 232">
          <a:extLst>
            <a:ext uri="{FF2B5EF4-FFF2-40B4-BE49-F238E27FC236}">
              <a16:creationId xmlns:a16="http://schemas.microsoft.com/office/drawing/2014/main" xmlns="" id="{C488D2B4-DF9B-47BB-9384-764318D85481}"/>
            </a:ext>
          </a:extLst>
        </xdr:cNvPr>
        <xdr:cNvCxnSpPr/>
      </xdr:nvCxnSpPr>
      <xdr:spPr>
        <a:xfrm flipV="1">
          <a:off x="8750300" y="10027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48260</xdr:rowOff>
    </xdr:from>
    <xdr:to>
      <xdr:col>41</xdr:col>
      <xdr:colOff>101600</xdr:colOff>
      <xdr:row>58</xdr:row>
      <xdr:rowOff>149860</xdr:rowOff>
    </xdr:to>
    <xdr:sp macro="" textlink="">
      <xdr:nvSpPr>
        <xdr:cNvPr id="234" name="楕円 233">
          <a:extLst>
            <a:ext uri="{FF2B5EF4-FFF2-40B4-BE49-F238E27FC236}">
              <a16:creationId xmlns:a16="http://schemas.microsoft.com/office/drawing/2014/main" xmlns="" id="{3AF3DB9F-A0C7-4430-AD38-6F0F0B997F48}"/>
            </a:ext>
          </a:extLst>
        </xdr:cNvPr>
        <xdr:cNvSpPr/>
      </xdr:nvSpPr>
      <xdr:spPr>
        <a:xfrm>
          <a:off x="781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91440</xdr:rowOff>
    </xdr:from>
    <xdr:to>
      <xdr:col>45</xdr:col>
      <xdr:colOff>177800</xdr:colOff>
      <xdr:row>58</xdr:row>
      <xdr:rowOff>99060</xdr:rowOff>
    </xdr:to>
    <xdr:cxnSp macro="">
      <xdr:nvCxnSpPr>
        <xdr:cNvPr id="235" name="直線コネクタ 234">
          <a:extLst>
            <a:ext uri="{FF2B5EF4-FFF2-40B4-BE49-F238E27FC236}">
              <a16:creationId xmlns:a16="http://schemas.microsoft.com/office/drawing/2014/main" xmlns="" id="{F6144633-6C4A-4809-A59D-5FAEC0A90EED}"/>
            </a:ext>
          </a:extLst>
        </xdr:cNvPr>
        <xdr:cNvCxnSpPr/>
      </xdr:nvCxnSpPr>
      <xdr:spPr>
        <a:xfrm flipV="1">
          <a:off x="7861300" y="10035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22877</xdr:rowOff>
    </xdr:from>
    <xdr:ext cx="469744" cy="259045"/>
    <xdr:sp macro="" textlink="">
      <xdr:nvSpPr>
        <xdr:cNvPr id="236" name="n_1aveValue【体育館・プール】&#10;一人当たり面積">
          <a:extLst>
            <a:ext uri="{FF2B5EF4-FFF2-40B4-BE49-F238E27FC236}">
              <a16:creationId xmlns:a16="http://schemas.microsoft.com/office/drawing/2014/main" xmlns="" id="{216DD753-78D1-4C63-AFFD-6972E91828E9}"/>
            </a:ext>
          </a:extLst>
        </xdr:cNvPr>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87647</xdr:rowOff>
    </xdr:from>
    <xdr:ext cx="469744" cy="259045"/>
    <xdr:sp macro="" textlink="">
      <xdr:nvSpPr>
        <xdr:cNvPr id="237" name="n_2aveValue【体育館・プール】&#10;一人当たり面積">
          <a:extLst>
            <a:ext uri="{FF2B5EF4-FFF2-40B4-BE49-F238E27FC236}">
              <a16:creationId xmlns:a16="http://schemas.microsoft.com/office/drawing/2014/main" xmlns="" id="{5967736B-4865-4DF0-81C5-821FE613830F}"/>
            </a:ext>
          </a:extLst>
        </xdr:cNvPr>
        <xdr:cNvSpPr txBox="1"/>
      </xdr:nvSpPr>
      <xdr:spPr>
        <a:xfrm>
          <a:off x="8515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xdr:rowOff>
    </xdr:from>
    <xdr:ext cx="469744" cy="259045"/>
    <xdr:sp macro="" textlink="">
      <xdr:nvSpPr>
        <xdr:cNvPr id="238" name="n_3aveValue【体育館・プール】&#10;一人当たり面積">
          <a:extLst>
            <a:ext uri="{FF2B5EF4-FFF2-40B4-BE49-F238E27FC236}">
              <a16:creationId xmlns:a16="http://schemas.microsoft.com/office/drawing/2014/main" xmlns="" id="{CF8A9FA0-3089-43DD-BDDC-9CDFEDD28D0E}"/>
            </a:ext>
          </a:extLst>
        </xdr:cNvPr>
        <xdr:cNvSpPr txBox="1"/>
      </xdr:nvSpPr>
      <xdr:spPr>
        <a:xfrm>
          <a:off x="7626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151147</xdr:rowOff>
    </xdr:from>
    <xdr:ext cx="469744" cy="259045"/>
    <xdr:sp macro="" textlink="">
      <xdr:nvSpPr>
        <xdr:cNvPr id="239" name="n_1mainValue【体育館・プール】&#10;一人当たり面積">
          <a:extLst>
            <a:ext uri="{FF2B5EF4-FFF2-40B4-BE49-F238E27FC236}">
              <a16:creationId xmlns:a16="http://schemas.microsoft.com/office/drawing/2014/main" xmlns="" id="{C4882F53-E377-4772-8998-6001CD811A8B}"/>
            </a:ext>
          </a:extLst>
        </xdr:cNvPr>
        <xdr:cNvSpPr txBox="1"/>
      </xdr:nvSpPr>
      <xdr:spPr>
        <a:xfrm>
          <a:off x="93917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158767</xdr:rowOff>
    </xdr:from>
    <xdr:ext cx="469744" cy="259045"/>
    <xdr:sp macro="" textlink="">
      <xdr:nvSpPr>
        <xdr:cNvPr id="240" name="n_2mainValue【体育館・プール】&#10;一人当たり面積">
          <a:extLst>
            <a:ext uri="{FF2B5EF4-FFF2-40B4-BE49-F238E27FC236}">
              <a16:creationId xmlns:a16="http://schemas.microsoft.com/office/drawing/2014/main" xmlns="" id="{B2DBC76A-ADD8-47E5-B94E-4A552D040F47}"/>
            </a:ext>
          </a:extLst>
        </xdr:cNvPr>
        <xdr:cNvSpPr txBox="1"/>
      </xdr:nvSpPr>
      <xdr:spPr>
        <a:xfrm>
          <a:off x="8515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166387</xdr:rowOff>
    </xdr:from>
    <xdr:ext cx="469744" cy="259045"/>
    <xdr:sp macro="" textlink="">
      <xdr:nvSpPr>
        <xdr:cNvPr id="241" name="n_3mainValue【体育館・プール】&#10;一人当たり面積">
          <a:extLst>
            <a:ext uri="{FF2B5EF4-FFF2-40B4-BE49-F238E27FC236}">
              <a16:creationId xmlns:a16="http://schemas.microsoft.com/office/drawing/2014/main" xmlns="" id="{76354124-2543-4299-A70F-D5F634202EC0}"/>
            </a:ext>
          </a:extLst>
        </xdr:cNvPr>
        <xdr:cNvSpPr txBox="1"/>
      </xdr:nvSpPr>
      <xdr:spPr>
        <a:xfrm>
          <a:off x="76264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8D09D846-5CDD-4974-8292-73C69A00C0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80B2AA4F-3D80-4ACB-B8DF-922D05E7F3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CE4EBBAB-0B0D-49B6-94B9-FCEBD7DDBB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C9A83E91-B440-462E-89D6-62FE4631FF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22095A2F-18B0-4F8F-AA3D-EEB0DD1092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D6052A0D-C8F0-4C99-9404-358239C168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AB88E982-3C9C-4A2D-87E5-9BF3B89234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1C539C47-103F-4424-A3F5-E7A3199697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9BA7BB48-492A-4D47-B781-37B535D3EC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04AD7754-A4B3-4245-8605-CD5C4D774D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a:extLst>
            <a:ext uri="{FF2B5EF4-FFF2-40B4-BE49-F238E27FC236}">
              <a16:creationId xmlns:a16="http://schemas.microsoft.com/office/drawing/2014/main" xmlns="" id="{2D75ECD9-A580-47F6-9F30-BC81E049FB3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xmlns="" id="{CE23E57F-6EF8-457F-8A8B-87223DF4CE4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a:extLst>
            <a:ext uri="{FF2B5EF4-FFF2-40B4-BE49-F238E27FC236}">
              <a16:creationId xmlns:a16="http://schemas.microsoft.com/office/drawing/2014/main" xmlns="" id="{E18A4AF0-C4D6-4E02-AEE0-CE4D81B3A1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xmlns="" id="{AF4DBF1A-8778-4BCA-BFDE-F426D23F69F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xmlns="" id="{3573A8E0-D764-4F19-BCEE-9D02B655B60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xmlns="" id="{01989733-DFFB-4CBD-A1D5-176CA50F1EA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xmlns="" id="{FC08B1D0-867F-4F48-8AFA-66613891210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xmlns="" id="{1E98A3E4-91F5-4F89-AC77-22C10AB6E9E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xmlns="" id="{F6CFF6BC-7D60-4524-BA81-4EA5B946179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xmlns="" id="{841AFE32-CA72-4ED6-B276-53EBF6F96B5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xmlns="" id="{FE4B522F-5524-4FFC-979A-E92DBD902C7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xmlns="" id="{C50E2D7F-5BC0-4FEB-B10C-7515AF401F0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xmlns="" id="{6E9F5740-BEAF-4A6C-B26A-A222DE5861E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xmlns="" id="{570A74F8-7E02-47A8-AE24-C6570DC586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xmlns="" id="{E91991AD-18EA-4C74-8F00-36A75E35238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xmlns="" id="{FF77AB74-723F-4264-BDD6-D11ACC55E3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86</xdr:row>
      <xdr:rowOff>109945</xdr:rowOff>
    </xdr:to>
    <xdr:cxnSp macro="">
      <xdr:nvCxnSpPr>
        <xdr:cNvPr id="268" name="直線コネクタ 267">
          <a:extLst>
            <a:ext uri="{FF2B5EF4-FFF2-40B4-BE49-F238E27FC236}">
              <a16:creationId xmlns:a16="http://schemas.microsoft.com/office/drawing/2014/main" xmlns="" id="{A9ABD83B-7046-4064-9DE0-5785C0AB04E4}"/>
            </a:ext>
          </a:extLst>
        </xdr:cNvPr>
        <xdr:cNvCxnSpPr/>
      </xdr:nvCxnSpPr>
      <xdr:spPr>
        <a:xfrm flipV="1">
          <a:off x="4634865" y="13489577"/>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113772</xdr:rowOff>
    </xdr:from>
    <xdr:ext cx="405111" cy="259045"/>
    <xdr:sp macro="" textlink="">
      <xdr:nvSpPr>
        <xdr:cNvPr id="269" name="【福祉施設】&#10;有形固定資産減価償却率最小値テキスト">
          <a:extLst>
            <a:ext uri="{FF2B5EF4-FFF2-40B4-BE49-F238E27FC236}">
              <a16:creationId xmlns:a16="http://schemas.microsoft.com/office/drawing/2014/main" xmlns="" id="{770395E0-F80D-4F9C-94F1-F670CA71D8FC}"/>
            </a:ext>
          </a:extLst>
        </xdr:cNvPr>
        <xdr:cNvSpPr txBox="1"/>
      </xdr:nvSpPr>
      <xdr:spPr>
        <a:xfrm>
          <a:off x="4673600" y="1485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109945</xdr:rowOff>
    </xdr:from>
    <xdr:to>
      <xdr:col>24</xdr:col>
      <xdr:colOff>152400</xdr:colOff>
      <xdr:row>86</xdr:row>
      <xdr:rowOff>109945</xdr:rowOff>
    </xdr:to>
    <xdr:cxnSp macro="">
      <xdr:nvCxnSpPr>
        <xdr:cNvPr id="270" name="直線コネクタ 269">
          <a:extLst>
            <a:ext uri="{FF2B5EF4-FFF2-40B4-BE49-F238E27FC236}">
              <a16:creationId xmlns:a16="http://schemas.microsoft.com/office/drawing/2014/main" xmlns="" id="{F1744E3E-EC26-43BD-906A-A7BB95C5E1DA}"/>
            </a:ext>
          </a:extLst>
        </xdr:cNvPr>
        <xdr:cNvCxnSpPr/>
      </xdr:nvCxnSpPr>
      <xdr:spPr>
        <a:xfrm>
          <a:off x="4546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71" name="【福祉施設】&#10;有形固定資産減価償却率最大値テキスト">
          <a:extLst>
            <a:ext uri="{FF2B5EF4-FFF2-40B4-BE49-F238E27FC236}">
              <a16:creationId xmlns:a16="http://schemas.microsoft.com/office/drawing/2014/main" xmlns="" id="{30F44443-3200-4DAB-9C5C-518EB2409324}"/>
            </a:ext>
          </a:extLst>
        </xdr:cNvPr>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72" name="直線コネクタ 271">
          <a:extLst>
            <a:ext uri="{FF2B5EF4-FFF2-40B4-BE49-F238E27FC236}">
              <a16:creationId xmlns:a16="http://schemas.microsoft.com/office/drawing/2014/main" xmlns="" id="{2E4D05F6-61F4-486D-8E7E-DD0CEA57BC39}"/>
            </a:ext>
          </a:extLst>
        </xdr:cNvPr>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148607</xdr:rowOff>
    </xdr:from>
    <xdr:ext cx="405111" cy="259045"/>
    <xdr:sp macro="" textlink="">
      <xdr:nvSpPr>
        <xdr:cNvPr id="273" name="【福祉施設】&#10;有形固定資産減価償却率平均値テキスト">
          <a:extLst>
            <a:ext uri="{FF2B5EF4-FFF2-40B4-BE49-F238E27FC236}">
              <a16:creationId xmlns:a16="http://schemas.microsoft.com/office/drawing/2014/main" xmlns="" id="{703666C2-5183-48F7-A830-55B85AEC9184}"/>
            </a:ext>
          </a:extLst>
        </xdr:cNvPr>
        <xdr:cNvSpPr txBox="1"/>
      </xdr:nvSpPr>
      <xdr:spPr>
        <a:xfrm>
          <a:off x="4673600" y="1455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274" name="フローチャート: 判断 273">
          <a:extLst>
            <a:ext uri="{FF2B5EF4-FFF2-40B4-BE49-F238E27FC236}">
              <a16:creationId xmlns:a16="http://schemas.microsoft.com/office/drawing/2014/main" xmlns="" id="{1041CDF2-8CE5-4129-9A09-7C792100B67B}"/>
            </a:ext>
          </a:extLst>
        </xdr:cNvPr>
        <xdr:cNvSpPr/>
      </xdr:nvSpPr>
      <xdr:spPr>
        <a:xfrm>
          <a:off x="4584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39551</xdr:rowOff>
    </xdr:from>
    <xdr:to>
      <xdr:col>20</xdr:col>
      <xdr:colOff>38100</xdr:colOff>
      <xdr:row>84</xdr:row>
      <xdr:rowOff>141151</xdr:rowOff>
    </xdr:to>
    <xdr:sp macro="" textlink="">
      <xdr:nvSpPr>
        <xdr:cNvPr id="275" name="フローチャート: 判断 274">
          <a:extLst>
            <a:ext uri="{FF2B5EF4-FFF2-40B4-BE49-F238E27FC236}">
              <a16:creationId xmlns:a16="http://schemas.microsoft.com/office/drawing/2014/main" xmlns="" id="{F470D3E3-7102-4A51-BDAD-D61B21AAFA93}"/>
            </a:ext>
          </a:extLst>
        </xdr:cNvPr>
        <xdr:cNvSpPr/>
      </xdr:nvSpPr>
      <xdr:spPr>
        <a:xfrm>
          <a:off x="3746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72208</xdr:rowOff>
    </xdr:from>
    <xdr:to>
      <xdr:col>15</xdr:col>
      <xdr:colOff>101600</xdr:colOff>
      <xdr:row>85</xdr:row>
      <xdr:rowOff>2358</xdr:rowOff>
    </xdr:to>
    <xdr:sp macro="" textlink="">
      <xdr:nvSpPr>
        <xdr:cNvPr id="276" name="フローチャート: 判断 275">
          <a:extLst>
            <a:ext uri="{FF2B5EF4-FFF2-40B4-BE49-F238E27FC236}">
              <a16:creationId xmlns:a16="http://schemas.microsoft.com/office/drawing/2014/main" xmlns="" id="{739CB29D-0801-4002-828C-185ADF111DE4}"/>
            </a:ext>
          </a:extLst>
        </xdr:cNvPr>
        <xdr:cNvSpPr/>
      </xdr:nvSpPr>
      <xdr:spPr>
        <a:xfrm>
          <a:off x="2857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104866</xdr:rowOff>
    </xdr:from>
    <xdr:to>
      <xdr:col>10</xdr:col>
      <xdr:colOff>165100</xdr:colOff>
      <xdr:row>87</xdr:row>
      <xdr:rowOff>35016</xdr:rowOff>
    </xdr:to>
    <xdr:sp macro="" textlink="">
      <xdr:nvSpPr>
        <xdr:cNvPr id="277" name="フローチャート: 判断 276">
          <a:extLst>
            <a:ext uri="{FF2B5EF4-FFF2-40B4-BE49-F238E27FC236}">
              <a16:creationId xmlns:a16="http://schemas.microsoft.com/office/drawing/2014/main" xmlns="" id="{2AA61DEF-43B7-4AAB-A495-3F68D45AC0CE}"/>
            </a:ext>
          </a:extLst>
        </xdr:cNvPr>
        <xdr:cNvSpPr/>
      </xdr:nvSpPr>
      <xdr:spPr>
        <a:xfrm>
          <a:off x="1968500" y="1484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AE793BF6-FF6F-4A21-AF4F-3442DEEC82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3F4AFE85-A932-4F71-ACF4-5F496F8F14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313059EC-7E35-45C3-999E-30376DDBAA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1E1C757E-5994-4600-A55C-CAE2FBE23F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621639D0-BDE1-4D37-8E57-0734820968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65677</xdr:rowOff>
    </xdr:from>
    <xdr:to>
      <xdr:col>24</xdr:col>
      <xdr:colOff>114300</xdr:colOff>
      <xdr:row>78</xdr:row>
      <xdr:rowOff>167277</xdr:rowOff>
    </xdr:to>
    <xdr:sp macro="" textlink="">
      <xdr:nvSpPr>
        <xdr:cNvPr id="283" name="楕円 282">
          <a:extLst>
            <a:ext uri="{FF2B5EF4-FFF2-40B4-BE49-F238E27FC236}">
              <a16:creationId xmlns:a16="http://schemas.microsoft.com/office/drawing/2014/main" xmlns="" id="{D9F1CC24-98DD-4FCB-93BF-F021E1216D44}"/>
            </a:ext>
          </a:extLst>
        </xdr:cNvPr>
        <xdr:cNvSpPr/>
      </xdr:nvSpPr>
      <xdr:spPr>
        <a:xfrm>
          <a:off x="45847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18704</xdr:rowOff>
    </xdr:from>
    <xdr:ext cx="405111" cy="259045"/>
    <xdr:sp macro="" textlink="">
      <xdr:nvSpPr>
        <xdr:cNvPr id="284" name="【福祉施設】&#10;有形固定資産減価償却率該当値テキスト">
          <a:extLst>
            <a:ext uri="{FF2B5EF4-FFF2-40B4-BE49-F238E27FC236}">
              <a16:creationId xmlns:a16="http://schemas.microsoft.com/office/drawing/2014/main" xmlns="" id="{202D0759-5804-4AF4-AC35-BA6AD999AE07}"/>
            </a:ext>
          </a:extLst>
        </xdr:cNvPr>
        <xdr:cNvSpPr txBox="1"/>
      </xdr:nvSpPr>
      <xdr:spPr>
        <a:xfrm>
          <a:off x="4673600" y="1339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114663</xdr:rowOff>
    </xdr:from>
    <xdr:to>
      <xdr:col>20</xdr:col>
      <xdr:colOff>38100</xdr:colOff>
      <xdr:row>79</xdr:row>
      <xdr:rowOff>44813</xdr:rowOff>
    </xdr:to>
    <xdr:sp macro="" textlink="">
      <xdr:nvSpPr>
        <xdr:cNvPr id="285" name="楕円 284">
          <a:extLst>
            <a:ext uri="{FF2B5EF4-FFF2-40B4-BE49-F238E27FC236}">
              <a16:creationId xmlns:a16="http://schemas.microsoft.com/office/drawing/2014/main" xmlns="" id="{98417083-26EC-4D43-BAAB-A7871A3A9627}"/>
            </a:ext>
          </a:extLst>
        </xdr:cNvPr>
        <xdr:cNvSpPr/>
      </xdr:nvSpPr>
      <xdr:spPr>
        <a:xfrm>
          <a:off x="3746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116477</xdr:rowOff>
    </xdr:from>
    <xdr:to>
      <xdr:col>24</xdr:col>
      <xdr:colOff>63500</xdr:colOff>
      <xdr:row>78</xdr:row>
      <xdr:rowOff>165463</xdr:rowOff>
    </xdr:to>
    <xdr:cxnSp macro="">
      <xdr:nvCxnSpPr>
        <xdr:cNvPr id="286" name="直線コネクタ 285">
          <a:extLst>
            <a:ext uri="{FF2B5EF4-FFF2-40B4-BE49-F238E27FC236}">
              <a16:creationId xmlns:a16="http://schemas.microsoft.com/office/drawing/2014/main" xmlns="" id="{8677A26C-890C-4D7A-8B81-67C2F8CBEAC5}"/>
            </a:ext>
          </a:extLst>
        </xdr:cNvPr>
        <xdr:cNvCxnSpPr/>
      </xdr:nvCxnSpPr>
      <xdr:spPr>
        <a:xfrm flipV="1">
          <a:off x="3797300" y="1348957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87" name="楕円 286">
          <a:extLst>
            <a:ext uri="{FF2B5EF4-FFF2-40B4-BE49-F238E27FC236}">
              <a16:creationId xmlns:a16="http://schemas.microsoft.com/office/drawing/2014/main" xmlns="" id="{59EED4D2-52C3-4213-B344-A8DA0017B5DC}"/>
            </a:ext>
          </a:extLst>
        </xdr:cNvPr>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165463</xdr:rowOff>
    </xdr:from>
    <xdr:to>
      <xdr:col>19</xdr:col>
      <xdr:colOff>177800</xdr:colOff>
      <xdr:row>79</xdr:row>
      <xdr:rowOff>49530</xdr:rowOff>
    </xdr:to>
    <xdr:cxnSp macro="">
      <xdr:nvCxnSpPr>
        <xdr:cNvPr id="288" name="直線コネクタ 287">
          <a:extLst>
            <a:ext uri="{FF2B5EF4-FFF2-40B4-BE49-F238E27FC236}">
              <a16:creationId xmlns:a16="http://schemas.microsoft.com/office/drawing/2014/main" xmlns="" id="{75FF876A-2AB3-4879-B7D1-C23E4BED6A88}"/>
            </a:ext>
          </a:extLst>
        </xdr:cNvPr>
        <xdr:cNvCxnSpPr/>
      </xdr:nvCxnSpPr>
      <xdr:spPr>
        <a:xfrm flipV="1">
          <a:off x="2908300" y="135385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289" name="楕円 288">
          <a:extLst>
            <a:ext uri="{FF2B5EF4-FFF2-40B4-BE49-F238E27FC236}">
              <a16:creationId xmlns:a16="http://schemas.microsoft.com/office/drawing/2014/main" xmlns="" id="{4A53A450-4CBA-4016-A5EE-99D9ECD1081D}"/>
            </a:ext>
          </a:extLst>
        </xdr:cNvPr>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79</xdr:row>
      <xdr:rowOff>49530</xdr:rowOff>
    </xdr:to>
    <xdr:cxnSp macro="">
      <xdr:nvCxnSpPr>
        <xdr:cNvPr id="290" name="直線コネクタ 289">
          <a:extLst>
            <a:ext uri="{FF2B5EF4-FFF2-40B4-BE49-F238E27FC236}">
              <a16:creationId xmlns:a16="http://schemas.microsoft.com/office/drawing/2014/main" xmlns="" id="{296F5D00-E0C1-41B8-B3D2-6B5F76770E80}"/>
            </a:ext>
          </a:extLst>
        </xdr:cNvPr>
        <xdr:cNvCxnSpPr/>
      </xdr:nvCxnSpPr>
      <xdr:spPr>
        <a:xfrm>
          <a:off x="2019300" y="13280571"/>
          <a:ext cx="889000" cy="3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132278</xdr:rowOff>
    </xdr:from>
    <xdr:ext cx="405111" cy="259045"/>
    <xdr:sp macro="" textlink="">
      <xdr:nvSpPr>
        <xdr:cNvPr id="291" name="n_1aveValue【福祉施設】&#10;有形固定資産減価償却率">
          <a:extLst>
            <a:ext uri="{FF2B5EF4-FFF2-40B4-BE49-F238E27FC236}">
              <a16:creationId xmlns:a16="http://schemas.microsoft.com/office/drawing/2014/main" xmlns="" id="{E746E022-FA39-4C85-9E69-E005CEAB363A}"/>
            </a:ext>
          </a:extLst>
        </xdr:cNvPr>
        <xdr:cNvSpPr txBox="1"/>
      </xdr:nvSpPr>
      <xdr:spPr>
        <a:xfrm>
          <a:off x="3582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164935</xdr:rowOff>
    </xdr:from>
    <xdr:ext cx="405111" cy="259045"/>
    <xdr:sp macro="" textlink="">
      <xdr:nvSpPr>
        <xdr:cNvPr id="292" name="n_2aveValue【福祉施設】&#10;有形固定資産減価償却率">
          <a:extLst>
            <a:ext uri="{FF2B5EF4-FFF2-40B4-BE49-F238E27FC236}">
              <a16:creationId xmlns:a16="http://schemas.microsoft.com/office/drawing/2014/main" xmlns="" id="{684F9100-F206-42EC-AEF7-AAD46E5D50D1}"/>
            </a:ext>
          </a:extLst>
        </xdr:cNvPr>
        <xdr:cNvSpPr txBox="1"/>
      </xdr:nvSpPr>
      <xdr:spPr>
        <a:xfrm>
          <a:off x="2705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26143</xdr:rowOff>
    </xdr:from>
    <xdr:ext cx="405111" cy="259045"/>
    <xdr:sp macro="" textlink="">
      <xdr:nvSpPr>
        <xdr:cNvPr id="293" name="n_3aveValue【福祉施設】&#10;有形固定資産減価償却率">
          <a:extLst>
            <a:ext uri="{FF2B5EF4-FFF2-40B4-BE49-F238E27FC236}">
              <a16:creationId xmlns:a16="http://schemas.microsoft.com/office/drawing/2014/main" xmlns="" id="{71606379-15D4-4413-A498-58107A962023}"/>
            </a:ext>
          </a:extLst>
        </xdr:cNvPr>
        <xdr:cNvSpPr txBox="1"/>
      </xdr:nvSpPr>
      <xdr:spPr>
        <a:xfrm>
          <a:off x="1816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61340</xdr:rowOff>
    </xdr:from>
    <xdr:ext cx="405111" cy="259045"/>
    <xdr:sp macro="" textlink="">
      <xdr:nvSpPr>
        <xdr:cNvPr id="294" name="n_1mainValue【福祉施設】&#10;有形固定資産減価償却率">
          <a:extLst>
            <a:ext uri="{FF2B5EF4-FFF2-40B4-BE49-F238E27FC236}">
              <a16:creationId xmlns:a16="http://schemas.microsoft.com/office/drawing/2014/main" xmlns="" id="{BE79820B-1F11-4292-B3E0-5BC0EEC50C7F}"/>
            </a:ext>
          </a:extLst>
        </xdr:cNvPr>
        <xdr:cNvSpPr txBox="1"/>
      </xdr:nvSpPr>
      <xdr:spPr>
        <a:xfrm>
          <a:off x="35820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95" name="n_2mainValue【福祉施設】&#10;有形固定資産減価償却率">
          <a:extLst>
            <a:ext uri="{FF2B5EF4-FFF2-40B4-BE49-F238E27FC236}">
              <a16:creationId xmlns:a16="http://schemas.microsoft.com/office/drawing/2014/main" xmlns="" id="{EEBF241C-72FA-42B5-A334-09A17243167E}"/>
            </a:ext>
          </a:extLst>
        </xdr:cNvPr>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96" name="n_3mainValue【福祉施設】&#10;有形固定資産減価償却率">
          <a:extLst>
            <a:ext uri="{FF2B5EF4-FFF2-40B4-BE49-F238E27FC236}">
              <a16:creationId xmlns:a16="http://schemas.microsoft.com/office/drawing/2014/main" xmlns="" id="{E4BE8D4D-1202-4AD4-B57E-FD403270B8D3}"/>
            </a:ext>
          </a:extLst>
        </xdr:cNvPr>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xmlns="" id="{4DFC3156-5803-447A-B4C0-A6A5BE810E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xmlns="" id="{ACA371F3-B9C1-4146-9F59-B3FE7FC60C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xmlns="" id="{01FAD197-B9B0-4720-A431-309B00D051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xmlns="" id="{FAAE2A89-CA79-471F-824A-19BBF18E98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xmlns="" id="{C5C54094-C89F-480E-8A7B-42AEB0BF3C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xmlns="" id="{44C39184-E2A8-496C-8465-B332EAC6C1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xmlns="" id="{38755311-D54B-4DC7-9707-47E8CF72067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xmlns="" id="{E923768F-F656-4DC2-88D9-C01EFE0E9EE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xmlns="" id="{ADB3820F-DC4F-4B19-911D-24A699CDB01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xmlns="" id="{1677686E-375E-47DF-85FF-D6C35F0C55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xmlns="" id="{D5916AB5-1539-41D6-A947-5C1F98A8EE3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xmlns="" id="{EDD71AAC-2218-4BC0-8FCF-D4E21089A4D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xmlns="" id="{9917BB13-DE0E-484E-9A14-BA501FD9376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xmlns="" id="{3E9F3F31-2C77-4FBF-9F87-6A794DD92E2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xmlns="" id="{596B8A66-D45A-46DD-9BE6-29AECCEF11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xmlns="" id="{00E4289C-CA73-4F0D-AF48-21DBF2F7D48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xmlns="" id="{FC62319D-9877-4588-B78B-F9D73C4795D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xmlns="" id="{D4E64B21-857E-4F63-BE3A-1AECC9C1579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xmlns="" id="{6C5B9829-8DAC-433D-9856-997822B5431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xmlns="" id="{2F205ACA-B733-4120-9E5F-442665F9BCB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xmlns="" id="{1A33C0C1-4598-4C6A-BBE5-BBDAA84D81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xmlns="" id="{5753CBE2-AB13-4F08-A74B-6FC27DC9159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xmlns="" id="{F7A20B22-22BC-483E-90CE-B1468127943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85</xdr:row>
      <xdr:rowOff>95250</xdr:rowOff>
    </xdr:to>
    <xdr:cxnSp macro="">
      <xdr:nvCxnSpPr>
        <xdr:cNvPr id="320" name="直線コネクタ 319">
          <a:extLst>
            <a:ext uri="{FF2B5EF4-FFF2-40B4-BE49-F238E27FC236}">
              <a16:creationId xmlns:a16="http://schemas.microsoft.com/office/drawing/2014/main" xmlns="" id="{B1F8D777-4641-4513-BF1F-3FBC8890BC81}"/>
            </a:ext>
          </a:extLst>
        </xdr:cNvPr>
        <xdr:cNvCxnSpPr/>
      </xdr:nvCxnSpPr>
      <xdr:spPr>
        <a:xfrm flipV="1">
          <a:off x="10476865" y="1322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99077</xdr:rowOff>
    </xdr:from>
    <xdr:ext cx="469744" cy="259045"/>
    <xdr:sp macro="" textlink="">
      <xdr:nvSpPr>
        <xdr:cNvPr id="321" name="【福祉施設】&#10;一人当たり面積最小値テキスト">
          <a:extLst>
            <a:ext uri="{FF2B5EF4-FFF2-40B4-BE49-F238E27FC236}">
              <a16:creationId xmlns:a16="http://schemas.microsoft.com/office/drawing/2014/main" xmlns="" id="{FAE9C0A9-DFD9-47CF-8B0A-4BE0FFBA0457}"/>
            </a:ext>
          </a:extLst>
        </xdr:cNvPr>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95250</xdr:rowOff>
    </xdr:from>
    <xdr:to>
      <xdr:col>55</xdr:col>
      <xdr:colOff>88900</xdr:colOff>
      <xdr:row>85</xdr:row>
      <xdr:rowOff>95250</xdr:rowOff>
    </xdr:to>
    <xdr:cxnSp macro="">
      <xdr:nvCxnSpPr>
        <xdr:cNvPr id="322" name="直線コネクタ 321">
          <a:extLst>
            <a:ext uri="{FF2B5EF4-FFF2-40B4-BE49-F238E27FC236}">
              <a16:creationId xmlns:a16="http://schemas.microsoft.com/office/drawing/2014/main" xmlns="" id="{75B50F7C-2803-40F3-A731-3E96AC3D5448}"/>
            </a:ext>
          </a:extLst>
        </xdr:cNvPr>
        <xdr:cNvCxnSpPr/>
      </xdr:nvCxnSpPr>
      <xdr:spPr>
        <a:xfrm>
          <a:off x="10388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23" name="【福祉施設】&#10;一人当たり面積最大値テキスト">
          <a:extLst>
            <a:ext uri="{FF2B5EF4-FFF2-40B4-BE49-F238E27FC236}">
              <a16:creationId xmlns:a16="http://schemas.microsoft.com/office/drawing/2014/main" xmlns="" id="{EEA9DEA9-7983-4A79-A04A-95B8B6F3AEB8}"/>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24" name="直線コネクタ 323">
          <a:extLst>
            <a:ext uri="{FF2B5EF4-FFF2-40B4-BE49-F238E27FC236}">
              <a16:creationId xmlns:a16="http://schemas.microsoft.com/office/drawing/2014/main" xmlns="" id="{001D05EE-C622-4BBD-A0BD-BDF79C59A7D6}"/>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162577</xdr:rowOff>
    </xdr:from>
    <xdr:ext cx="469744" cy="259045"/>
    <xdr:sp macro="" textlink="">
      <xdr:nvSpPr>
        <xdr:cNvPr id="325" name="【福祉施設】&#10;一人当たり面積平均値テキスト">
          <a:extLst>
            <a:ext uri="{FF2B5EF4-FFF2-40B4-BE49-F238E27FC236}">
              <a16:creationId xmlns:a16="http://schemas.microsoft.com/office/drawing/2014/main" xmlns="" id="{8366CFD0-C65E-405C-B171-D915625B45C0}"/>
            </a:ext>
          </a:extLst>
        </xdr:cNvPr>
        <xdr:cNvSpPr txBox="1"/>
      </xdr:nvSpPr>
      <xdr:spPr>
        <a:xfrm>
          <a:off x="105156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139700</xdr:rowOff>
    </xdr:from>
    <xdr:to>
      <xdr:col>55</xdr:col>
      <xdr:colOff>50800</xdr:colOff>
      <xdr:row>82</xdr:row>
      <xdr:rowOff>69850</xdr:rowOff>
    </xdr:to>
    <xdr:sp macro="" textlink="">
      <xdr:nvSpPr>
        <xdr:cNvPr id="326" name="フローチャート: 判断 325">
          <a:extLst>
            <a:ext uri="{FF2B5EF4-FFF2-40B4-BE49-F238E27FC236}">
              <a16:creationId xmlns:a16="http://schemas.microsoft.com/office/drawing/2014/main" xmlns="" id="{08D08507-0E01-4CE2-BD63-2D99D23FFCD8}"/>
            </a:ext>
          </a:extLst>
        </xdr:cNvPr>
        <xdr:cNvSpPr/>
      </xdr:nvSpPr>
      <xdr:spPr>
        <a:xfrm>
          <a:off x="10426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139700</xdr:rowOff>
    </xdr:from>
    <xdr:to>
      <xdr:col>50</xdr:col>
      <xdr:colOff>165100</xdr:colOff>
      <xdr:row>81</xdr:row>
      <xdr:rowOff>69850</xdr:rowOff>
    </xdr:to>
    <xdr:sp macro="" textlink="">
      <xdr:nvSpPr>
        <xdr:cNvPr id="327" name="フローチャート: 判断 326">
          <a:extLst>
            <a:ext uri="{FF2B5EF4-FFF2-40B4-BE49-F238E27FC236}">
              <a16:creationId xmlns:a16="http://schemas.microsoft.com/office/drawing/2014/main" xmlns="" id="{CA9CAF2C-AF17-405A-A42A-24C7480B5E18}"/>
            </a:ext>
          </a:extLst>
        </xdr:cNvPr>
        <xdr:cNvSpPr/>
      </xdr:nvSpPr>
      <xdr:spPr>
        <a:xfrm>
          <a:off x="95885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28" name="フローチャート: 判断 327">
          <a:extLst>
            <a:ext uri="{FF2B5EF4-FFF2-40B4-BE49-F238E27FC236}">
              <a16:creationId xmlns:a16="http://schemas.microsoft.com/office/drawing/2014/main" xmlns="" id="{B1B44D8E-E8D1-4A36-8921-D64010E4C71E}"/>
            </a:ext>
          </a:extLst>
        </xdr:cNvPr>
        <xdr:cNvSpPr/>
      </xdr:nvSpPr>
      <xdr:spPr>
        <a:xfrm>
          <a:off x="8699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77</xdr:row>
      <xdr:rowOff>82550</xdr:rowOff>
    </xdr:from>
    <xdr:to>
      <xdr:col>41</xdr:col>
      <xdr:colOff>101600</xdr:colOff>
      <xdr:row>78</xdr:row>
      <xdr:rowOff>12700</xdr:rowOff>
    </xdr:to>
    <xdr:sp macro="" textlink="">
      <xdr:nvSpPr>
        <xdr:cNvPr id="329" name="フローチャート: 判断 328">
          <a:extLst>
            <a:ext uri="{FF2B5EF4-FFF2-40B4-BE49-F238E27FC236}">
              <a16:creationId xmlns:a16="http://schemas.microsoft.com/office/drawing/2014/main" xmlns="" id="{AE4B4B7C-E6B7-4B13-BB4A-2DFDAD738006}"/>
            </a:ext>
          </a:extLst>
        </xdr:cNvPr>
        <xdr:cNvSpPr/>
      </xdr:nvSpPr>
      <xdr:spPr>
        <a:xfrm>
          <a:off x="7810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F1775396-71DE-4146-A529-B0C356C219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706DC1C8-5344-4EC9-919B-950F8C81C8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2C9C0D87-472C-4C80-AC19-0F2F4AC097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A341E0EF-EB8B-439D-8A92-4D9BCBCEF1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CE2B36B4-DE34-4C3D-84CB-86A90A91E0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35" name="楕円 334">
          <a:extLst>
            <a:ext uri="{FF2B5EF4-FFF2-40B4-BE49-F238E27FC236}">
              <a16:creationId xmlns:a16="http://schemas.microsoft.com/office/drawing/2014/main" xmlns="" id="{8BCB98EE-8925-4AA8-BB87-BF44A4FF933B}"/>
            </a:ext>
          </a:extLst>
        </xdr:cNvPr>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36" name="【福祉施設】&#10;一人当たり面積該当値テキスト">
          <a:extLst>
            <a:ext uri="{FF2B5EF4-FFF2-40B4-BE49-F238E27FC236}">
              <a16:creationId xmlns:a16="http://schemas.microsoft.com/office/drawing/2014/main" xmlns="" id="{41C37BE8-3CDA-4AF1-8DFA-29BB4018D777}"/>
            </a:ext>
          </a:extLst>
        </xdr:cNvPr>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37" name="楕円 336">
          <a:extLst>
            <a:ext uri="{FF2B5EF4-FFF2-40B4-BE49-F238E27FC236}">
              <a16:creationId xmlns:a16="http://schemas.microsoft.com/office/drawing/2014/main" xmlns="" id="{BECEF0D3-0DA9-4797-A79C-8787145F5AA9}"/>
            </a:ext>
          </a:extLst>
        </xdr:cNvPr>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95250</xdr:rowOff>
    </xdr:to>
    <xdr:cxnSp macro="">
      <xdr:nvCxnSpPr>
        <xdr:cNvPr id="338" name="直線コネクタ 337">
          <a:extLst>
            <a:ext uri="{FF2B5EF4-FFF2-40B4-BE49-F238E27FC236}">
              <a16:creationId xmlns:a16="http://schemas.microsoft.com/office/drawing/2014/main" xmlns="" id="{079F00F9-3D7A-4052-9606-E6A544B52883}"/>
            </a:ext>
          </a:extLst>
        </xdr:cNvPr>
        <xdr:cNvCxnSpPr/>
      </xdr:nvCxnSpPr>
      <xdr:spPr>
        <a:xfrm>
          <a:off x="9639300" y="1449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39" name="楕円 338">
          <a:extLst>
            <a:ext uri="{FF2B5EF4-FFF2-40B4-BE49-F238E27FC236}">
              <a16:creationId xmlns:a16="http://schemas.microsoft.com/office/drawing/2014/main" xmlns="" id="{51605F66-B73E-4D91-BA39-00B55F6C680A}"/>
            </a:ext>
          </a:extLst>
        </xdr:cNvPr>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95250</xdr:rowOff>
    </xdr:to>
    <xdr:cxnSp macro="">
      <xdr:nvCxnSpPr>
        <xdr:cNvPr id="340" name="直線コネクタ 339">
          <a:extLst>
            <a:ext uri="{FF2B5EF4-FFF2-40B4-BE49-F238E27FC236}">
              <a16:creationId xmlns:a16="http://schemas.microsoft.com/office/drawing/2014/main" xmlns="" id="{BB91F67C-2F75-467D-8C8A-A2E53DE5EA5A}"/>
            </a:ext>
          </a:extLst>
        </xdr:cNvPr>
        <xdr:cNvCxnSpPr/>
      </xdr:nvCxnSpPr>
      <xdr:spPr>
        <a:xfrm>
          <a:off x="8750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41" name="楕円 340">
          <a:extLst>
            <a:ext uri="{FF2B5EF4-FFF2-40B4-BE49-F238E27FC236}">
              <a16:creationId xmlns:a16="http://schemas.microsoft.com/office/drawing/2014/main" xmlns="" id="{53CB4328-0895-4C15-B082-8C7E1FB629D3}"/>
            </a:ext>
          </a:extLst>
        </xdr:cNvPr>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86</xdr:row>
      <xdr:rowOff>0</xdr:rowOff>
    </xdr:to>
    <xdr:cxnSp macro="">
      <xdr:nvCxnSpPr>
        <xdr:cNvPr id="342" name="直線コネクタ 341">
          <a:extLst>
            <a:ext uri="{FF2B5EF4-FFF2-40B4-BE49-F238E27FC236}">
              <a16:creationId xmlns:a16="http://schemas.microsoft.com/office/drawing/2014/main" xmlns="" id="{27FDFD20-A0D5-4817-A672-9988C8693500}"/>
            </a:ext>
          </a:extLst>
        </xdr:cNvPr>
        <xdr:cNvCxnSpPr/>
      </xdr:nvCxnSpPr>
      <xdr:spPr>
        <a:xfrm flipV="1">
          <a:off x="7861300" y="144970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86377</xdr:rowOff>
    </xdr:from>
    <xdr:ext cx="469744" cy="259045"/>
    <xdr:sp macro="" textlink="">
      <xdr:nvSpPr>
        <xdr:cNvPr id="343" name="n_1aveValue【福祉施設】&#10;一人当たり面積">
          <a:extLst>
            <a:ext uri="{FF2B5EF4-FFF2-40B4-BE49-F238E27FC236}">
              <a16:creationId xmlns:a16="http://schemas.microsoft.com/office/drawing/2014/main" xmlns="" id="{130CDDAE-55AD-413E-9398-5F5670C4B52C}"/>
            </a:ext>
          </a:extLst>
        </xdr:cNvPr>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344" name="n_2aveValue【福祉施設】&#10;一人当たり面積">
          <a:extLst>
            <a:ext uri="{FF2B5EF4-FFF2-40B4-BE49-F238E27FC236}">
              <a16:creationId xmlns:a16="http://schemas.microsoft.com/office/drawing/2014/main" xmlns="" id="{484E950A-7F5C-4941-B9FD-67A632B32A43}"/>
            </a:ext>
          </a:extLst>
        </xdr:cNvPr>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29227</xdr:rowOff>
    </xdr:from>
    <xdr:ext cx="469744" cy="259045"/>
    <xdr:sp macro="" textlink="">
      <xdr:nvSpPr>
        <xdr:cNvPr id="345" name="n_3aveValue【福祉施設】&#10;一人当たり面積">
          <a:extLst>
            <a:ext uri="{FF2B5EF4-FFF2-40B4-BE49-F238E27FC236}">
              <a16:creationId xmlns:a16="http://schemas.microsoft.com/office/drawing/2014/main" xmlns="" id="{9A7470B1-2CB1-4F4B-8DED-7CCB4394B5A9}"/>
            </a:ext>
          </a:extLst>
        </xdr:cNvPr>
        <xdr:cNvSpPr txBox="1"/>
      </xdr:nvSpPr>
      <xdr:spPr>
        <a:xfrm>
          <a:off x="7626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46" name="n_1mainValue【福祉施設】&#10;一人当たり面積">
          <a:extLst>
            <a:ext uri="{FF2B5EF4-FFF2-40B4-BE49-F238E27FC236}">
              <a16:creationId xmlns:a16="http://schemas.microsoft.com/office/drawing/2014/main" xmlns="" id="{E2813FE3-DF3F-41E5-93CB-9023DA77CB68}"/>
            </a:ext>
          </a:extLst>
        </xdr:cNvPr>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47" name="n_2mainValue【福祉施設】&#10;一人当たり面積">
          <a:extLst>
            <a:ext uri="{FF2B5EF4-FFF2-40B4-BE49-F238E27FC236}">
              <a16:creationId xmlns:a16="http://schemas.microsoft.com/office/drawing/2014/main" xmlns="" id="{5514665F-5ECF-4A2E-8C1F-18B0CD251AE0}"/>
            </a:ext>
          </a:extLst>
        </xdr:cNvPr>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48" name="n_3mainValue【福祉施設】&#10;一人当たり面積">
          <a:extLst>
            <a:ext uri="{FF2B5EF4-FFF2-40B4-BE49-F238E27FC236}">
              <a16:creationId xmlns:a16="http://schemas.microsoft.com/office/drawing/2014/main" xmlns="" id="{306964D7-8A4A-431C-8B75-A031EC4DD48C}"/>
            </a:ext>
          </a:extLst>
        </xdr:cNvPr>
        <xdr:cNvSpPr txBox="1"/>
      </xdr:nvSpPr>
      <xdr:spPr>
        <a:xfrm>
          <a:off x="7626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7E17F656-4801-4BB5-9AE7-0EA05756B9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918411D8-5932-4B3F-856A-82F8B62228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B81A2370-04E3-450F-890C-A4AD9E8F2D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1EE24A3B-E7F5-4864-B9D9-7151EFF7AE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C9087E07-BE2A-4E8D-8D0A-A9F9CF78B2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CC13B28E-109B-40CD-BCFA-915D82F3D8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5C46612B-0570-4DD6-BAC2-E81DC00A94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0E24C325-DFE3-4F7D-B473-15E851E33E7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xmlns="" id="{26F0B2B2-25E3-417F-ACA3-A9353404544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xmlns="" id="{F7CEC9FD-765D-45DE-9BFF-F8B44927F5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xmlns="" id="{9E25AEB0-6171-45B8-9A8E-C974B196FB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xmlns="" id="{7040D7C4-2D8E-45AA-8496-4A1CCF3B564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xmlns="" id="{08DBAFF7-3FF8-4927-A4B5-FF49692586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xmlns="" id="{F9F5CDD2-327C-40DE-B5E8-5C4727D122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xmlns="" id="{0E0CD904-A9A0-4301-AC8A-3EBDFE1E341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xmlns="" id="{85187648-C413-4FE7-B1B3-0B62FE083F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xmlns="" id="{2FEA020D-49C3-47BD-9654-48C6824FE4C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xmlns="" id="{AF8500F3-848C-4394-8A09-10AB0304C3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xmlns="" id="{662879DF-4E36-4CBF-AB60-AEFF84A5A0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xmlns="" id="{5229C6F5-521F-47A5-B051-3B3311836D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xmlns="" id="{577A6C29-38D2-4CCD-BED2-AE713CBB83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xmlns="" id="{4E6F3813-7998-4F45-9B9E-B358EAD79C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xmlns="" id="{6F6B9869-7C05-4ABA-8929-FE8AC2A85F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xmlns="" id="{6281B713-5125-4AE9-B8EC-4A4D201A769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xmlns="" id="{9EEE159B-5589-4FC6-BBE8-1BB8813CDE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xmlns="" id="{DB104CAD-8402-4910-92BE-BE974E20CD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a:extLst>
            <a:ext uri="{FF2B5EF4-FFF2-40B4-BE49-F238E27FC236}">
              <a16:creationId xmlns:a16="http://schemas.microsoft.com/office/drawing/2014/main" xmlns="" id="{500C27EC-2318-41E5-B98C-FC826014411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xmlns="" id="{A911F9DA-9561-4A5D-B25A-31E2B0FDE6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a:extLst>
            <a:ext uri="{FF2B5EF4-FFF2-40B4-BE49-F238E27FC236}">
              <a16:creationId xmlns:a16="http://schemas.microsoft.com/office/drawing/2014/main" xmlns="" id="{AC0476B1-AD4A-40F4-B748-D98B8E270C3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xmlns="" id="{5FDE2233-AD87-4BC1-83B6-8A83285B090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xmlns="" id="{E6E940C4-0D99-4B9A-B93A-D6CB1403442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xmlns="" id="{49D13431-225D-4F61-AB63-755E1091839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xmlns="" id="{4DA4D797-0D2B-4DCF-A6C1-39C90224142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xmlns="" id="{5760B318-1141-4E93-8CB7-81846F227AE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xmlns="" id="{22579312-86C4-4CF9-9A86-112DA3573C2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xmlns="" id="{CFC2CFE4-11F5-4DBA-BD32-3FD1989BC7E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xmlns="" id="{51CE0C83-C9E3-410E-9CB6-86DDFCFD452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xmlns="" id="{F71AC2D1-7283-4A2A-AA0E-F8129F0E6B9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xmlns="" id="{9BEDBDBC-01FF-4E79-942A-0AD3218D920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a:extLst>
            <a:ext uri="{FF2B5EF4-FFF2-40B4-BE49-F238E27FC236}">
              <a16:creationId xmlns:a16="http://schemas.microsoft.com/office/drawing/2014/main" xmlns="" id="{C5A86DDA-FE20-4E7B-B39F-E14C7620BD7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389" name="直線コネクタ 388">
          <a:extLst>
            <a:ext uri="{FF2B5EF4-FFF2-40B4-BE49-F238E27FC236}">
              <a16:creationId xmlns:a16="http://schemas.microsoft.com/office/drawing/2014/main" xmlns="" id="{ED40A526-D59A-4917-9982-353D1C1246D5}"/>
            </a:ext>
          </a:extLst>
        </xdr:cNvPr>
        <xdr:cNvCxnSpPr/>
      </xdr:nvCxnSpPr>
      <xdr:spPr>
        <a:xfrm flipV="1">
          <a:off x="16318864" y="59626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390" name="【一般廃棄物処理施設】&#10;有形固定資産減価償却率最小値テキスト">
          <a:extLst>
            <a:ext uri="{FF2B5EF4-FFF2-40B4-BE49-F238E27FC236}">
              <a16:creationId xmlns:a16="http://schemas.microsoft.com/office/drawing/2014/main" xmlns="" id="{C007A20E-C3BE-46F9-B840-7C08FB0D761E}"/>
            </a:ext>
          </a:extLst>
        </xdr:cNvPr>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391" name="直線コネクタ 390">
          <a:extLst>
            <a:ext uri="{FF2B5EF4-FFF2-40B4-BE49-F238E27FC236}">
              <a16:creationId xmlns:a16="http://schemas.microsoft.com/office/drawing/2014/main" xmlns="" id="{B398FF42-395D-4E2C-A9CC-14ED82BD5F2B}"/>
            </a:ext>
          </a:extLst>
        </xdr:cNvPr>
        <xdr:cNvCxnSpPr/>
      </xdr:nvCxnSpPr>
      <xdr:spPr>
        <a:xfrm>
          <a:off x="16230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392" name="【一般廃棄物処理施設】&#10;有形固定資産減価償却率最大値テキスト">
          <a:extLst>
            <a:ext uri="{FF2B5EF4-FFF2-40B4-BE49-F238E27FC236}">
              <a16:creationId xmlns:a16="http://schemas.microsoft.com/office/drawing/2014/main" xmlns="" id="{329AF73B-E8D5-479A-85CF-A5F1AFEF5D83}"/>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393" name="直線コネクタ 392">
          <a:extLst>
            <a:ext uri="{FF2B5EF4-FFF2-40B4-BE49-F238E27FC236}">
              <a16:creationId xmlns:a16="http://schemas.microsoft.com/office/drawing/2014/main" xmlns="" id="{C2618E50-ECF4-4534-8FB6-C402CC0A7027}"/>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394" name="【一般廃棄物処理施設】&#10;有形固定資産減価償却率平均値テキスト">
          <a:extLst>
            <a:ext uri="{FF2B5EF4-FFF2-40B4-BE49-F238E27FC236}">
              <a16:creationId xmlns:a16="http://schemas.microsoft.com/office/drawing/2014/main" xmlns="" id="{22376A3A-2CB1-46FC-A21A-9B676194C42E}"/>
            </a:ext>
          </a:extLst>
        </xdr:cNvPr>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95" name="フローチャート: 判断 394">
          <a:extLst>
            <a:ext uri="{FF2B5EF4-FFF2-40B4-BE49-F238E27FC236}">
              <a16:creationId xmlns:a16="http://schemas.microsoft.com/office/drawing/2014/main" xmlns="" id="{1397D2C3-6FFB-44DD-B67D-2679828A2F87}"/>
            </a:ext>
          </a:extLst>
        </xdr:cNvPr>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396" name="フローチャート: 判断 395">
          <a:extLst>
            <a:ext uri="{FF2B5EF4-FFF2-40B4-BE49-F238E27FC236}">
              <a16:creationId xmlns:a16="http://schemas.microsoft.com/office/drawing/2014/main" xmlns="" id="{9960DBEB-7F71-4708-A6EE-2CE6574775B4}"/>
            </a:ext>
          </a:extLst>
        </xdr:cNvPr>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397" name="フローチャート: 判断 396">
          <a:extLst>
            <a:ext uri="{FF2B5EF4-FFF2-40B4-BE49-F238E27FC236}">
              <a16:creationId xmlns:a16="http://schemas.microsoft.com/office/drawing/2014/main" xmlns="" id="{CDFFA637-B910-4FA4-B2C8-18B2B32884F9}"/>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95885</xdr:rowOff>
    </xdr:from>
    <xdr:to>
      <xdr:col>72</xdr:col>
      <xdr:colOff>38100</xdr:colOff>
      <xdr:row>38</xdr:row>
      <xdr:rowOff>26035</xdr:rowOff>
    </xdr:to>
    <xdr:sp macro="" textlink="">
      <xdr:nvSpPr>
        <xdr:cNvPr id="398" name="フローチャート: 判断 397">
          <a:extLst>
            <a:ext uri="{FF2B5EF4-FFF2-40B4-BE49-F238E27FC236}">
              <a16:creationId xmlns:a16="http://schemas.microsoft.com/office/drawing/2014/main" xmlns="" id="{E78D9382-71CF-4294-A4AD-20634EF10BE0}"/>
            </a:ext>
          </a:extLst>
        </xdr:cNvPr>
        <xdr:cNvSpPr/>
      </xdr:nvSpPr>
      <xdr:spPr>
        <a:xfrm>
          <a:off x="13652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595EA177-3562-4736-A776-B9242E0FDB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8B383134-6979-4B3F-9785-A6B8DF0F94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68B6F48B-C1C9-4168-879F-1E32C6EF4E1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F5D0447-349E-4DD8-8DD2-E45F21BAA3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2662DC51-3BB4-4088-9BDF-48F59A8E05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120650</xdr:rowOff>
    </xdr:from>
    <xdr:to>
      <xdr:col>85</xdr:col>
      <xdr:colOff>177800</xdr:colOff>
      <xdr:row>41</xdr:row>
      <xdr:rowOff>50800</xdr:rowOff>
    </xdr:to>
    <xdr:sp macro="" textlink="">
      <xdr:nvSpPr>
        <xdr:cNvPr id="404" name="楕円 403">
          <a:extLst>
            <a:ext uri="{FF2B5EF4-FFF2-40B4-BE49-F238E27FC236}">
              <a16:creationId xmlns:a16="http://schemas.microsoft.com/office/drawing/2014/main" xmlns="" id="{9CA6A83F-F742-4A5B-8B5C-CDE4746AC935}"/>
            </a:ext>
          </a:extLst>
        </xdr:cNvPr>
        <xdr:cNvSpPr/>
      </xdr:nvSpPr>
      <xdr:spPr>
        <a:xfrm>
          <a:off x="16268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35577</xdr:rowOff>
    </xdr:from>
    <xdr:ext cx="405111" cy="259045"/>
    <xdr:sp macro="" textlink="">
      <xdr:nvSpPr>
        <xdr:cNvPr id="405" name="【一般廃棄物処理施設】&#10;有形固定資産減価償却率該当値テキスト">
          <a:extLst>
            <a:ext uri="{FF2B5EF4-FFF2-40B4-BE49-F238E27FC236}">
              <a16:creationId xmlns:a16="http://schemas.microsoft.com/office/drawing/2014/main" xmlns="" id="{F0422415-35D6-4093-A3DC-65C1EDCEF672}"/>
            </a:ext>
          </a:extLst>
        </xdr:cNvPr>
        <xdr:cNvSpPr txBox="1"/>
      </xdr:nvSpPr>
      <xdr:spPr>
        <a:xfrm>
          <a:off x="16357600" y="689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158750</xdr:rowOff>
    </xdr:from>
    <xdr:to>
      <xdr:col>81</xdr:col>
      <xdr:colOff>101600</xdr:colOff>
      <xdr:row>41</xdr:row>
      <xdr:rowOff>88900</xdr:rowOff>
    </xdr:to>
    <xdr:sp macro="" textlink="">
      <xdr:nvSpPr>
        <xdr:cNvPr id="406" name="楕円 405">
          <a:extLst>
            <a:ext uri="{FF2B5EF4-FFF2-40B4-BE49-F238E27FC236}">
              <a16:creationId xmlns:a16="http://schemas.microsoft.com/office/drawing/2014/main" xmlns="" id="{3CD62E9D-BFEF-455A-9012-796493A3EBA7}"/>
            </a:ext>
          </a:extLst>
        </xdr:cNvPr>
        <xdr:cNvSpPr/>
      </xdr:nvSpPr>
      <xdr:spPr>
        <a:xfrm>
          <a:off x="1543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0</xdr:rowOff>
    </xdr:from>
    <xdr:to>
      <xdr:col>85</xdr:col>
      <xdr:colOff>127000</xdr:colOff>
      <xdr:row>41</xdr:row>
      <xdr:rowOff>38100</xdr:rowOff>
    </xdr:to>
    <xdr:cxnSp macro="">
      <xdr:nvCxnSpPr>
        <xdr:cNvPr id="407" name="直線コネクタ 406">
          <a:extLst>
            <a:ext uri="{FF2B5EF4-FFF2-40B4-BE49-F238E27FC236}">
              <a16:creationId xmlns:a16="http://schemas.microsoft.com/office/drawing/2014/main" xmlns="" id="{7A857F5D-0A10-477D-89E9-847ED06C8604}"/>
            </a:ext>
          </a:extLst>
        </xdr:cNvPr>
        <xdr:cNvCxnSpPr/>
      </xdr:nvCxnSpPr>
      <xdr:spPr>
        <a:xfrm flipV="1">
          <a:off x="15481300" y="7029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46355</xdr:rowOff>
    </xdr:from>
    <xdr:to>
      <xdr:col>76</xdr:col>
      <xdr:colOff>165100</xdr:colOff>
      <xdr:row>41</xdr:row>
      <xdr:rowOff>147955</xdr:rowOff>
    </xdr:to>
    <xdr:sp macro="" textlink="">
      <xdr:nvSpPr>
        <xdr:cNvPr id="408" name="楕円 407">
          <a:extLst>
            <a:ext uri="{FF2B5EF4-FFF2-40B4-BE49-F238E27FC236}">
              <a16:creationId xmlns:a16="http://schemas.microsoft.com/office/drawing/2014/main" xmlns="" id="{11D3634E-CA24-4933-99B2-9AF301067B2D}"/>
            </a:ext>
          </a:extLst>
        </xdr:cNvPr>
        <xdr:cNvSpPr/>
      </xdr:nvSpPr>
      <xdr:spPr>
        <a:xfrm>
          <a:off x="14541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38100</xdr:rowOff>
    </xdr:from>
    <xdr:to>
      <xdr:col>81</xdr:col>
      <xdr:colOff>50800</xdr:colOff>
      <xdr:row>41</xdr:row>
      <xdr:rowOff>97155</xdr:rowOff>
    </xdr:to>
    <xdr:cxnSp macro="">
      <xdr:nvCxnSpPr>
        <xdr:cNvPr id="409" name="直線コネクタ 408">
          <a:extLst>
            <a:ext uri="{FF2B5EF4-FFF2-40B4-BE49-F238E27FC236}">
              <a16:creationId xmlns:a16="http://schemas.microsoft.com/office/drawing/2014/main" xmlns="" id="{0B39ADCB-AC18-4BEC-95D2-C9B6534C60EB}"/>
            </a:ext>
          </a:extLst>
        </xdr:cNvPr>
        <xdr:cNvCxnSpPr/>
      </xdr:nvCxnSpPr>
      <xdr:spPr>
        <a:xfrm flipV="1">
          <a:off x="14592300" y="70675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65422</xdr:rowOff>
    </xdr:from>
    <xdr:ext cx="405111" cy="259045"/>
    <xdr:sp macro="" textlink="">
      <xdr:nvSpPr>
        <xdr:cNvPr id="410" name="n_1aveValue【一般廃棄物処理施設】&#10;有形固定資産減価償却率">
          <a:extLst>
            <a:ext uri="{FF2B5EF4-FFF2-40B4-BE49-F238E27FC236}">
              <a16:creationId xmlns:a16="http://schemas.microsoft.com/office/drawing/2014/main" xmlns="" id="{F25BEF34-889D-4F07-941A-F9A3B40946B5}"/>
            </a:ext>
          </a:extLst>
        </xdr:cNvPr>
        <xdr:cNvSpPr txBox="1"/>
      </xdr:nvSpPr>
      <xdr:spPr>
        <a:xfrm>
          <a:off x="15266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11" name="n_2aveValue【一般廃棄物処理施設】&#10;有形固定資産減価償却率">
          <a:extLst>
            <a:ext uri="{FF2B5EF4-FFF2-40B4-BE49-F238E27FC236}">
              <a16:creationId xmlns:a16="http://schemas.microsoft.com/office/drawing/2014/main" xmlns="" id="{353D97C3-AA95-4D13-9C68-749569580AFE}"/>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42562</xdr:rowOff>
    </xdr:from>
    <xdr:ext cx="405111" cy="259045"/>
    <xdr:sp macro="" textlink="">
      <xdr:nvSpPr>
        <xdr:cNvPr id="412" name="n_3aveValue【一般廃棄物処理施設】&#10;有形固定資産減価償却率">
          <a:extLst>
            <a:ext uri="{FF2B5EF4-FFF2-40B4-BE49-F238E27FC236}">
              <a16:creationId xmlns:a16="http://schemas.microsoft.com/office/drawing/2014/main" xmlns="" id="{AD4C4D78-8DFA-4722-B60A-799F9A3B2480}"/>
            </a:ext>
          </a:extLst>
        </xdr:cNvPr>
        <xdr:cNvSpPr txBox="1"/>
      </xdr:nvSpPr>
      <xdr:spPr>
        <a:xfrm>
          <a:off x="13500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80027</xdr:rowOff>
    </xdr:from>
    <xdr:ext cx="405111" cy="259045"/>
    <xdr:sp macro="" textlink="">
      <xdr:nvSpPr>
        <xdr:cNvPr id="413" name="n_1mainValue【一般廃棄物処理施設】&#10;有形固定資産減価償却率">
          <a:extLst>
            <a:ext uri="{FF2B5EF4-FFF2-40B4-BE49-F238E27FC236}">
              <a16:creationId xmlns:a16="http://schemas.microsoft.com/office/drawing/2014/main" xmlns="" id="{721ECDC8-78FD-48F5-81B5-1023B99FACFD}"/>
            </a:ext>
          </a:extLst>
        </xdr:cNvPr>
        <xdr:cNvSpPr txBox="1"/>
      </xdr:nvSpPr>
      <xdr:spPr>
        <a:xfrm>
          <a:off x="152660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139082</xdr:rowOff>
    </xdr:from>
    <xdr:ext cx="405111" cy="259045"/>
    <xdr:sp macro="" textlink="">
      <xdr:nvSpPr>
        <xdr:cNvPr id="414" name="n_2mainValue【一般廃棄物処理施設】&#10;有形固定資産減価償却率">
          <a:extLst>
            <a:ext uri="{FF2B5EF4-FFF2-40B4-BE49-F238E27FC236}">
              <a16:creationId xmlns:a16="http://schemas.microsoft.com/office/drawing/2014/main" xmlns="" id="{22F38146-DAFB-4F5C-9F26-B421907339B3}"/>
            </a:ext>
          </a:extLst>
        </xdr:cNvPr>
        <xdr:cNvSpPr txBox="1"/>
      </xdr:nvSpPr>
      <xdr:spPr>
        <a:xfrm>
          <a:off x="14389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xmlns="" id="{10E56F0B-4B38-474D-9366-E474062E0EB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xmlns="" id="{1D4FAAA2-C0EB-465E-9B28-6A8CC36B9F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xmlns="" id="{2DAA8998-579C-41CB-91ED-7B65CA01A70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xmlns="" id="{36E4CD0E-1694-4368-86F2-E8F551FC9A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xmlns="" id="{4304ED64-67C5-443F-962B-07A5941490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xmlns="" id="{AB95DC8A-F873-458B-97FC-9D32457751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xmlns="" id="{4992AA13-96E7-4256-8EDC-744C2C6BE8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xmlns="" id="{9EF1465E-546E-4C60-937E-272F1A3BDC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xmlns="" id="{FB852E1A-229D-4CC2-8384-225C5D0226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xmlns="" id="{DD353815-B84C-461E-A5BA-1A9C2E255B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425" name="直線コネクタ 424">
          <a:extLst>
            <a:ext uri="{FF2B5EF4-FFF2-40B4-BE49-F238E27FC236}">
              <a16:creationId xmlns:a16="http://schemas.microsoft.com/office/drawing/2014/main" xmlns="" id="{FF5A3B80-6034-409C-9C18-9F6682843825}"/>
            </a:ext>
          </a:extLst>
        </xdr:cNvPr>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426" name="テキスト ボックス 425">
          <a:extLst>
            <a:ext uri="{FF2B5EF4-FFF2-40B4-BE49-F238E27FC236}">
              <a16:creationId xmlns:a16="http://schemas.microsoft.com/office/drawing/2014/main" xmlns="" id="{F6F9FF3D-84E2-4FEA-94C7-D418F5603167}"/>
            </a:ext>
          </a:extLst>
        </xdr:cNvPr>
        <xdr:cNvSpPr txBox="1"/>
      </xdr:nvSpPr>
      <xdr:spPr>
        <a:xfrm>
          <a:off x="18039214" y="719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27" name="直線コネクタ 426">
          <a:extLst>
            <a:ext uri="{FF2B5EF4-FFF2-40B4-BE49-F238E27FC236}">
              <a16:creationId xmlns:a16="http://schemas.microsoft.com/office/drawing/2014/main" xmlns="" id="{6CF8CEBA-351B-4559-89A3-26A8B230CC28}"/>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428" name="テキスト ボックス 427">
          <a:extLst>
            <a:ext uri="{FF2B5EF4-FFF2-40B4-BE49-F238E27FC236}">
              <a16:creationId xmlns:a16="http://schemas.microsoft.com/office/drawing/2014/main" xmlns="" id="{F758142D-74B8-470C-BD5B-80B007FEDA2D}"/>
            </a:ext>
          </a:extLst>
        </xdr:cNvPr>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429" name="直線コネクタ 428">
          <a:extLst>
            <a:ext uri="{FF2B5EF4-FFF2-40B4-BE49-F238E27FC236}">
              <a16:creationId xmlns:a16="http://schemas.microsoft.com/office/drawing/2014/main" xmlns="" id="{E59D542D-6BE3-4B67-BF90-344397A05036}"/>
            </a:ext>
          </a:extLst>
        </xdr:cNvPr>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430" name="テキスト ボックス 429">
          <a:extLst>
            <a:ext uri="{FF2B5EF4-FFF2-40B4-BE49-F238E27FC236}">
              <a16:creationId xmlns:a16="http://schemas.microsoft.com/office/drawing/2014/main" xmlns="" id="{3BD0DFB3-898B-40D6-9EE3-D370D7F19B5E}"/>
            </a:ext>
          </a:extLst>
        </xdr:cNvPr>
        <xdr:cNvSpPr txBox="1"/>
      </xdr:nvSpPr>
      <xdr:spPr>
        <a:xfrm>
          <a:off x="17756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xmlns="" id="{BB6E909C-C403-4CB2-82BD-5CC03AFC68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32" name="テキスト ボックス 431">
          <a:extLst>
            <a:ext uri="{FF2B5EF4-FFF2-40B4-BE49-F238E27FC236}">
              <a16:creationId xmlns:a16="http://schemas.microsoft.com/office/drawing/2014/main" xmlns="" id="{99871A9A-920D-44B7-B5DC-6A06D72AA05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433" name="直線コネクタ 432">
          <a:extLst>
            <a:ext uri="{FF2B5EF4-FFF2-40B4-BE49-F238E27FC236}">
              <a16:creationId xmlns:a16="http://schemas.microsoft.com/office/drawing/2014/main" xmlns="" id="{6BECFA62-EDDE-4925-9D00-D2755C2E6A58}"/>
            </a:ext>
          </a:extLst>
        </xdr:cNvPr>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434" name="テキスト ボックス 433">
          <a:extLst>
            <a:ext uri="{FF2B5EF4-FFF2-40B4-BE49-F238E27FC236}">
              <a16:creationId xmlns:a16="http://schemas.microsoft.com/office/drawing/2014/main" xmlns="" id="{619504FC-7E06-4B04-9D25-CE770E666503}"/>
            </a:ext>
          </a:extLst>
        </xdr:cNvPr>
        <xdr:cNvSpPr txBox="1"/>
      </xdr:nvSpPr>
      <xdr:spPr>
        <a:xfrm>
          <a:off x="17756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5" name="直線コネクタ 434">
          <a:extLst>
            <a:ext uri="{FF2B5EF4-FFF2-40B4-BE49-F238E27FC236}">
              <a16:creationId xmlns:a16="http://schemas.microsoft.com/office/drawing/2014/main" xmlns="" id="{F17037B7-56FF-4F93-8FD9-292C83A9A5E7}"/>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6" name="テキスト ボックス 435">
          <a:extLst>
            <a:ext uri="{FF2B5EF4-FFF2-40B4-BE49-F238E27FC236}">
              <a16:creationId xmlns:a16="http://schemas.microsoft.com/office/drawing/2014/main" xmlns="" id="{C2D9A844-0E1C-48B6-93AD-1B953C9C5383}"/>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437" name="直線コネクタ 436">
          <a:extLst>
            <a:ext uri="{FF2B5EF4-FFF2-40B4-BE49-F238E27FC236}">
              <a16:creationId xmlns:a16="http://schemas.microsoft.com/office/drawing/2014/main" xmlns="" id="{E733465C-7B3F-4EE2-AC94-ABBD9DB12FA0}"/>
            </a:ext>
          </a:extLst>
        </xdr:cNvPr>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438" name="テキスト ボックス 437">
          <a:extLst>
            <a:ext uri="{FF2B5EF4-FFF2-40B4-BE49-F238E27FC236}">
              <a16:creationId xmlns:a16="http://schemas.microsoft.com/office/drawing/2014/main" xmlns="" id="{137A2AC0-7528-4DE4-A283-E1A7299A2A9D}"/>
            </a:ext>
          </a:extLst>
        </xdr:cNvPr>
        <xdr:cNvSpPr txBox="1"/>
      </xdr:nvSpPr>
      <xdr:spPr>
        <a:xfrm>
          <a:off x="17692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01C76B4C-9DE2-4ABA-B2A0-D3C84E5378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a:extLst>
            <a:ext uri="{FF2B5EF4-FFF2-40B4-BE49-F238E27FC236}">
              <a16:creationId xmlns:a16="http://schemas.microsoft.com/office/drawing/2014/main" xmlns="" id="{8DF01726-E80E-4185-B43B-14D15B4DC02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a:extLst>
            <a:ext uri="{FF2B5EF4-FFF2-40B4-BE49-F238E27FC236}">
              <a16:creationId xmlns:a16="http://schemas.microsoft.com/office/drawing/2014/main" xmlns="" id="{67B5129B-E3C8-4701-ACA8-CA52FB4069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76071</xdr:rowOff>
    </xdr:from>
    <xdr:to>
      <xdr:col>116</xdr:col>
      <xdr:colOff>62864</xdr:colOff>
      <xdr:row>41</xdr:row>
      <xdr:rowOff>128936</xdr:rowOff>
    </xdr:to>
    <xdr:cxnSp macro="">
      <xdr:nvCxnSpPr>
        <xdr:cNvPr id="442" name="直線コネクタ 441">
          <a:extLst>
            <a:ext uri="{FF2B5EF4-FFF2-40B4-BE49-F238E27FC236}">
              <a16:creationId xmlns:a16="http://schemas.microsoft.com/office/drawing/2014/main" xmlns="" id="{67760417-29A3-4953-99B9-BA68060A7C8C}"/>
            </a:ext>
          </a:extLst>
        </xdr:cNvPr>
        <xdr:cNvCxnSpPr/>
      </xdr:nvCxnSpPr>
      <xdr:spPr>
        <a:xfrm flipV="1">
          <a:off x="22160864" y="5733921"/>
          <a:ext cx="0" cy="142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132763</xdr:rowOff>
    </xdr:from>
    <xdr:ext cx="534377" cy="259045"/>
    <xdr:sp macro="" textlink="">
      <xdr:nvSpPr>
        <xdr:cNvPr id="443" name="【一般廃棄物処理施設】&#10;一人当たり有形固定資産（償却資産）額最小値テキスト">
          <a:extLst>
            <a:ext uri="{FF2B5EF4-FFF2-40B4-BE49-F238E27FC236}">
              <a16:creationId xmlns:a16="http://schemas.microsoft.com/office/drawing/2014/main" xmlns="" id="{04C73104-BBEF-456A-A26D-C3FCE824FABE}"/>
            </a:ext>
          </a:extLst>
        </xdr:cNvPr>
        <xdr:cNvSpPr txBox="1"/>
      </xdr:nvSpPr>
      <xdr:spPr>
        <a:xfrm>
          <a:off x="22199600" y="71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128936</xdr:rowOff>
    </xdr:from>
    <xdr:to>
      <xdr:col>116</xdr:col>
      <xdr:colOff>152400</xdr:colOff>
      <xdr:row>41</xdr:row>
      <xdr:rowOff>128936</xdr:rowOff>
    </xdr:to>
    <xdr:cxnSp macro="">
      <xdr:nvCxnSpPr>
        <xdr:cNvPr id="444" name="直線コネクタ 443">
          <a:extLst>
            <a:ext uri="{FF2B5EF4-FFF2-40B4-BE49-F238E27FC236}">
              <a16:creationId xmlns:a16="http://schemas.microsoft.com/office/drawing/2014/main" xmlns="" id="{51B36DCD-E93D-40F3-A692-DF6FBAF639A3}"/>
            </a:ext>
          </a:extLst>
        </xdr:cNvPr>
        <xdr:cNvCxnSpPr/>
      </xdr:nvCxnSpPr>
      <xdr:spPr>
        <a:xfrm>
          <a:off x="22072600" y="715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22748</xdr:rowOff>
    </xdr:from>
    <xdr:ext cx="599010" cy="259045"/>
    <xdr:sp macro="" textlink="">
      <xdr:nvSpPr>
        <xdr:cNvPr id="445" name="【一般廃棄物処理施設】&#10;一人当たり有形固定資産（償却資産）額最大値テキスト">
          <a:extLst>
            <a:ext uri="{FF2B5EF4-FFF2-40B4-BE49-F238E27FC236}">
              <a16:creationId xmlns:a16="http://schemas.microsoft.com/office/drawing/2014/main" xmlns="" id="{82105058-DCAC-4EE0-89D2-0595C83801B1}"/>
            </a:ext>
          </a:extLst>
        </xdr:cNvPr>
        <xdr:cNvSpPr txBox="1"/>
      </xdr:nvSpPr>
      <xdr:spPr>
        <a:xfrm>
          <a:off x="22199600" y="550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76071</xdr:rowOff>
    </xdr:from>
    <xdr:to>
      <xdr:col>116</xdr:col>
      <xdr:colOff>152400</xdr:colOff>
      <xdr:row>33</xdr:row>
      <xdr:rowOff>76071</xdr:rowOff>
    </xdr:to>
    <xdr:cxnSp macro="">
      <xdr:nvCxnSpPr>
        <xdr:cNvPr id="446" name="直線コネクタ 445">
          <a:extLst>
            <a:ext uri="{FF2B5EF4-FFF2-40B4-BE49-F238E27FC236}">
              <a16:creationId xmlns:a16="http://schemas.microsoft.com/office/drawing/2014/main" xmlns="" id="{662E693A-9607-4A86-86ED-6C31DB88BC09}"/>
            </a:ext>
          </a:extLst>
        </xdr:cNvPr>
        <xdr:cNvCxnSpPr/>
      </xdr:nvCxnSpPr>
      <xdr:spPr>
        <a:xfrm>
          <a:off x="22072600" y="573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144902</xdr:rowOff>
    </xdr:from>
    <xdr:ext cx="534377" cy="259045"/>
    <xdr:sp macro="" textlink="">
      <xdr:nvSpPr>
        <xdr:cNvPr id="447" name="【一般廃棄物処理施設】&#10;一人当たり有形固定資産（償却資産）額平均値テキスト">
          <a:extLst>
            <a:ext uri="{FF2B5EF4-FFF2-40B4-BE49-F238E27FC236}">
              <a16:creationId xmlns:a16="http://schemas.microsoft.com/office/drawing/2014/main" xmlns="" id="{74433B81-83A2-4CEB-AAEA-F0DE9B743736}"/>
            </a:ext>
          </a:extLst>
        </xdr:cNvPr>
        <xdr:cNvSpPr txBox="1"/>
      </xdr:nvSpPr>
      <xdr:spPr>
        <a:xfrm>
          <a:off x="22199600" y="631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166475</xdr:rowOff>
    </xdr:from>
    <xdr:to>
      <xdr:col>116</xdr:col>
      <xdr:colOff>114300</xdr:colOff>
      <xdr:row>37</xdr:row>
      <xdr:rowOff>96625</xdr:rowOff>
    </xdr:to>
    <xdr:sp macro="" textlink="">
      <xdr:nvSpPr>
        <xdr:cNvPr id="448" name="フローチャート: 判断 447">
          <a:extLst>
            <a:ext uri="{FF2B5EF4-FFF2-40B4-BE49-F238E27FC236}">
              <a16:creationId xmlns:a16="http://schemas.microsoft.com/office/drawing/2014/main" xmlns="" id="{CB28F214-DD68-4869-8852-86CAC471ED3D}"/>
            </a:ext>
          </a:extLst>
        </xdr:cNvPr>
        <xdr:cNvSpPr/>
      </xdr:nvSpPr>
      <xdr:spPr>
        <a:xfrm>
          <a:off x="22110700" y="633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55390</xdr:rowOff>
    </xdr:from>
    <xdr:to>
      <xdr:col>112</xdr:col>
      <xdr:colOff>38100</xdr:colOff>
      <xdr:row>36</xdr:row>
      <xdr:rowOff>156990</xdr:rowOff>
    </xdr:to>
    <xdr:sp macro="" textlink="">
      <xdr:nvSpPr>
        <xdr:cNvPr id="449" name="フローチャート: 判断 448">
          <a:extLst>
            <a:ext uri="{FF2B5EF4-FFF2-40B4-BE49-F238E27FC236}">
              <a16:creationId xmlns:a16="http://schemas.microsoft.com/office/drawing/2014/main" xmlns="" id="{9138244A-90EA-4E76-B0ED-1D8DC21BFA24}"/>
            </a:ext>
          </a:extLst>
        </xdr:cNvPr>
        <xdr:cNvSpPr/>
      </xdr:nvSpPr>
      <xdr:spPr>
        <a:xfrm>
          <a:off x="21272500" y="62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114640</xdr:rowOff>
    </xdr:from>
    <xdr:to>
      <xdr:col>107</xdr:col>
      <xdr:colOff>101600</xdr:colOff>
      <xdr:row>37</xdr:row>
      <xdr:rowOff>44790</xdr:rowOff>
    </xdr:to>
    <xdr:sp macro="" textlink="">
      <xdr:nvSpPr>
        <xdr:cNvPr id="450" name="フローチャート: 判断 449">
          <a:extLst>
            <a:ext uri="{FF2B5EF4-FFF2-40B4-BE49-F238E27FC236}">
              <a16:creationId xmlns:a16="http://schemas.microsoft.com/office/drawing/2014/main" xmlns="" id="{8B891B5B-168F-48AA-BC76-4781F7BEB857}"/>
            </a:ext>
          </a:extLst>
        </xdr:cNvPr>
        <xdr:cNvSpPr/>
      </xdr:nvSpPr>
      <xdr:spPr>
        <a:xfrm>
          <a:off x="20383500" y="62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152545</xdr:rowOff>
    </xdr:from>
    <xdr:to>
      <xdr:col>102</xdr:col>
      <xdr:colOff>165100</xdr:colOff>
      <xdr:row>36</xdr:row>
      <xdr:rowOff>82695</xdr:rowOff>
    </xdr:to>
    <xdr:sp macro="" textlink="">
      <xdr:nvSpPr>
        <xdr:cNvPr id="451" name="フローチャート: 判断 450">
          <a:extLst>
            <a:ext uri="{FF2B5EF4-FFF2-40B4-BE49-F238E27FC236}">
              <a16:creationId xmlns:a16="http://schemas.microsoft.com/office/drawing/2014/main" xmlns="" id="{4DDF1552-DCF7-4C5C-BC4B-05F5C052129D}"/>
            </a:ext>
          </a:extLst>
        </xdr:cNvPr>
        <xdr:cNvSpPr/>
      </xdr:nvSpPr>
      <xdr:spPr>
        <a:xfrm>
          <a:off x="19494500" y="61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B354039A-53D8-4EF3-AF50-A2B04123DB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47778F51-36A1-42C3-937E-113C50C31A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5D630E4E-75DD-4BBC-BC82-65019F99A9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7971BE8E-A7A9-4D55-B24C-0E0F9069988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A9CB80B2-24F4-4170-9BA4-BA36375D574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61262</xdr:rowOff>
    </xdr:from>
    <xdr:to>
      <xdr:col>116</xdr:col>
      <xdr:colOff>114300</xdr:colOff>
      <xdr:row>36</xdr:row>
      <xdr:rowOff>162862</xdr:rowOff>
    </xdr:to>
    <xdr:sp macro="" textlink="">
      <xdr:nvSpPr>
        <xdr:cNvPr id="457" name="楕円 456">
          <a:extLst>
            <a:ext uri="{FF2B5EF4-FFF2-40B4-BE49-F238E27FC236}">
              <a16:creationId xmlns:a16="http://schemas.microsoft.com/office/drawing/2014/main" xmlns="" id="{535E50C6-5C32-4F4B-8D9B-EF5F90CA2CD4}"/>
            </a:ext>
          </a:extLst>
        </xdr:cNvPr>
        <xdr:cNvSpPr/>
      </xdr:nvSpPr>
      <xdr:spPr>
        <a:xfrm>
          <a:off x="22110700" y="62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84139</xdr:rowOff>
    </xdr:from>
    <xdr:ext cx="534377" cy="259045"/>
    <xdr:sp macro="" textlink="">
      <xdr:nvSpPr>
        <xdr:cNvPr id="458" name="【一般廃棄物処理施設】&#10;一人当たり有形固定資産（償却資産）額該当値テキスト">
          <a:extLst>
            <a:ext uri="{FF2B5EF4-FFF2-40B4-BE49-F238E27FC236}">
              <a16:creationId xmlns:a16="http://schemas.microsoft.com/office/drawing/2014/main" xmlns="" id="{31ED27C2-370C-4C54-BA43-F2EC96C53305}"/>
            </a:ext>
          </a:extLst>
        </xdr:cNvPr>
        <xdr:cNvSpPr txBox="1"/>
      </xdr:nvSpPr>
      <xdr:spPr>
        <a:xfrm>
          <a:off x="22199600" y="60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75449</xdr:rowOff>
    </xdr:from>
    <xdr:to>
      <xdr:col>112</xdr:col>
      <xdr:colOff>38100</xdr:colOff>
      <xdr:row>37</xdr:row>
      <xdr:rowOff>5599</xdr:rowOff>
    </xdr:to>
    <xdr:sp macro="" textlink="">
      <xdr:nvSpPr>
        <xdr:cNvPr id="459" name="楕円 458">
          <a:extLst>
            <a:ext uri="{FF2B5EF4-FFF2-40B4-BE49-F238E27FC236}">
              <a16:creationId xmlns:a16="http://schemas.microsoft.com/office/drawing/2014/main" xmlns="" id="{9E310ABD-68D9-4077-9ED4-0B8CC6DE4098}"/>
            </a:ext>
          </a:extLst>
        </xdr:cNvPr>
        <xdr:cNvSpPr/>
      </xdr:nvSpPr>
      <xdr:spPr>
        <a:xfrm>
          <a:off x="21272500" y="62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112062</xdr:rowOff>
    </xdr:from>
    <xdr:to>
      <xdr:col>116</xdr:col>
      <xdr:colOff>63500</xdr:colOff>
      <xdr:row>36</xdr:row>
      <xdr:rowOff>126249</xdr:rowOff>
    </xdr:to>
    <xdr:cxnSp macro="">
      <xdr:nvCxnSpPr>
        <xdr:cNvPr id="460" name="直線コネクタ 459">
          <a:extLst>
            <a:ext uri="{FF2B5EF4-FFF2-40B4-BE49-F238E27FC236}">
              <a16:creationId xmlns:a16="http://schemas.microsoft.com/office/drawing/2014/main" xmlns="" id="{15D6DFC8-2F67-4753-8124-8ACB7353A590}"/>
            </a:ext>
          </a:extLst>
        </xdr:cNvPr>
        <xdr:cNvCxnSpPr/>
      </xdr:nvCxnSpPr>
      <xdr:spPr>
        <a:xfrm flipV="1">
          <a:off x="21323300" y="6284262"/>
          <a:ext cx="838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53775</xdr:rowOff>
    </xdr:from>
    <xdr:to>
      <xdr:col>107</xdr:col>
      <xdr:colOff>101600</xdr:colOff>
      <xdr:row>36</xdr:row>
      <xdr:rowOff>155375</xdr:rowOff>
    </xdr:to>
    <xdr:sp macro="" textlink="">
      <xdr:nvSpPr>
        <xdr:cNvPr id="461" name="楕円 460">
          <a:extLst>
            <a:ext uri="{FF2B5EF4-FFF2-40B4-BE49-F238E27FC236}">
              <a16:creationId xmlns:a16="http://schemas.microsoft.com/office/drawing/2014/main" xmlns="" id="{D6FDF2C4-BA50-456C-BAF6-EEF821EA0438}"/>
            </a:ext>
          </a:extLst>
        </xdr:cNvPr>
        <xdr:cNvSpPr/>
      </xdr:nvSpPr>
      <xdr:spPr>
        <a:xfrm>
          <a:off x="20383500" y="62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104575</xdr:rowOff>
    </xdr:from>
    <xdr:to>
      <xdr:col>111</xdr:col>
      <xdr:colOff>177800</xdr:colOff>
      <xdr:row>36</xdr:row>
      <xdr:rowOff>126249</xdr:rowOff>
    </xdr:to>
    <xdr:cxnSp macro="">
      <xdr:nvCxnSpPr>
        <xdr:cNvPr id="462" name="直線コネクタ 461">
          <a:extLst>
            <a:ext uri="{FF2B5EF4-FFF2-40B4-BE49-F238E27FC236}">
              <a16:creationId xmlns:a16="http://schemas.microsoft.com/office/drawing/2014/main" xmlns="" id="{0B9BDF3A-350E-492C-936D-FA9977220FA4}"/>
            </a:ext>
          </a:extLst>
        </xdr:cNvPr>
        <xdr:cNvCxnSpPr/>
      </xdr:nvCxnSpPr>
      <xdr:spPr>
        <a:xfrm>
          <a:off x="20434300" y="6276775"/>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2067</xdr:rowOff>
    </xdr:from>
    <xdr:ext cx="534377" cy="259045"/>
    <xdr:sp macro="" textlink="">
      <xdr:nvSpPr>
        <xdr:cNvPr id="463" name="n_1aveValue【一般廃棄物処理施設】&#10;一人当たり有形固定資産（償却資産）額">
          <a:extLst>
            <a:ext uri="{FF2B5EF4-FFF2-40B4-BE49-F238E27FC236}">
              <a16:creationId xmlns:a16="http://schemas.microsoft.com/office/drawing/2014/main" xmlns="" id="{42174995-F7DD-44A6-A7C5-096766552C84}"/>
            </a:ext>
          </a:extLst>
        </xdr:cNvPr>
        <xdr:cNvSpPr txBox="1"/>
      </xdr:nvSpPr>
      <xdr:spPr>
        <a:xfrm>
          <a:off x="21043411" y="60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35917</xdr:rowOff>
    </xdr:from>
    <xdr:ext cx="534377" cy="259045"/>
    <xdr:sp macro="" textlink="">
      <xdr:nvSpPr>
        <xdr:cNvPr id="464" name="n_2aveValue【一般廃棄物処理施設】&#10;一人当たり有形固定資産（償却資産）額">
          <a:extLst>
            <a:ext uri="{FF2B5EF4-FFF2-40B4-BE49-F238E27FC236}">
              <a16:creationId xmlns:a16="http://schemas.microsoft.com/office/drawing/2014/main" xmlns="" id="{AD0F567A-E14F-4429-8497-CA1FA67144DB}"/>
            </a:ext>
          </a:extLst>
        </xdr:cNvPr>
        <xdr:cNvSpPr txBox="1"/>
      </xdr:nvSpPr>
      <xdr:spPr>
        <a:xfrm>
          <a:off x="20167111" y="637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99222</xdr:rowOff>
    </xdr:from>
    <xdr:ext cx="534377" cy="259045"/>
    <xdr:sp macro="" textlink="">
      <xdr:nvSpPr>
        <xdr:cNvPr id="465" name="n_3aveValue【一般廃棄物処理施設】&#10;一人当たり有形固定資産（償却資産）額">
          <a:extLst>
            <a:ext uri="{FF2B5EF4-FFF2-40B4-BE49-F238E27FC236}">
              <a16:creationId xmlns:a16="http://schemas.microsoft.com/office/drawing/2014/main" xmlns="" id="{9A777698-64D4-4993-96BC-7724854BC4B3}"/>
            </a:ext>
          </a:extLst>
        </xdr:cNvPr>
        <xdr:cNvSpPr txBox="1"/>
      </xdr:nvSpPr>
      <xdr:spPr>
        <a:xfrm>
          <a:off x="19278111" y="59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168176</xdr:rowOff>
    </xdr:from>
    <xdr:ext cx="534377" cy="259045"/>
    <xdr:sp macro="" textlink="">
      <xdr:nvSpPr>
        <xdr:cNvPr id="466" name="n_1mainValue【一般廃棄物処理施設】&#10;一人当たり有形固定資産（償却資産）額">
          <a:extLst>
            <a:ext uri="{FF2B5EF4-FFF2-40B4-BE49-F238E27FC236}">
              <a16:creationId xmlns:a16="http://schemas.microsoft.com/office/drawing/2014/main" xmlns="" id="{56BD6692-AEFD-49CA-8047-74331D308DAD}"/>
            </a:ext>
          </a:extLst>
        </xdr:cNvPr>
        <xdr:cNvSpPr txBox="1"/>
      </xdr:nvSpPr>
      <xdr:spPr>
        <a:xfrm>
          <a:off x="21043411" y="63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452</xdr:rowOff>
    </xdr:from>
    <xdr:ext cx="534377" cy="259045"/>
    <xdr:sp macro="" textlink="">
      <xdr:nvSpPr>
        <xdr:cNvPr id="467" name="n_2mainValue【一般廃棄物処理施設】&#10;一人当たり有形固定資産（償却資産）額">
          <a:extLst>
            <a:ext uri="{FF2B5EF4-FFF2-40B4-BE49-F238E27FC236}">
              <a16:creationId xmlns:a16="http://schemas.microsoft.com/office/drawing/2014/main" xmlns="" id="{C2036F78-933D-4D6F-9CB5-3D300562C50C}"/>
            </a:ext>
          </a:extLst>
        </xdr:cNvPr>
        <xdr:cNvSpPr txBox="1"/>
      </xdr:nvSpPr>
      <xdr:spPr>
        <a:xfrm>
          <a:off x="20167111" y="60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xmlns="" id="{B44FC950-6ABC-4E41-8959-FE7E12E5A46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xmlns="" id="{7F3F16DB-2058-4DC2-B46E-0D52892AD3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xmlns="" id="{764A72A0-DB72-4639-B8FC-CF9804A729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xmlns="" id="{16BE186B-8F0B-41F4-867F-6432630471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xmlns="" id="{E424F30D-7049-4BFB-B1F7-76048DE81F7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xmlns="" id="{E09285FD-BD75-4B91-ADF9-6DC9F32BD7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xmlns="" id="{01D2E47D-1A22-4350-A253-3D67AFEBDD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xmlns="" id="{B9C1A118-5787-4ECB-B97B-9B27E4B163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xmlns="" id="{D670E21F-9005-44C0-BFFF-E4F430C572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xmlns="" id="{8A04BEC4-6231-4A7F-88F4-C5E4FC5E30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xmlns="" id="{D4E3AEB7-41C0-4F0A-BD10-1562F46CC83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xmlns="" id="{C833340B-8CCC-499B-BE42-7412ECE7F7B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0" name="テキスト ボックス 479">
          <a:extLst>
            <a:ext uri="{FF2B5EF4-FFF2-40B4-BE49-F238E27FC236}">
              <a16:creationId xmlns:a16="http://schemas.microsoft.com/office/drawing/2014/main" xmlns="" id="{96CE46EB-CA85-4002-9EFC-BBDA084FA31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xmlns="" id="{39AC2116-3FE9-4E76-BBD8-874206A471F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xmlns="" id="{FD92BC72-47F5-41C1-8ECA-78F5E327F03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xmlns="" id="{8B261B23-7A79-4955-911E-2BD15E5BD75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xmlns="" id="{E34C39DB-18C0-4A84-8471-645B1345473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xmlns="" id="{050946BE-0499-40F5-879D-202211D0FAE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xmlns="" id="{D286B712-A9D5-4ED5-B132-3DBBEDAB885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xmlns="" id="{835C2FF7-7AFB-4892-B1A0-81D6A4AF94C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xmlns="" id="{87F7B82C-E36E-44A3-8FEA-B6D4D5AEB9D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xmlns="" id="{DC48C107-619B-410A-9EF2-0505ABC2633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0" name="テキスト ボックス 489">
          <a:extLst>
            <a:ext uri="{FF2B5EF4-FFF2-40B4-BE49-F238E27FC236}">
              <a16:creationId xmlns:a16="http://schemas.microsoft.com/office/drawing/2014/main" xmlns="" id="{76A3F499-60E7-4E2D-9ABA-A99ECAC13283}"/>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BE107F2E-3055-4154-AC56-26383358D24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xmlns="" id="{B00C8BF9-3FE2-436F-AB58-DBFBDDA047F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xmlns="" id="{2991712F-2662-44FB-9923-4353EB91FB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494" name="直線コネクタ 493">
          <a:extLst>
            <a:ext uri="{FF2B5EF4-FFF2-40B4-BE49-F238E27FC236}">
              <a16:creationId xmlns:a16="http://schemas.microsoft.com/office/drawing/2014/main" xmlns="" id="{2BA4CAA9-8C32-4626-81BC-BD51A4D82417}"/>
            </a:ext>
          </a:extLst>
        </xdr:cNvPr>
        <xdr:cNvCxnSpPr/>
      </xdr:nvCxnSpPr>
      <xdr:spPr>
        <a:xfrm flipV="1">
          <a:off x="16318864" y="945097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495" name="【保健センター・保健所】&#10;有形固定資産減価償却率最小値テキスト">
          <a:extLst>
            <a:ext uri="{FF2B5EF4-FFF2-40B4-BE49-F238E27FC236}">
              <a16:creationId xmlns:a16="http://schemas.microsoft.com/office/drawing/2014/main" xmlns="" id="{7B7487D0-DE32-4301-B481-CE4715ED362C}"/>
            </a:ext>
          </a:extLst>
        </xdr:cNvPr>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496" name="直線コネクタ 495">
          <a:extLst>
            <a:ext uri="{FF2B5EF4-FFF2-40B4-BE49-F238E27FC236}">
              <a16:creationId xmlns:a16="http://schemas.microsoft.com/office/drawing/2014/main" xmlns="" id="{F2D75688-0315-4DC6-95B8-450D375C5484}"/>
            </a:ext>
          </a:extLst>
        </xdr:cNvPr>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497" name="【保健センター・保健所】&#10;有形固定資産減価償却率最大値テキスト">
          <a:extLst>
            <a:ext uri="{FF2B5EF4-FFF2-40B4-BE49-F238E27FC236}">
              <a16:creationId xmlns:a16="http://schemas.microsoft.com/office/drawing/2014/main" xmlns="" id="{317F1408-769A-4B36-84AC-97860826CB66}"/>
            </a:ext>
          </a:extLst>
        </xdr:cNvPr>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498" name="直線コネクタ 497">
          <a:extLst>
            <a:ext uri="{FF2B5EF4-FFF2-40B4-BE49-F238E27FC236}">
              <a16:creationId xmlns:a16="http://schemas.microsoft.com/office/drawing/2014/main" xmlns="" id="{E50E2504-8650-4A0B-B2EF-82B857AA60CC}"/>
            </a:ext>
          </a:extLst>
        </xdr:cNvPr>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94178</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xmlns="" id="{B3CF3C95-D322-43B7-B500-A834AF7E19D3}"/>
            </a:ext>
          </a:extLst>
        </xdr:cNvPr>
        <xdr:cNvSpPr txBox="1"/>
      </xdr:nvSpPr>
      <xdr:spPr>
        <a:xfrm>
          <a:off x="16357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00" name="フローチャート: 判断 499">
          <a:extLst>
            <a:ext uri="{FF2B5EF4-FFF2-40B4-BE49-F238E27FC236}">
              <a16:creationId xmlns:a16="http://schemas.microsoft.com/office/drawing/2014/main" xmlns="" id="{9775B2E0-9713-449F-92DD-29080286CA42}"/>
            </a:ext>
          </a:extLst>
        </xdr:cNvPr>
        <xdr:cNvSpPr/>
      </xdr:nvSpPr>
      <xdr:spPr>
        <a:xfrm>
          <a:off x="16268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501" name="フローチャート: 判断 500">
          <a:extLst>
            <a:ext uri="{FF2B5EF4-FFF2-40B4-BE49-F238E27FC236}">
              <a16:creationId xmlns:a16="http://schemas.microsoft.com/office/drawing/2014/main" xmlns="" id="{DCD7FB85-F4E9-4478-B872-37B929B3A7CC}"/>
            </a:ext>
          </a:extLst>
        </xdr:cNvPr>
        <xdr:cNvSpPr/>
      </xdr:nvSpPr>
      <xdr:spPr>
        <a:xfrm>
          <a:off x="15430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02" name="フローチャート: 判断 501">
          <a:extLst>
            <a:ext uri="{FF2B5EF4-FFF2-40B4-BE49-F238E27FC236}">
              <a16:creationId xmlns:a16="http://schemas.microsoft.com/office/drawing/2014/main" xmlns="" id="{BFDA1B22-8D82-4015-A977-700D48D1FEC2}"/>
            </a:ext>
          </a:extLst>
        </xdr:cNvPr>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6350</xdr:rowOff>
    </xdr:from>
    <xdr:to>
      <xdr:col>72</xdr:col>
      <xdr:colOff>38100</xdr:colOff>
      <xdr:row>61</xdr:row>
      <xdr:rowOff>107950</xdr:rowOff>
    </xdr:to>
    <xdr:sp macro="" textlink="">
      <xdr:nvSpPr>
        <xdr:cNvPr id="503" name="フローチャート: 判断 502">
          <a:extLst>
            <a:ext uri="{FF2B5EF4-FFF2-40B4-BE49-F238E27FC236}">
              <a16:creationId xmlns:a16="http://schemas.microsoft.com/office/drawing/2014/main" xmlns="" id="{A09D81FB-3C38-493A-8BF9-95488BF22721}"/>
            </a:ext>
          </a:extLst>
        </xdr:cNvPr>
        <xdr:cNvSpPr/>
      </xdr:nvSpPr>
      <xdr:spPr>
        <a:xfrm>
          <a:off x="1365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873DACF6-304F-4F2D-AA86-EC6180E9EC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2539D2A2-D7F5-456D-A038-938CC32D462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FCB5F59-E0E4-4B73-BEFB-7470D019BC9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EF4B0701-6768-42C3-9A70-8F219076CF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FD6532EC-BBF7-4C70-B6D4-C824873A2F7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09" name="楕円 508">
          <a:extLst>
            <a:ext uri="{FF2B5EF4-FFF2-40B4-BE49-F238E27FC236}">
              <a16:creationId xmlns:a16="http://schemas.microsoft.com/office/drawing/2014/main" xmlns="" id="{41E7E476-6999-4694-A8AC-EDAAD32EA2C3}"/>
            </a:ext>
          </a:extLst>
        </xdr:cNvPr>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156590</xdr:rowOff>
    </xdr:from>
    <xdr:ext cx="405111" cy="259045"/>
    <xdr:sp macro="" textlink="">
      <xdr:nvSpPr>
        <xdr:cNvPr id="510" name="【保健センター・保健所】&#10;有形固定資産減価償却率該当値テキスト">
          <a:extLst>
            <a:ext uri="{FF2B5EF4-FFF2-40B4-BE49-F238E27FC236}">
              <a16:creationId xmlns:a16="http://schemas.microsoft.com/office/drawing/2014/main" xmlns="" id="{B9BBFBC4-BC29-42C4-BF1F-251E6C7E7B0F}"/>
            </a:ext>
          </a:extLst>
        </xdr:cNvPr>
        <xdr:cNvSpPr txBox="1"/>
      </xdr:nvSpPr>
      <xdr:spPr>
        <a:xfrm>
          <a:off x="16357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511" name="楕円 510">
          <a:extLst>
            <a:ext uri="{FF2B5EF4-FFF2-40B4-BE49-F238E27FC236}">
              <a16:creationId xmlns:a16="http://schemas.microsoft.com/office/drawing/2014/main" xmlns="" id="{F3B36421-A473-42DA-80C6-2FFB8B60505E}"/>
            </a:ext>
          </a:extLst>
        </xdr:cNvPr>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101237</xdr:rowOff>
    </xdr:to>
    <xdr:cxnSp macro="">
      <xdr:nvCxnSpPr>
        <xdr:cNvPr id="512" name="直線コネクタ 511">
          <a:extLst>
            <a:ext uri="{FF2B5EF4-FFF2-40B4-BE49-F238E27FC236}">
              <a16:creationId xmlns:a16="http://schemas.microsoft.com/office/drawing/2014/main" xmlns="" id="{FA9D8B18-5197-4770-BD6C-240F614F5DC3}"/>
            </a:ext>
          </a:extLst>
        </xdr:cNvPr>
        <xdr:cNvCxnSpPr/>
      </xdr:nvCxnSpPr>
      <xdr:spPr>
        <a:xfrm flipV="1">
          <a:off x="15481300" y="1030006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513" name="楕円 512">
          <a:extLst>
            <a:ext uri="{FF2B5EF4-FFF2-40B4-BE49-F238E27FC236}">
              <a16:creationId xmlns:a16="http://schemas.microsoft.com/office/drawing/2014/main" xmlns="" id="{DBF2C6FB-47BC-42C5-A877-1A07407F0C2D}"/>
            </a:ext>
          </a:extLst>
        </xdr:cNvPr>
        <xdr:cNvSpPr/>
      </xdr:nvSpPr>
      <xdr:spPr>
        <a:xfrm>
          <a:off x="14541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61</xdr:row>
      <xdr:rowOff>14696</xdr:rowOff>
    </xdr:to>
    <xdr:cxnSp macro="">
      <xdr:nvCxnSpPr>
        <xdr:cNvPr id="514" name="直線コネクタ 513">
          <a:extLst>
            <a:ext uri="{FF2B5EF4-FFF2-40B4-BE49-F238E27FC236}">
              <a16:creationId xmlns:a16="http://schemas.microsoft.com/office/drawing/2014/main" xmlns="" id="{8F8012BC-7E9F-4F5B-BA1D-E4A2DEB7978F}"/>
            </a:ext>
          </a:extLst>
        </xdr:cNvPr>
        <xdr:cNvCxnSpPr/>
      </xdr:nvCxnSpPr>
      <xdr:spPr>
        <a:xfrm flipV="1">
          <a:off x="14592300" y="1038823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15" name="楕円 514">
          <a:extLst>
            <a:ext uri="{FF2B5EF4-FFF2-40B4-BE49-F238E27FC236}">
              <a16:creationId xmlns:a16="http://schemas.microsoft.com/office/drawing/2014/main" xmlns="" id="{73250311-D1F0-401B-87F1-BD1A11519103}"/>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61</xdr:row>
      <xdr:rowOff>14696</xdr:rowOff>
    </xdr:to>
    <xdr:cxnSp macro="">
      <xdr:nvCxnSpPr>
        <xdr:cNvPr id="516" name="直線コネクタ 515">
          <a:extLst>
            <a:ext uri="{FF2B5EF4-FFF2-40B4-BE49-F238E27FC236}">
              <a16:creationId xmlns:a16="http://schemas.microsoft.com/office/drawing/2014/main" xmlns="" id="{BF7B3ADE-3A61-4551-B045-F6737411E9CF}"/>
            </a:ext>
          </a:extLst>
        </xdr:cNvPr>
        <xdr:cNvCxnSpPr/>
      </xdr:nvCxnSpPr>
      <xdr:spPr>
        <a:xfrm>
          <a:off x="13703300" y="10352315"/>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50092</xdr:rowOff>
    </xdr:from>
    <xdr:ext cx="405111" cy="259045"/>
    <xdr:sp macro="" textlink="">
      <xdr:nvSpPr>
        <xdr:cNvPr id="517" name="n_1aveValue【保健センター・保健所】&#10;有形固定資産減価償却率">
          <a:extLst>
            <a:ext uri="{FF2B5EF4-FFF2-40B4-BE49-F238E27FC236}">
              <a16:creationId xmlns:a16="http://schemas.microsoft.com/office/drawing/2014/main" xmlns="" id="{F8A2B4C9-95DB-4A56-BF3F-0B8B89FFF93A}"/>
            </a:ext>
          </a:extLst>
        </xdr:cNvPr>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18" name="n_2aveValue【保健センター・保健所】&#10;有形固定資産減価償却率">
          <a:extLst>
            <a:ext uri="{FF2B5EF4-FFF2-40B4-BE49-F238E27FC236}">
              <a16:creationId xmlns:a16="http://schemas.microsoft.com/office/drawing/2014/main" xmlns="" id="{3DC798D6-B4D6-4A9C-9923-01E4453E40E6}"/>
            </a:ext>
          </a:extLst>
        </xdr:cNvPr>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19" name="n_3aveValue【保健センター・保健所】&#10;有形固定資産減価償却率">
          <a:extLst>
            <a:ext uri="{FF2B5EF4-FFF2-40B4-BE49-F238E27FC236}">
              <a16:creationId xmlns:a16="http://schemas.microsoft.com/office/drawing/2014/main" xmlns="" id="{C761B0CD-10E7-499B-AE57-8330D80CF226}"/>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168564</xdr:rowOff>
    </xdr:from>
    <xdr:ext cx="405111" cy="259045"/>
    <xdr:sp macro="" textlink="">
      <xdr:nvSpPr>
        <xdr:cNvPr id="520" name="n_1mainValue【保健センター・保健所】&#10;有形固定資産減価償却率">
          <a:extLst>
            <a:ext uri="{FF2B5EF4-FFF2-40B4-BE49-F238E27FC236}">
              <a16:creationId xmlns:a16="http://schemas.microsoft.com/office/drawing/2014/main" xmlns="" id="{E8F0BF71-65C5-433C-83C9-8AFD3E127E01}"/>
            </a:ext>
          </a:extLst>
        </xdr:cNvPr>
        <xdr:cNvSpPr txBox="1"/>
      </xdr:nvSpPr>
      <xdr:spPr>
        <a:xfrm>
          <a:off x="15266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82023</xdr:rowOff>
    </xdr:from>
    <xdr:ext cx="405111" cy="259045"/>
    <xdr:sp macro="" textlink="">
      <xdr:nvSpPr>
        <xdr:cNvPr id="521" name="n_2mainValue【保健センター・保健所】&#10;有形固定資産減価償却率">
          <a:extLst>
            <a:ext uri="{FF2B5EF4-FFF2-40B4-BE49-F238E27FC236}">
              <a16:creationId xmlns:a16="http://schemas.microsoft.com/office/drawing/2014/main" xmlns="" id="{3B05DC85-3FB1-4625-ABDA-440560104E9E}"/>
            </a:ext>
          </a:extLst>
        </xdr:cNvPr>
        <xdr:cNvSpPr txBox="1"/>
      </xdr:nvSpPr>
      <xdr:spPr>
        <a:xfrm>
          <a:off x="14389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132642</xdr:rowOff>
    </xdr:from>
    <xdr:ext cx="405111" cy="259045"/>
    <xdr:sp macro="" textlink="">
      <xdr:nvSpPr>
        <xdr:cNvPr id="522" name="n_3mainValue【保健センター・保健所】&#10;有形固定資産減価償却率">
          <a:extLst>
            <a:ext uri="{FF2B5EF4-FFF2-40B4-BE49-F238E27FC236}">
              <a16:creationId xmlns:a16="http://schemas.microsoft.com/office/drawing/2014/main" xmlns="" id="{E9CB25B3-7450-4C65-8534-5DFCE6A9BDAC}"/>
            </a:ext>
          </a:extLst>
        </xdr:cNvPr>
        <xdr:cNvSpPr txBox="1"/>
      </xdr:nvSpPr>
      <xdr:spPr>
        <a:xfrm>
          <a:off x="13500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xmlns="" id="{81A0F006-0A8B-446B-98E5-C2BEDE3320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xmlns="" id="{B4B1C2F2-EAA5-45A4-AB3F-D42603EAE86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xmlns="" id="{1546E6E5-3D14-44B6-93D5-7C615BA53B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xmlns="" id="{5D781D85-876D-4B1C-8326-CB5E00D1D5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xmlns="" id="{F873FECB-DC51-4206-8656-8562666727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xmlns="" id="{4816E79B-4CA1-41FF-ACAC-EE2D182241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xmlns="" id="{BE6CCEDE-4B91-4F6F-8105-4CB4039EED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xmlns="" id="{C2492C2F-E621-4A14-AD80-CEDB3A5673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xmlns="" id="{27052274-4143-45E3-AAA7-2B2F1C0019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xmlns="" id="{0C326A89-FCD2-4D60-97C7-A15A6F9979E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xmlns="" id="{37EB3526-BB9B-4F77-849F-8D449148C80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xmlns="" id="{5F0F9389-7336-44C9-A7AA-C86BA0BF182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xmlns="" id="{EC21EAAB-53FC-4C24-823E-D4A5C01A974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xmlns="" id="{D5FD6B50-723F-49DB-B3E9-161B02341F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xmlns="" id="{6B4EC125-2699-4706-A34F-E9F8588192A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xmlns="" id="{8ADDA57C-57EB-48B4-9782-6D6BE75AD3D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xmlns="" id="{9A8194B7-752B-4781-AE48-ED7981AEE02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xmlns="" id="{8CF0D772-78E6-428A-80B5-71A5EFEAE92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xmlns="" id="{65D1D59F-49BA-4583-92E8-D39601F7E21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xmlns="" id="{0D69A71B-6D7D-4505-9950-6AB11D65225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xmlns="" id="{836432CD-5A11-40E3-BF48-C61F44038B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xmlns="" id="{B9C97386-2096-43E1-A476-9E66495B73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a:extLst>
            <a:ext uri="{FF2B5EF4-FFF2-40B4-BE49-F238E27FC236}">
              <a16:creationId xmlns:a16="http://schemas.microsoft.com/office/drawing/2014/main" xmlns="" id="{E25021CC-DCB8-4A31-BF6D-F0DBEC8B2A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546" name="直線コネクタ 545">
          <a:extLst>
            <a:ext uri="{FF2B5EF4-FFF2-40B4-BE49-F238E27FC236}">
              <a16:creationId xmlns:a16="http://schemas.microsoft.com/office/drawing/2014/main" xmlns="" id="{8BA23F1B-490C-4F33-8353-FA89EDF2E7E2}"/>
            </a:ext>
          </a:extLst>
        </xdr:cNvPr>
        <xdr:cNvCxnSpPr/>
      </xdr:nvCxnSpPr>
      <xdr:spPr>
        <a:xfrm flipV="1">
          <a:off x="22160864" y="9474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47" name="【保健センター・保健所】&#10;一人当たり面積最小値テキスト">
          <a:extLst>
            <a:ext uri="{FF2B5EF4-FFF2-40B4-BE49-F238E27FC236}">
              <a16:creationId xmlns:a16="http://schemas.microsoft.com/office/drawing/2014/main" xmlns="" id="{6D7F0FA6-843A-4870-97DC-C4FA67C1E4C2}"/>
            </a:ext>
          </a:extLst>
        </xdr:cNvPr>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48" name="直線コネクタ 547">
          <a:extLst>
            <a:ext uri="{FF2B5EF4-FFF2-40B4-BE49-F238E27FC236}">
              <a16:creationId xmlns:a16="http://schemas.microsoft.com/office/drawing/2014/main" xmlns="" id="{62235365-FD36-47FC-A8B4-1A09223BD4E7}"/>
            </a:ext>
          </a:extLst>
        </xdr:cNvPr>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549" name="【保健センター・保健所】&#10;一人当たり面積最大値テキスト">
          <a:extLst>
            <a:ext uri="{FF2B5EF4-FFF2-40B4-BE49-F238E27FC236}">
              <a16:creationId xmlns:a16="http://schemas.microsoft.com/office/drawing/2014/main" xmlns="" id="{08DCD4C7-A285-4BB6-9B03-CBA973633745}"/>
            </a:ext>
          </a:extLst>
        </xdr:cNvPr>
        <xdr:cNvSpPr txBox="1"/>
      </xdr:nvSpPr>
      <xdr:spPr>
        <a:xfrm>
          <a:off x="22199600"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550" name="直線コネクタ 549">
          <a:extLst>
            <a:ext uri="{FF2B5EF4-FFF2-40B4-BE49-F238E27FC236}">
              <a16:creationId xmlns:a16="http://schemas.microsoft.com/office/drawing/2014/main" xmlns="" id="{58A5A939-8367-486C-82CC-90F873BEFB5A}"/>
            </a:ext>
          </a:extLst>
        </xdr:cNvPr>
        <xdr:cNvCxnSpPr/>
      </xdr:nvCxnSpPr>
      <xdr:spPr>
        <a:xfrm>
          <a:off x="22072600" y="947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51" name="【保健センター・保健所】&#10;一人当たり面積平均値テキスト">
          <a:extLst>
            <a:ext uri="{FF2B5EF4-FFF2-40B4-BE49-F238E27FC236}">
              <a16:creationId xmlns:a16="http://schemas.microsoft.com/office/drawing/2014/main" xmlns="" id="{08B9FCE4-3F40-4F07-840A-38FB9B04B102}"/>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52" name="フローチャート: 判断 551">
          <a:extLst>
            <a:ext uri="{FF2B5EF4-FFF2-40B4-BE49-F238E27FC236}">
              <a16:creationId xmlns:a16="http://schemas.microsoft.com/office/drawing/2014/main" xmlns="" id="{83D7CD69-84B8-4EB6-8416-FEC36147206E}"/>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3" name="フローチャート: 判断 552">
          <a:extLst>
            <a:ext uri="{FF2B5EF4-FFF2-40B4-BE49-F238E27FC236}">
              <a16:creationId xmlns:a16="http://schemas.microsoft.com/office/drawing/2014/main" xmlns="" id="{3BEF0640-97C7-43EC-9CCC-708515952FDA}"/>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152400</xdr:rowOff>
    </xdr:from>
    <xdr:to>
      <xdr:col>107</xdr:col>
      <xdr:colOff>101600</xdr:colOff>
      <xdr:row>61</xdr:row>
      <xdr:rowOff>82550</xdr:rowOff>
    </xdr:to>
    <xdr:sp macro="" textlink="">
      <xdr:nvSpPr>
        <xdr:cNvPr id="554" name="フローチャート: 判断 553">
          <a:extLst>
            <a:ext uri="{FF2B5EF4-FFF2-40B4-BE49-F238E27FC236}">
              <a16:creationId xmlns:a16="http://schemas.microsoft.com/office/drawing/2014/main" xmlns="" id="{7039B479-2DC3-4120-99F0-9FD8F17D04FD}"/>
            </a:ext>
          </a:extLst>
        </xdr:cNvPr>
        <xdr:cNvSpPr/>
      </xdr:nvSpPr>
      <xdr:spPr>
        <a:xfrm>
          <a:off x="20383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555" name="フローチャート: 判断 554">
          <a:extLst>
            <a:ext uri="{FF2B5EF4-FFF2-40B4-BE49-F238E27FC236}">
              <a16:creationId xmlns:a16="http://schemas.microsoft.com/office/drawing/2014/main" xmlns="" id="{D68630E0-8DF5-4908-B76C-B6FB9F8118C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BE1C9D03-AC77-459D-996B-71DB52B09C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A8307A4F-9C34-47EB-A017-A18E983242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02F3ACD5-D511-4007-BED6-9604FF3228B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E0D64C3E-F5AE-495B-A480-431307AE424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85592F61-24B5-4B9D-8724-C80972006D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561" name="楕円 560">
          <a:extLst>
            <a:ext uri="{FF2B5EF4-FFF2-40B4-BE49-F238E27FC236}">
              <a16:creationId xmlns:a16="http://schemas.microsoft.com/office/drawing/2014/main" xmlns="" id="{2754CB53-0F00-4B1B-BAB5-9898FC4AD1D7}"/>
            </a:ext>
          </a:extLst>
        </xdr:cNvPr>
        <xdr:cNvSpPr/>
      </xdr:nvSpPr>
      <xdr:spPr>
        <a:xfrm>
          <a:off x="221107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562" name="【保健センター・保健所】&#10;一人当たり面積該当値テキスト">
          <a:extLst>
            <a:ext uri="{FF2B5EF4-FFF2-40B4-BE49-F238E27FC236}">
              <a16:creationId xmlns:a16="http://schemas.microsoft.com/office/drawing/2014/main" xmlns="" id="{9AF4CEA1-9E8F-46E9-9899-94C75AB92A87}"/>
            </a:ext>
          </a:extLst>
        </xdr:cNvPr>
        <xdr:cNvSpPr txBox="1"/>
      </xdr:nvSpPr>
      <xdr:spPr>
        <a:xfrm>
          <a:off x="22199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563" name="楕円 562">
          <a:extLst>
            <a:ext uri="{FF2B5EF4-FFF2-40B4-BE49-F238E27FC236}">
              <a16:creationId xmlns:a16="http://schemas.microsoft.com/office/drawing/2014/main" xmlns="" id="{B395CED5-1AB8-4C4C-91F7-ACEFA806E25E}"/>
            </a:ext>
          </a:extLst>
        </xdr:cNvPr>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139700</xdr:rowOff>
    </xdr:to>
    <xdr:cxnSp macro="">
      <xdr:nvCxnSpPr>
        <xdr:cNvPr id="564" name="直線コネクタ 563">
          <a:extLst>
            <a:ext uri="{FF2B5EF4-FFF2-40B4-BE49-F238E27FC236}">
              <a16:creationId xmlns:a16="http://schemas.microsoft.com/office/drawing/2014/main" xmlns="" id="{812FAA21-2515-4A24-848B-133E6CEC3D6C}"/>
            </a:ext>
          </a:extLst>
        </xdr:cNvPr>
        <xdr:cNvCxnSpPr/>
      </xdr:nvCxnSpPr>
      <xdr:spPr>
        <a:xfrm flipV="1">
          <a:off x="21323300" y="1075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565" name="楕円 564">
          <a:extLst>
            <a:ext uri="{FF2B5EF4-FFF2-40B4-BE49-F238E27FC236}">
              <a16:creationId xmlns:a16="http://schemas.microsoft.com/office/drawing/2014/main" xmlns="" id="{F8AAD9FC-0D6A-4C52-ADEC-A6A985CF0AF6}"/>
            </a:ext>
          </a:extLst>
        </xdr:cNvPr>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139700</xdr:rowOff>
    </xdr:from>
    <xdr:to>
      <xdr:col>111</xdr:col>
      <xdr:colOff>177800</xdr:colOff>
      <xdr:row>62</xdr:row>
      <xdr:rowOff>139700</xdr:rowOff>
    </xdr:to>
    <xdr:cxnSp macro="">
      <xdr:nvCxnSpPr>
        <xdr:cNvPr id="566" name="直線コネクタ 565">
          <a:extLst>
            <a:ext uri="{FF2B5EF4-FFF2-40B4-BE49-F238E27FC236}">
              <a16:creationId xmlns:a16="http://schemas.microsoft.com/office/drawing/2014/main" xmlns="" id="{7DA8C36A-9B2D-4908-884E-4EB5FD6BF29C}"/>
            </a:ext>
          </a:extLst>
        </xdr:cNvPr>
        <xdr:cNvCxnSpPr/>
      </xdr:nvCxnSpPr>
      <xdr:spPr>
        <a:xfrm>
          <a:off x="20434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69850</xdr:rowOff>
    </xdr:from>
    <xdr:to>
      <xdr:col>102</xdr:col>
      <xdr:colOff>165100</xdr:colOff>
      <xdr:row>58</xdr:row>
      <xdr:rowOff>0</xdr:rowOff>
    </xdr:to>
    <xdr:sp macro="" textlink="">
      <xdr:nvSpPr>
        <xdr:cNvPr id="567" name="楕円 566">
          <a:extLst>
            <a:ext uri="{FF2B5EF4-FFF2-40B4-BE49-F238E27FC236}">
              <a16:creationId xmlns:a16="http://schemas.microsoft.com/office/drawing/2014/main" xmlns="" id="{464DF52D-F7A8-48C8-99DF-B69F7E55F669}"/>
            </a:ext>
          </a:extLst>
        </xdr:cNvPr>
        <xdr:cNvSpPr/>
      </xdr:nvSpPr>
      <xdr:spPr>
        <a:xfrm>
          <a:off x="19494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120650</xdr:rowOff>
    </xdr:from>
    <xdr:to>
      <xdr:col>107</xdr:col>
      <xdr:colOff>50800</xdr:colOff>
      <xdr:row>62</xdr:row>
      <xdr:rowOff>139700</xdr:rowOff>
    </xdr:to>
    <xdr:cxnSp macro="">
      <xdr:nvCxnSpPr>
        <xdr:cNvPr id="568" name="直線コネクタ 567">
          <a:extLst>
            <a:ext uri="{FF2B5EF4-FFF2-40B4-BE49-F238E27FC236}">
              <a16:creationId xmlns:a16="http://schemas.microsoft.com/office/drawing/2014/main" xmlns="" id="{33FDC78D-E63F-4726-AA04-314C1E2E70DE}"/>
            </a:ext>
          </a:extLst>
        </xdr:cNvPr>
        <xdr:cNvCxnSpPr/>
      </xdr:nvCxnSpPr>
      <xdr:spPr>
        <a:xfrm>
          <a:off x="19545300" y="989330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9" name="n_1aveValue【保健センター・保健所】&#10;一人当たり面積">
          <a:extLst>
            <a:ext uri="{FF2B5EF4-FFF2-40B4-BE49-F238E27FC236}">
              <a16:creationId xmlns:a16="http://schemas.microsoft.com/office/drawing/2014/main" xmlns="" id="{A594DD79-0F92-420D-8A40-579D6D0EF154}"/>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570" name="n_2aveValue【保健センター・保健所】&#10;一人当たり面積">
          <a:extLst>
            <a:ext uri="{FF2B5EF4-FFF2-40B4-BE49-F238E27FC236}">
              <a16:creationId xmlns:a16="http://schemas.microsoft.com/office/drawing/2014/main" xmlns="" id="{550A135A-9C77-4576-B700-02C0552F9063}"/>
            </a:ext>
          </a:extLst>
        </xdr:cNvPr>
        <xdr:cNvSpPr txBox="1"/>
      </xdr:nvSpPr>
      <xdr:spPr>
        <a:xfrm>
          <a:off x="20199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571" name="n_3aveValue【保健センター・保健所】&#10;一人当たり面積">
          <a:extLst>
            <a:ext uri="{FF2B5EF4-FFF2-40B4-BE49-F238E27FC236}">
              <a16:creationId xmlns:a16="http://schemas.microsoft.com/office/drawing/2014/main" xmlns="" id="{3718BCA7-89FE-49F9-9FAF-534CEF39D3BB}"/>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572" name="n_1mainValue【保健センター・保健所】&#10;一人当たり面積">
          <a:extLst>
            <a:ext uri="{FF2B5EF4-FFF2-40B4-BE49-F238E27FC236}">
              <a16:creationId xmlns:a16="http://schemas.microsoft.com/office/drawing/2014/main" xmlns="" id="{C549B2E5-97F1-4475-91AE-335C90CFB828}"/>
            </a:ext>
          </a:extLst>
        </xdr:cNvPr>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573" name="n_2mainValue【保健センター・保健所】&#10;一人当たり面積">
          <a:extLst>
            <a:ext uri="{FF2B5EF4-FFF2-40B4-BE49-F238E27FC236}">
              <a16:creationId xmlns:a16="http://schemas.microsoft.com/office/drawing/2014/main" xmlns="" id="{21EAE732-61A6-4CAB-B4E5-02D148AB15FA}"/>
            </a:ext>
          </a:extLst>
        </xdr:cNvPr>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16527</xdr:rowOff>
    </xdr:from>
    <xdr:ext cx="469744" cy="259045"/>
    <xdr:sp macro="" textlink="">
      <xdr:nvSpPr>
        <xdr:cNvPr id="574" name="n_3mainValue【保健センター・保健所】&#10;一人当たり面積">
          <a:extLst>
            <a:ext uri="{FF2B5EF4-FFF2-40B4-BE49-F238E27FC236}">
              <a16:creationId xmlns:a16="http://schemas.microsoft.com/office/drawing/2014/main" xmlns="" id="{1A80D6C6-BDF8-4EDC-9ACF-A05B2FB9C654}"/>
            </a:ext>
          </a:extLst>
        </xdr:cNvPr>
        <xdr:cNvSpPr txBox="1"/>
      </xdr:nvSpPr>
      <xdr:spPr>
        <a:xfrm>
          <a:off x="19310427"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xmlns="" id="{2D923D94-C04E-4083-A207-0D33FC850A8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xmlns="" id="{D2C2C2B0-AB8C-42D1-A514-A3E3407595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xmlns="" id="{D2A7AD39-52AB-404F-9EB5-34D48B599E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xmlns="" id="{0A8EEA5F-5CB8-420D-A668-1ED912E5E01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xmlns="" id="{17AFA404-C8F8-4E94-A225-F532386A6A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xmlns="" id="{A5165A2D-202F-4C47-ACE2-CB5A9DF130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xmlns="" id="{47145B9A-CA4F-4E6A-A893-60A9D3E7C93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xmlns="" id="{BE56349F-EF1F-4F56-A281-74E54072846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xmlns="" id="{7E90A3AE-9524-48D4-AC7F-BEF2B9FC98A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xmlns="" id="{8434DF88-D76B-425E-8EE9-77E9D4E845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5" name="テキスト ボックス 584">
          <a:extLst>
            <a:ext uri="{FF2B5EF4-FFF2-40B4-BE49-F238E27FC236}">
              <a16:creationId xmlns:a16="http://schemas.microsoft.com/office/drawing/2014/main" xmlns="" id="{2A45F01F-809F-4509-A579-5E443277FD84}"/>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6" name="直線コネクタ 585">
          <a:extLst>
            <a:ext uri="{FF2B5EF4-FFF2-40B4-BE49-F238E27FC236}">
              <a16:creationId xmlns:a16="http://schemas.microsoft.com/office/drawing/2014/main" xmlns="" id="{B87C1518-5D99-49B1-9427-5F7773208E6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87" name="テキスト ボックス 586">
          <a:extLst>
            <a:ext uri="{FF2B5EF4-FFF2-40B4-BE49-F238E27FC236}">
              <a16:creationId xmlns:a16="http://schemas.microsoft.com/office/drawing/2014/main" xmlns="" id="{A5EC9F79-3B69-41F0-9E94-9C20F37E1291}"/>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8" name="直線コネクタ 587">
          <a:extLst>
            <a:ext uri="{FF2B5EF4-FFF2-40B4-BE49-F238E27FC236}">
              <a16:creationId xmlns:a16="http://schemas.microsoft.com/office/drawing/2014/main" xmlns="" id="{FDFBF726-289B-4E73-88CD-378E2BF8D20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9" name="テキスト ボックス 588">
          <a:extLst>
            <a:ext uri="{FF2B5EF4-FFF2-40B4-BE49-F238E27FC236}">
              <a16:creationId xmlns:a16="http://schemas.microsoft.com/office/drawing/2014/main" xmlns="" id="{02890642-8541-4C25-B3B1-583697B23C5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0" name="直線コネクタ 589">
          <a:extLst>
            <a:ext uri="{FF2B5EF4-FFF2-40B4-BE49-F238E27FC236}">
              <a16:creationId xmlns:a16="http://schemas.microsoft.com/office/drawing/2014/main" xmlns="" id="{C055F2DA-900E-4B46-9579-71FFBF62A53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1" name="テキスト ボックス 590">
          <a:extLst>
            <a:ext uri="{FF2B5EF4-FFF2-40B4-BE49-F238E27FC236}">
              <a16:creationId xmlns:a16="http://schemas.microsoft.com/office/drawing/2014/main" xmlns="" id="{29A1BAA5-0F65-483E-9F73-5F0D52A7CC2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2" name="直線コネクタ 591">
          <a:extLst>
            <a:ext uri="{FF2B5EF4-FFF2-40B4-BE49-F238E27FC236}">
              <a16:creationId xmlns:a16="http://schemas.microsoft.com/office/drawing/2014/main" xmlns="" id="{6E714C78-35C5-4449-A7D9-86230089B34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3" name="テキスト ボックス 592">
          <a:extLst>
            <a:ext uri="{FF2B5EF4-FFF2-40B4-BE49-F238E27FC236}">
              <a16:creationId xmlns:a16="http://schemas.microsoft.com/office/drawing/2014/main" xmlns="" id="{BF094E43-972E-4590-898E-D4C0CE7569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4" name="直線コネクタ 593">
          <a:extLst>
            <a:ext uri="{FF2B5EF4-FFF2-40B4-BE49-F238E27FC236}">
              <a16:creationId xmlns:a16="http://schemas.microsoft.com/office/drawing/2014/main" xmlns="" id="{8AB403FA-2BAA-469C-B8CC-F6DE165A3EA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5" name="テキスト ボックス 594">
          <a:extLst>
            <a:ext uri="{FF2B5EF4-FFF2-40B4-BE49-F238E27FC236}">
              <a16:creationId xmlns:a16="http://schemas.microsoft.com/office/drawing/2014/main" xmlns="" id="{E3277BE1-8BF9-4D62-A187-AF434A42DAE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6" name="直線コネクタ 595">
          <a:extLst>
            <a:ext uri="{FF2B5EF4-FFF2-40B4-BE49-F238E27FC236}">
              <a16:creationId xmlns:a16="http://schemas.microsoft.com/office/drawing/2014/main" xmlns="" id="{2766F8BC-BE1B-4957-9685-AE692E8A48B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97" name="テキスト ボックス 596">
          <a:extLst>
            <a:ext uri="{FF2B5EF4-FFF2-40B4-BE49-F238E27FC236}">
              <a16:creationId xmlns:a16="http://schemas.microsoft.com/office/drawing/2014/main" xmlns="" id="{57FC90ED-5092-4FF5-929C-3C1B8C652DA6}"/>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xmlns="" id="{65E2C6E3-D75D-4CBA-8533-F2F63C9CED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9" name="テキスト ボックス 598">
          <a:extLst>
            <a:ext uri="{FF2B5EF4-FFF2-40B4-BE49-F238E27FC236}">
              <a16:creationId xmlns:a16="http://schemas.microsoft.com/office/drawing/2014/main" xmlns="" id="{6A0B7998-760F-424E-AD8C-140B4DE2227A}"/>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a:extLst>
            <a:ext uri="{FF2B5EF4-FFF2-40B4-BE49-F238E27FC236}">
              <a16:creationId xmlns:a16="http://schemas.microsoft.com/office/drawing/2014/main" xmlns="" id="{EB383EE9-D6B7-4D98-A84C-8912AB9EA0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86</xdr:row>
      <xdr:rowOff>64226</xdr:rowOff>
    </xdr:to>
    <xdr:cxnSp macro="">
      <xdr:nvCxnSpPr>
        <xdr:cNvPr id="601" name="直線コネクタ 600">
          <a:extLst>
            <a:ext uri="{FF2B5EF4-FFF2-40B4-BE49-F238E27FC236}">
              <a16:creationId xmlns:a16="http://schemas.microsoft.com/office/drawing/2014/main" xmlns="" id="{09B62FF2-FEA8-4133-BECB-62975EEDBE77}"/>
            </a:ext>
          </a:extLst>
        </xdr:cNvPr>
        <xdr:cNvCxnSpPr/>
      </xdr:nvCxnSpPr>
      <xdr:spPr>
        <a:xfrm flipV="1">
          <a:off x="16318864" y="13287102"/>
          <a:ext cx="0" cy="1521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602" name="【消防施設】&#10;有形固定資産減価償却率最小値テキスト">
          <a:extLst>
            <a:ext uri="{FF2B5EF4-FFF2-40B4-BE49-F238E27FC236}">
              <a16:creationId xmlns:a16="http://schemas.microsoft.com/office/drawing/2014/main" xmlns="" id="{C991DA6E-B1F2-4A89-AB5C-22CBAB1E15A8}"/>
            </a:ext>
          </a:extLst>
        </xdr:cNvPr>
        <xdr:cNvSpPr txBox="1"/>
      </xdr:nvSpPr>
      <xdr:spPr>
        <a:xfrm>
          <a:off x="16357600" y="1481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03" name="直線コネクタ 602">
          <a:extLst>
            <a:ext uri="{FF2B5EF4-FFF2-40B4-BE49-F238E27FC236}">
              <a16:creationId xmlns:a16="http://schemas.microsoft.com/office/drawing/2014/main" xmlns="" id="{A5C6877F-18D8-4985-BF08-1D18E8FD96AE}"/>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04" name="【消防施設】&#10;有形固定資産減価償却率最大値テキスト">
          <a:extLst>
            <a:ext uri="{FF2B5EF4-FFF2-40B4-BE49-F238E27FC236}">
              <a16:creationId xmlns:a16="http://schemas.microsoft.com/office/drawing/2014/main" xmlns="" id="{3BDBD41F-4DC1-4B3E-9F96-0C0FCACDA3FA}"/>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05" name="直線コネクタ 604">
          <a:extLst>
            <a:ext uri="{FF2B5EF4-FFF2-40B4-BE49-F238E27FC236}">
              <a16:creationId xmlns:a16="http://schemas.microsoft.com/office/drawing/2014/main" xmlns="" id="{7AD8BC9B-0A71-40B8-8650-ECC4ED14E7AC}"/>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06" name="【消防施設】&#10;有形固定資産減価償却率平均値テキスト">
          <a:extLst>
            <a:ext uri="{FF2B5EF4-FFF2-40B4-BE49-F238E27FC236}">
              <a16:creationId xmlns:a16="http://schemas.microsoft.com/office/drawing/2014/main" xmlns="" id="{2FC4817B-C4F3-44AC-B65D-D46A4E173BD5}"/>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07" name="フローチャート: 判断 606">
          <a:extLst>
            <a:ext uri="{FF2B5EF4-FFF2-40B4-BE49-F238E27FC236}">
              <a16:creationId xmlns:a16="http://schemas.microsoft.com/office/drawing/2014/main" xmlns="" id="{FDCF340E-7C70-4AE6-8E02-E861AC852B93}"/>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124461</xdr:rowOff>
    </xdr:from>
    <xdr:to>
      <xdr:col>81</xdr:col>
      <xdr:colOff>101600</xdr:colOff>
      <xdr:row>81</xdr:row>
      <xdr:rowOff>54611</xdr:rowOff>
    </xdr:to>
    <xdr:sp macro="" textlink="">
      <xdr:nvSpPr>
        <xdr:cNvPr id="608" name="フローチャート: 判断 607">
          <a:extLst>
            <a:ext uri="{FF2B5EF4-FFF2-40B4-BE49-F238E27FC236}">
              <a16:creationId xmlns:a16="http://schemas.microsoft.com/office/drawing/2014/main" xmlns="" id="{0DD54E44-B499-42D8-A588-A0DC60DE89F6}"/>
            </a:ext>
          </a:extLst>
        </xdr:cNvPr>
        <xdr:cNvSpPr/>
      </xdr:nvSpPr>
      <xdr:spPr>
        <a:xfrm>
          <a:off x="15430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11793</xdr:rowOff>
    </xdr:from>
    <xdr:to>
      <xdr:col>76</xdr:col>
      <xdr:colOff>165100</xdr:colOff>
      <xdr:row>81</xdr:row>
      <xdr:rowOff>113393</xdr:rowOff>
    </xdr:to>
    <xdr:sp macro="" textlink="">
      <xdr:nvSpPr>
        <xdr:cNvPr id="609" name="フローチャート: 判断 608">
          <a:extLst>
            <a:ext uri="{FF2B5EF4-FFF2-40B4-BE49-F238E27FC236}">
              <a16:creationId xmlns:a16="http://schemas.microsoft.com/office/drawing/2014/main" xmlns="" id="{2F37E9AC-C4BF-4DED-B55D-B6F437795B08}"/>
            </a:ext>
          </a:extLst>
        </xdr:cNvPr>
        <xdr:cNvSpPr/>
      </xdr:nvSpPr>
      <xdr:spPr>
        <a:xfrm>
          <a:off x="14541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16692</xdr:rowOff>
    </xdr:from>
    <xdr:to>
      <xdr:col>72</xdr:col>
      <xdr:colOff>38100</xdr:colOff>
      <xdr:row>80</xdr:row>
      <xdr:rowOff>118292</xdr:rowOff>
    </xdr:to>
    <xdr:sp macro="" textlink="">
      <xdr:nvSpPr>
        <xdr:cNvPr id="610" name="フローチャート: 判断 609">
          <a:extLst>
            <a:ext uri="{FF2B5EF4-FFF2-40B4-BE49-F238E27FC236}">
              <a16:creationId xmlns:a16="http://schemas.microsoft.com/office/drawing/2014/main" xmlns="" id="{EFB1F042-F16E-4352-BC8B-D909F1035418}"/>
            </a:ext>
          </a:extLst>
        </xdr:cNvPr>
        <xdr:cNvSpPr/>
      </xdr:nvSpPr>
      <xdr:spPr>
        <a:xfrm>
          <a:off x="13652500" y="1373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7AB574E7-2CF2-4E96-A257-259677A2B40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2D17FBAF-6BC0-41CF-809E-7D5F01725BB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C70AFF82-C2EB-499E-B095-01B5CA67405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F26EF9DC-7AE9-4C27-A4E9-A0CC4511ABC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5CB76A6F-640F-49D2-BE9B-912EBA375E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34652</xdr:rowOff>
    </xdr:from>
    <xdr:to>
      <xdr:col>85</xdr:col>
      <xdr:colOff>177800</xdr:colOff>
      <xdr:row>77</xdr:row>
      <xdr:rowOff>136252</xdr:rowOff>
    </xdr:to>
    <xdr:sp macro="" textlink="">
      <xdr:nvSpPr>
        <xdr:cNvPr id="616" name="楕円 615">
          <a:extLst>
            <a:ext uri="{FF2B5EF4-FFF2-40B4-BE49-F238E27FC236}">
              <a16:creationId xmlns:a16="http://schemas.microsoft.com/office/drawing/2014/main" xmlns="" id="{2FEC444C-883E-47BC-B521-DB9B29482727}"/>
            </a:ext>
          </a:extLst>
        </xdr:cNvPr>
        <xdr:cNvSpPr/>
      </xdr:nvSpPr>
      <xdr:spPr>
        <a:xfrm>
          <a:off x="162687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159129</xdr:rowOff>
    </xdr:from>
    <xdr:ext cx="405111" cy="259045"/>
    <xdr:sp macro="" textlink="">
      <xdr:nvSpPr>
        <xdr:cNvPr id="617" name="【消防施設】&#10;有形固定資産減価償却率該当値テキスト">
          <a:extLst>
            <a:ext uri="{FF2B5EF4-FFF2-40B4-BE49-F238E27FC236}">
              <a16:creationId xmlns:a16="http://schemas.microsoft.com/office/drawing/2014/main" xmlns="" id="{66D9BDFD-3F21-4964-9B3F-06778EC76AEA}"/>
            </a:ext>
          </a:extLst>
        </xdr:cNvPr>
        <xdr:cNvSpPr txBox="1"/>
      </xdr:nvSpPr>
      <xdr:spPr>
        <a:xfrm>
          <a:off x="16357600" y="1318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47716</xdr:rowOff>
    </xdr:from>
    <xdr:to>
      <xdr:col>81</xdr:col>
      <xdr:colOff>101600</xdr:colOff>
      <xdr:row>77</xdr:row>
      <xdr:rowOff>149316</xdr:rowOff>
    </xdr:to>
    <xdr:sp macro="" textlink="">
      <xdr:nvSpPr>
        <xdr:cNvPr id="618" name="楕円 617">
          <a:extLst>
            <a:ext uri="{FF2B5EF4-FFF2-40B4-BE49-F238E27FC236}">
              <a16:creationId xmlns:a16="http://schemas.microsoft.com/office/drawing/2014/main" xmlns="" id="{098EB80D-F7B2-497D-B148-DD72D1D221FD}"/>
            </a:ext>
          </a:extLst>
        </xdr:cNvPr>
        <xdr:cNvSpPr/>
      </xdr:nvSpPr>
      <xdr:spPr>
        <a:xfrm>
          <a:off x="15430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85452</xdr:rowOff>
    </xdr:from>
    <xdr:to>
      <xdr:col>85</xdr:col>
      <xdr:colOff>127000</xdr:colOff>
      <xdr:row>77</xdr:row>
      <xdr:rowOff>98516</xdr:rowOff>
    </xdr:to>
    <xdr:cxnSp macro="">
      <xdr:nvCxnSpPr>
        <xdr:cNvPr id="619" name="直線コネクタ 618">
          <a:extLst>
            <a:ext uri="{FF2B5EF4-FFF2-40B4-BE49-F238E27FC236}">
              <a16:creationId xmlns:a16="http://schemas.microsoft.com/office/drawing/2014/main" xmlns="" id="{FFF294F5-2B35-4A81-B8FF-741E65BCAFEC}"/>
            </a:ext>
          </a:extLst>
        </xdr:cNvPr>
        <xdr:cNvCxnSpPr/>
      </xdr:nvCxnSpPr>
      <xdr:spPr>
        <a:xfrm flipV="1">
          <a:off x="15481300" y="1328710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23223</xdr:rowOff>
    </xdr:from>
    <xdr:to>
      <xdr:col>76</xdr:col>
      <xdr:colOff>165100</xdr:colOff>
      <xdr:row>80</xdr:row>
      <xdr:rowOff>124823</xdr:rowOff>
    </xdr:to>
    <xdr:sp macro="" textlink="">
      <xdr:nvSpPr>
        <xdr:cNvPr id="620" name="楕円 619">
          <a:extLst>
            <a:ext uri="{FF2B5EF4-FFF2-40B4-BE49-F238E27FC236}">
              <a16:creationId xmlns:a16="http://schemas.microsoft.com/office/drawing/2014/main" xmlns="" id="{25D0A09D-88AF-4756-A1F2-CB82FEB7019A}"/>
            </a:ext>
          </a:extLst>
        </xdr:cNvPr>
        <xdr:cNvSpPr/>
      </xdr:nvSpPr>
      <xdr:spPr>
        <a:xfrm>
          <a:off x="14541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98516</xdr:rowOff>
    </xdr:from>
    <xdr:to>
      <xdr:col>81</xdr:col>
      <xdr:colOff>50800</xdr:colOff>
      <xdr:row>80</xdr:row>
      <xdr:rowOff>74023</xdr:rowOff>
    </xdr:to>
    <xdr:cxnSp macro="">
      <xdr:nvCxnSpPr>
        <xdr:cNvPr id="621" name="直線コネクタ 620">
          <a:extLst>
            <a:ext uri="{FF2B5EF4-FFF2-40B4-BE49-F238E27FC236}">
              <a16:creationId xmlns:a16="http://schemas.microsoft.com/office/drawing/2014/main" xmlns="" id="{B5B33EC8-A044-491D-9228-68AC35BB34A1}"/>
            </a:ext>
          </a:extLst>
        </xdr:cNvPr>
        <xdr:cNvCxnSpPr/>
      </xdr:nvCxnSpPr>
      <xdr:spPr>
        <a:xfrm flipV="1">
          <a:off x="14592300" y="13300166"/>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45738</xdr:rowOff>
    </xdr:from>
    <xdr:ext cx="405111" cy="259045"/>
    <xdr:sp macro="" textlink="">
      <xdr:nvSpPr>
        <xdr:cNvPr id="622" name="n_1aveValue【消防施設】&#10;有形固定資産減価償却率">
          <a:extLst>
            <a:ext uri="{FF2B5EF4-FFF2-40B4-BE49-F238E27FC236}">
              <a16:creationId xmlns:a16="http://schemas.microsoft.com/office/drawing/2014/main" xmlns="" id="{9B6E0225-EE2C-40A9-AF4C-CD6B763F2E28}"/>
            </a:ext>
          </a:extLst>
        </xdr:cNvPr>
        <xdr:cNvSpPr txBox="1"/>
      </xdr:nvSpPr>
      <xdr:spPr>
        <a:xfrm>
          <a:off x="15266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104520</xdr:rowOff>
    </xdr:from>
    <xdr:ext cx="405111" cy="259045"/>
    <xdr:sp macro="" textlink="">
      <xdr:nvSpPr>
        <xdr:cNvPr id="623" name="n_2aveValue【消防施設】&#10;有形固定資産減価償却率">
          <a:extLst>
            <a:ext uri="{FF2B5EF4-FFF2-40B4-BE49-F238E27FC236}">
              <a16:creationId xmlns:a16="http://schemas.microsoft.com/office/drawing/2014/main" xmlns="" id="{C60FB816-DF43-43D9-8384-3A2C5EBB9A8C}"/>
            </a:ext>
          </a:extLst>
        </xdr:cNvPr>
        <xdr:cNvSpPr txBox="1"/>
      </xdr:nvSpPr>
      <xdr:spPr>
        <a:xfrm>
          <a:off x="14389744"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624" name="n_3aveValue【消防施設】&#10;有形固定資産減価償却率">
          <a:extLst>
            <a:ext uri="{FF2B5EF4-FFF2-40B4-BE49-F238E27FC236}">
              <a16:creationId xmlns:a16="http://schemas.microsoft.com/office/drawing/2014/main" xmlns="" id="{B9F7328A-688F-4917-9332-9C4515F9382B}"/>
            </a:ext>
          </a:extLst>
        </xdr:cNvPr>
        <xdr:cNvSpPr txBox="1"/>
      </xdr:nvSpPr>
      <xdr:spPr>
        <a:xfrm>
          <a:off x="13500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165843</xdr:rowOff>
    </xdr:from>
    <xdr:ext cx="405111" cy="259045"/>
    <xdr:sp macro="" textlink="">
      <xdr:nvSpPr>
        <xdr:cNvPr id="625" name="n_1mainValue【消防施設】&#10;有形固定資産減価償却率">
          <a:extLst>
            <a:ext uri="{FF2B5EF4-FFF2-40B4-BE49-F238E27FC236}">
              <a16:creationId xmlns:a16="http://schemas.microsoft.com/office/drawing/2014/main" xmlns="" id="{D59944B1-0092-4E41-9501-C6876097340D}"/>
            </a:ext>
          </a:extLst>
        </xdr:cNvPr>
        <xdr:cNvSpPr txBox="1"/>
      </xdr:nvSpPr>
      <xdr:spPr>
        <a:xfrm>
          <a:off x="15266044"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141350</xdr:rowOff>
    </xdr:from>
    <xdr:ext cx="405111" cy="259045"/>
    <xdr:sp macro="" textlink="">
      <xdr:nvSpPr>
        <xdr:cNvPr id="626" name="n_2mainValue【消防施設】&#10;有形固定資産減価償却率">
          <a:extLst>
            <a:ext uri="{FF2B5EF4-FFF2-40B4-BE49-F238E27FC236}">
              <a16:creationId xmlns:a16="http://schemas.microsoft.com/office/drawing/2014/main" xmlns="" id="{E6F94CDA-5D59-4B47-8CCE-E5646C4FF197}"/>
            </a:ext>
          </a:extLst>
        </xdr:cNvPr>
        <xdr:cNvSpPr txBox="1"/>
      </xdr:nvSpPr>
      <xdr:spPr>
        <a:xfrm>
          <a:off x="14389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xmlns="" id="{93B8E7DF-FE1A-4481-94E6-B9F09A0B9F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xmlns="" id="{63ED1A78-2677-41A9-B827-81CF700305C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xmlns="" id="{2D8CE1FC-09D3-431A-A1C0-5014D7A613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xmlns="" id="{E49DF7E8-B9B5-421D-856F-23A782F9C3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xmlns="" id="{FB2A2C5E-F5DA-47C0-8FFC-6B48DC6B11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xmlns="" id="{A2A2C4BB-508A-40EF-B128-6195035EBC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xmlns="" id="{DE66E54E-1E43-4126-BA82-20272C50A0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xmlns="" id="{C531DDA6-116A-4D05-924C-01819C3797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xmlns="" id="{80BA525B-DC5D-4FCE-99FB-C8CF9658676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xmlns="" id="{A47A7154-F60B-41AA-AE7A-42B7DA84562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xmlns="" id="{108DEF77-9986-4D30-AA5A-63437F891E1C}"/>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a:extLst>
            <a:ext uri="{FF2B5EF4-FFF2-40B4-BE49-F238E27FC236}">
              <a16:creationId xmlns:a16="http://schemas.microsoft.com/office/drawing/2014/main" xmlns="" id="{25C64985-B2F9-46C4-A5BC-1356837C251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xmlns="" id="{9B427DB7-7206-452F-93D2-0BFCA4886EE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a:extLst>
            <a:ext uri="{FF2B5EF4-FFF2-40B4-BE49-F238E27FC236}">
              <a16:creationId xmlns:a16="http://schemas.microsoft.com/office/drawing/2014/main" xmlns="" id="{83396151-8729-41C0-90B9-19EDB3E1CE2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a:extLst>
            <a:ext uri="{FF2B5EF4-FFF2-40B4-BE49-F238E27FC236}">
              <a16:creationId xmlns:a16="http://schemas.microsoft.com/office/drawing/2014/main" xmlns="" id="{9461D293-7E4C-4592-8659-11FFF074417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a:extLst>
            <a:ext uri="{FF2B5EF4-FFF2-40B4-BE49-F238E27FC236}">
              <a16:creationId xmlns:a16="http://schemas.microsoft.com/office/drawing/2014/main" xmlns="" id="{EC9FA62B-3A7F-44EB-B3CE-2A8660D21A6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a:extLst>
            <a:ext uri="{FF2B5EF4-FFF2-40B4-BE49-F238E27FC236}">
              <a16:creationId xmlns:a16="http://schemas.microsoft.com/office/drawing/2014/main" xmlns="" id="{970E4EBE-F009-4CD7-8BFA-186CAF567E8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a:extLst>
            <a:ext uri="{FF2B5EF4-FFF2-40B4-BE49-F238E27FC236}">
              <a16:creationId xmlns:a16="http://schemas.microsoft.com/office/drawing/2014/main" xmlns="" id="{39626951-9D88-4FDE-9B1B-EA15E46D520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a:extLst>
            <a:ext uri="{FF2B5EF4-FFF2-40B4-BE49-F238E27FC236}">
              <a16:creationId xmlns:a16="http://schemas.microsoft.com/office/drawing/2014/main" xmlns="" id="{1704DBD8-5146-4E85-9C0C-24826D4AED1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a:extLst>
            <a:ext uri="{FF2B5EF4-FFF2-40B4-BE49-F238E27FC236}">
              <a16:creationId xmlns:a16="http://schemas.microsoft.com/office/drawing/2014/main" xmlns="" id="{B0C2C695-46AF-4EB8-89DC-CDFBC674E23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a:extLst>
            <a:ext uri="{FF2B5EF4-FFF2-40B4-BE49-F238E27FC236}">
              <a16:creationId xmlns:a16="http://schemas.microsoft.com/office/drawing/2014/main" xmlns="" id="{BF44CA3E-1D16-4532-93A1-D98534A75F3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xmlns="" id="{81FB593C-A751-43FD-B309-EB2E35C9DF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xmlns="" id="{52505549-1FD7-40B3-A812-E1A4687136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a:extLst>
            <a:ext uri="{FF2B5EF4-FFF2-40B4-BE49-F238E27FC236}">
              <a16:creationId xmlns:a16="http://schemas.microsoft.com/office/drawing/2014/main" xmlns="" id="{604938F1-35B7-43B1-AF0A-5F1631A1789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85</xdr:row>
      <xdr:rowOff>133350</xdr:rowOff>
    </xdr:to>
    <xdr:cxnSp macro="">
      <xdr:nvCxnSpPr>
        <xdr:cNvPr id="651" name="直線コネクタ 650">
          <a:extLst>
            <a:ext uri="{FF2B5EF4-FFF2-40B4-BE49-F238E27FC236}">
              <a16:creationId xmlns:a16="http://schemas.microsoft.com/office/drawing/2014/main" xmlns="" id="{4237FE3F-2AB2-4685-8561-83DE2F10A113}"/>
            </a:ext>
          </a:extLst>
        </xdr:cNvPr>
        <xdr:cNvCxnSpPr/>
      </xdr:nvCxnSpPr>
      <xdr:spPr>
        <a:xfrm flipV="1">
          <a:off x="22160864" y="133540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52" name="【消防施設】&#10;一人当たり面積最小値テキスト">
          <a:extLst>
            <a:ext uri="{FF2B5EF4-FFF2-40B4-BE49-F238E27FC236}">
              <a16:creationId xmlns:a16="http://schemas.microsoft.com/office/drawing/2014/main" xmlns="" id="{F003D2A6-1D8C-477B-B8FD-F0A50181B2FA}"/>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53" name="直線コネクタ 652">
          <a:extLst>
            <a:ext uri="{FF2B5EF4-FFF2-40B4-BE49-F238E27FC236}">
              <a16:creationId xmlns:a16="http://schemas.microsoft.com/office/drawing/2014/main" xmlns="" id="{DDFAA7D8-1339-4FA6-9550-F013DD0EA50A}"/>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54" name="【消防施設】&#10;一人当たり面積最大値テキスト">
          <a:extLst>
            <a:ext uri="{FF2B5EF4-FFF2-40B4-BE49-F238E27FC236}">
              <a16:creationId xmlns:a16="http://schemas.microsoft.com/office/drawing/2014/main" xmlns="" id="{99934016-7184-484A-93BE-E5E26152C076}"/>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55" name="直線コネクタ 654">
          <a:extLst>
            <a:ext uri="{FF2B5EF4-FFF2-40B4-BE49-F238E27FC236}">
              <a16:creationId xmlns:a16="http://schemas.microsoft.com/office/drawing/2014/main" xmlns="" id="{F594977A-293F-4E96-BFCE-6886A5156E29}"/>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48277</xdr:rowOff>
    </xdr:from>
    <xdr:ext cx="469744" cy="259045"/>
    <xdr:sp macro="" textlink="">
      <xdr:nvSpPr>
        <xdr:cNvPr id="656" name="【消防施設】&#10;一人当たり面積平均値テキスト">
          <a:extLst>
            <a:ext uri="{FF2B5EF4-FFF2-40B4-BE49-F238E27FC236}">
              <a16:creationId xmlns:a16="http://schemas.microsoft.com/office/drawing/2014/main" xmlns="" id="{38966A2D-44BC-4D2D-8945-298A0089BA4C}"/>
            </a:ext>
          </a:extLst>
        </xdr:cNvPr>
        <xdr:cNvSpPr txBox="1"/>
      </xdr:nvSpPr>
      <xdr:spPr>
        <a:xfrm>
          <a:off x="22199600" y="1376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657" name="フローチャート: 判断 656">
          <a:extLst>
            <a:ext uri="{FF2B5EF4-FFF2-40B4-BE49-F238E27FC236}">
              <a16:creationId xmlns:a16="http://schemas.microsoft.com/office/drawing/2014/main" xmlns="" id="{8852BC20-10D7-446F-BE2F-CD431D884FBB}"/>
            </a:ext>
          </a:extLst>
        </xdr:cNvPr>
        <xdr:cNvSpPr/>
      </xdr:nvSpPr>
      <xdr:spPr>
        <a:xfrm>
          <a:off x="221107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6350</xdr:rowOff>
    </xdr:from>
    <xdr:to>
      <xdr:col>112</xdr:col>
      <xdr:colOff>38100</xdr:colOff>
      <xdr:row>80</xdr:row>
      <xdr:rowOff>107950</xdr:rowOff>
    </xdr:to>
    <xdr:sp macro="" textlink="">
      <xdr:nvSpPr>
        <xdr:cNvPr id="658" name="フローチャート: 判断 657">
          <a:extLst>
            <a:ext uri="{FF2B5EF4-FFF2-40B4-BE49-F238E27FC236}">
              <a16:creationId xmlns:a16="http://schemas.microsoft.com/office/drawing/2014/main" xmlns="" id="{3037378C-6EE9-43DB-A4DF-3FE6F43BDC82}"/>
            </a:ext>
          </a:extLst>
        </xdr:cNvPr>
        <xdr:cNvSpPr/>
      </xdr:nvSpPr>
      <xdr:spPr>
        <a:xfrm>
          <a:off x="21272500" y="1372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25400</xdr:rowOff>
    </xdr:from>
    <xdr:to>
      <xdr:col>107</xdr:col>
      <xdr:colOff>101600</xdr:colOff>
      <xdr:row>80</xdr:row>
      <xdr:rowOff>127000</xdr:rowOff>
    </xdr:to>
    <xdr:sp macro="" textlink="">
      <xdr:nvSpPr>
        <xdr:cNvPr id="659" name="フローチャート: 判断 658">
          <a:extLst>
            <a:ext uri="{FF2B5EF4-FFF2-40B4-BE49-F238E27FC236}">
              <a16:creationId xmlns:a16="http://schemas.microsoft.com/office/drawing/2014/main" xmlns="" id="{8CFFD912-4D06-4D2C-87A3-BB556A859130}"/>
            </a:ext>
          </a:extLst>
        </xdr:cNvPr>
        <xdr:cNvSpPr/>
      </xdr:nvSpPr>
      <xdr:spPr>
        <a:xfrm>
          <a:off x="203835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660" name="フローチャート: 判断 659">
          <a:extLst>
            <a:ext uri="{FF2B5EF4-FFF2-40B4-BE49-F238E27FC236}">
              <a16:creationId xmlns:a16="http://schemas.microsoft.com/office/drawing/2014/main" xmlns="" id="{CFC6CFE1-041D-4E1C-8921-472E2AEB9FF3}"/>
            </a:ext>
          </a:extLst>
        </xdr:cNvPr>
        <xdr:cNvSpPr/>
      </xdr:nvSpPr>
      <xdr:spPr>
        <a:xfrm>
          <a:off x="19494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7EBD9595-C940-40EE-A8FA-A5B20567F3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452F88E2-2D94-492C-AFA4-5EA6F3BC7A6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622F1814-968B-4597-BECD-FB3867C9F7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EA66F7A9-9B97-4B37-BEC5-D4801AF09D0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DE43B318-402E-4BA8-BA78-8A57E8EF5D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6" name="楕円 665">
          <a:extLst>
            <a:ext uri="{FF2B5EF4-FFF2-40B4-BE49-F238E27FC236}">
              <a16:creationId xmlns:a16="http://schemas.microsoft.com/office/drawing/2014/main" xmlns="" id="{F7A5ED47-C55E-44AD-B47A-088B07D17254}"/>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67" name="【消防施設】&#10;一人当たり面積該当値テキスト">
          <a:extLst>
            <a:ext uri="{FF2B5EF4-FFF2-40B4-BE49-F238E27FC236}">
              <a16:creationId xmlns:a16="http://schemas.microsoft.com/office/drawing/2014/main" xmlns="" id="{98DD7E45-7AFA-4493-B906-63F27CC1834E}"/>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68" name="楕円 667">
          <a:extLst>
            <a:ext uri="{FF2B5EF4-FFF2-40B4-BE49-F238E27FC236}">
              <a16:creationId xmlns:a16="http://schemas.microsoft.com/office/drawing/2014/main" xmlns="" id="{93E716FC-83EB-4A16-8818-EA8FC023E287}"/>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69" name="直線コネクタ 668">
          <a:extLst>
            <a:ext uri="{FF2B5EF4-FFF2-40B4-BE49-F238E27FC236}">
              <a16:creationId xmlns:a16="http://schemas.microsoft.com/office/drawing/2014/main" xmlns="" id="{1C8538A2-92E8-4EDD-9034-CC52BC6857D3}"/>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70" name="楕円 669">
          <a:extLst>
            <a:ext uri="{FF2B5EF4-FFF2-40B4-BE49-F238E27FC236}">
              <a16:creationId xmlns:a16="http://schemas.microsoft.com/office/drawing/2014/main" xmlns="" id="{8D324BC6-E9D2-4D8D-845A-ADF51DE1D436}"/>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71" name="直線コネクタ 670">
          <a:extLst>
            <a:ext uri="{FF2B5EF4-FFF2-40B4-BE49-F238E27FC236}">
              <a16:creationId xmlns:a16="http://schemas.microsoft.com/office/drawing/2014/main" xmlns="" id="{8CA8A4C9-769A-489E-BC7D-CED753FEC678}"/>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124477</xdr:rowOff>
    </xdr:from>
    <xdr:ext cx="469744" cy="259045"/>
    <xdr:sp macro="" textlink="">
      <xdr:nvSpPr>
        <xdr:cNvPr id="672" name="n_1aveValue【消防施設】&#10;一人当たり面積">
          <a:extLst>
            <a:ext uri="{FF2B5EF4-FFF2-40B4-BE49-F238E27FC236}">
              <a16:creationId xmlns:a16="http://schemas.microsoft.com/office/drawing/2014/main" xmlns="" id="{A006B724-6FE3-4CDA-9048-06649991F134}"/>
            </a:ext>
          </a:extLst>
        </xdr:cNvPr>
        <xdr:cNvSpPr txBox="1"/>
      </xdr:nvSpPr>
      <xdr:spPr>
        <a:xfrm>
          <a:off x="210757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673" name="n_2aveValue【消防施設】&#10;一人当たり面積">
          <a:extLst>
            <a:ext uri="{FF2B5EF4-FFF2-40B4-BE49-F238E27FC236}">
              <a16:creationId xmlns:a16="http://schemas.microsoft.com/office/drawing/2014/main" xmlns="" id="{922657E0-4E56-4DF0-8B71-FB4A6CFB368C}"/>
            </a:ext>
          </a:extLst>
        </xdr:cNvPr>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674" name="n_3aveValue【消防施設】&#10;一人当たり面積">
          <a:extLst>
            <a:ext uri="{FF2B5EF4-FFF2-40B4-BE49-F238E27FC236}">
              <a16:creationId xmlns:a16="http://schemas.microsoft.com/office/drawing/2014/main" xmlns="" id="{0FAFC212-6121-4026-AB40-6D73A85236CE}"/>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75" name="n_1mainValue【消防施設】&#10;一人当たり面積">
          <a:extLst>
            <a:ext uri="{FF2B5EF4-FFF2-40B4-BE49-F238E27FC236}">
              <a16:creationId xmlns:a16="http://schemas.microsoft.com/office/drawing/2014/main" xmlns="" id="{63334102-6E49-4EA6-9517-2A6AA2E5D5B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76" name="n_2mainValue【消防施設】&#10;一人当たり面積">
          <a:extLst>
            <a:ext uri="{FF2B5EF4-FFF2-40B4-BE49-F238E27FC236}">
              <a16:creationId xmlns:a16="http://schemas.microsoft.com/office/drawing/2014/main" xmlns="" id="{C07F8F8A-26F3-4C06-89BC-2DBCBC57AB61}"/>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xmlns="" id="{366CDB28-F863-4930-8B4F-BFB32511AE1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xmlns="" id="{BA762A5F-1533-468F-BB8C-2C2160A5B8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xmlns="" id="{854BA75E-A909-4E16-8B71-A9160F2AB3D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xmlns="" id="{DE02455E-F1DC-4FDD-B676-76713071A9E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xmlns="" id="{BB53C6A3-5EDD-4A4F-B883-0D2196927B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xmlns="" id="{03F42F9B-7BFB-4C58-AB96-56B8B15D03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xmlns="" id="{E47429F7-6D8B-4D0A-A8F2-1E6AFDB696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xmlns="" id="{E8C07D9C-3001-4881-85D1-FB2737650F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xmlns="" id="{7C3503E9-CB4A-484C-8389-814583E523F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xmlns="" id="{939B12E3-2A73-4918-8F63-5E2E3AFBEC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a:extLst>
            <a:ext uri="{FF2B5EF4-FFF2-40B4-BE49-F238E27FC236}">
              <a16:creationId xmlns:a16="http://schemas.microsoft.com/office/drawing/2014/main" xmlns="" id="{5ADE60E7-66AE-4050-B7F4-D37F9EBB7B3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8" name="テキスト ボックス 687">
          <a:extLst>
            <a:ext uri="{FF2B5EF4-FFF2-40B4-BE49-F238E27FC236}">
              <a16:creationId xmlns:a16="http://schemas.microsoft.com/office/drawing/2014/main" xmlns="" id="{6B92DA0E-46AA-46D2-89B5-3D90EC0CC933}"/>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a:extLst>
            <a:ext uri="{FF2B5EF4-FFF2-40B4-BE49-F238E27FC236}">
              <a16:creationId xmlns:a16="http://schemas.microsoft.com/office/drawing/2014/main" xmlns="" id="{9628AF34-0904-4200-8F21-6368FC24D1B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a:extLst>
            <a:ext uri="{FF2B5EF4-FFF2-40B4-BE49-F238E27FC236}">
              <a16:creationId xmlns:a16="http://schemas.microsoft.com/office/drawing/2014/main" xmlns="" id="{6C2526D3-F7CC-4F18-9F20-7DF785DF31A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a:extLst>
            <a:ext uri="{FF2B5EF4-FFF2-40B4-BE49-F238E27FC236}">
              <a16:creationId xmlns:a16="http://schemas.microsoft.com/office/drawing/2014/main" xmlns="" id="{2A3B309C-9EFF-4011-8A4E-85138FE4913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a:extLst>
            <a:ext uri="{FF2B5EF4-FFF2-40B4-BE49-F238E27FC236}">
              <a16:creationId xmlns:a16="http://schemas.microsoft.com/office/drawing/2014/main" xmlns="" id="{A1E5138F-38AA-4782-B951-1C188F73E19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a:extLst>
            <a:ext uri="{FF2B5EF4-FFF2-40B4-BE49-F238E27FC236}">
              <a16:creationId xmlns:a16="http://schemas.microsoft.com/office/drawing/2014/main" xmlns="" id="{0BF1AED5-84C7-4195-8B54-014A7478403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a:extLst>
            <a:ext uri="{FF2B5EF4-FFF2-40B4-BE49-F238E27FC236}">
              <a16:creationId xmlns:a16="http://schemas.microsoft.com/office/drawing/2014/main" xmlns="" id="{F148C250-1D84-4CE4-BC98-848DE0F9ABB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a:extLst>
            <a:ext uri="{FF2B5EF4-FFF2-40B4-BE49-F238E27FC236}">
              <a16:creationId xmlns:a16="http://schemas.microsoft.com/office/drawing/2014/main" xmlns="" id="{6087375E-E2AD-4790-A2D5-3538547D23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6" name="テキスト ボックス 695">
          <a:extLst>
            <a:ext uri="{FF2B5EF4-FFF2-40B4-BE49-F238E27FC236}">
              <a16:creationId xmlns:a16="http://schemas.microsoft.com/office/drawing/2014/main" xmlns="" id="{9B6BF9C2-C575-44B9-81DA-D6ADD360F77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a:extLst>
            <a:ext uri="{FF2B5EF4-FFF2-40B4-BE49-F238E27FC236}">
              <a16:creationId xmlns:a16="http://schemas.microsoft.com/office/drawing/2014/main" xmlns="" id="{C1809C64-E93E-44A3-8E1A-56A87AD8FB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a:extLst>
            <a:ext uri="{FF2B5EF4-FFF2-40B4-BE49-F238E27FC236}">
              <a16:creationId xmlns:a16="http://schemas.microsoft.com/office/drawing/2014/main" xmlns="" id="{E7BAECDA-7E10-4E79-922A-937292896EB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a:extLst>
            <a:ext uri="{FF2B5EF4-FFF2-40B4-BE49-F238E27FC236}">
              <a16:creationId xmlns:a16="http://schemas.microsoft.com/office/drawing/2014/main" xmlns="" id="{93B279F0-4E95-4A1F-A806-F08C850CD6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700" name="直線コネクタ 699">
          <a:extLst>
            <a:ext uri="{FF2B5EF4-FFF2-40B4-BE49-F238E27FC236}">
              <a16:creationId xmlns:a16="http://schemas.microsoft.com/office/drawing/2014/main" xmlns="" id="{5FAAE035-3B43-47B2-8A22-AB28F56670A2}"/>
            </a:ext>
          </a:extLst>
        </xdr:cNvPr>
        <xdr:cNvCxnSpPr/>
      </xdr:nvCxnSpPr>
      <xdr:spPr>
        <a:xfrm flipV="1">
          <a:off x="16318864" y="170307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701" name="【庁舎】&#10;有形固定資産減価償却率最小値テキスト">
          <a:extLst>
            <a:ext uri="{FF2B5EF4-FFF2-40B4-BE49-F238E27FC236}">
              <a16:creationId xmlns:a16="http://schemas.microsoft.com/office/drawing/2014/main" xmlns="" id="{497B094A-5856-42FF-9B5C-E557B966E3E9}"/>
            </a:ext>
          </a:extLst>
        </xdr:cNvPr>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702" name="直線コネクタ 701">
          <a:extLst>
            <a:ext uri="{FF2B5EF4-FFF2-40B4-BE49-F238E27FC236}">
              <a16:creationId xmlns:a16="http://schemas.microsoft.com/office/drawing/2014/main" xmlns="" id="{7B3FD8BD-3E9B-438A-9DD6-A6581CE8936E}"/>
            </a:ext>
          </a:extLst>
        </xdr:cNvPr>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03" name="【庁舎】&#10;有形固定資産減価償却率最大値テキスト">
          <a:extLst>
            <a:ext uri="{FF2B5EF4-FFF2-40B4-BE49-F238E27FC236}">
              <a16:creationId xmlns:a16="http://schemas.microsoft.com/office/drawing/2014/main" xmlns="" id="{2FEDBB1B-78D3-4FC3-84A9-C05F695F8A16}"/>
            </a:ext>
          </a:extLst>
        </xdr:cNvPr>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04" name="直線コネクタ 703">
          <a:extLst>
            <a:ext uri="{FF2B5EF4-FFF2-40B4-BE49-F238E27FC236}">
              <a16:creationId xmlns:a16="http://schemas.microsoft.com/office/drawing/2014/main" xmlns="" id="{3131EBD8-AF8A-4375-B7C3-DD4AF6759393}"/>
            </a:ext>
          </a:extLst>
        </xdr:cNvPr>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05" name="【庁舎】&#10;有形固定資産減価償却率平均値テキスト">
          <a:extLst>
            <a:ext uri="{FF2B5EF4-FFF2-40B4-BE49-F238E27FC236}">
              <a16:creationId xmlns:a16="http://schemas.microsoft.com/office/drawing/2014/main" xmlns="" id="{A206FB25-9E5F-422C-A043-1DA1E268278C}"/>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06" name="フローチャート: 判断 705">
          <a:extLst>
            <a:ext uri="{FF2B5EF4-FFF2-40B4-BE49-F238E27FC236}">
              <a16:creationId xmlns:a16="http://schemas.microsoft.com/office/drawing/2014/main" xmlns="" id="{D849818D-C21B-411E-A873-3967110EA8DB}"/>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707" name="フローチャート: 判断 706">
          <a:extLst>
            <a:ext uri="{FF2B5EF4-FFF2-40B4-BE49-F238E27FC236}">
              <a16:creationId xmlns:a16="http://schemas.microsoft.com/office/drawing/2014/main" xmlns="" id="{24C5429A-3DC3-437F-B2B3-55BFAEEA116E}"/>
            </a:ext>
          </a:extLst>
        </xdr:cNvPr>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708" name="フローチャート: 判断 707">
          <a:extLst>
            <a:ext uri="{FF2B5EF4-FFF2-40B4-BE49-F238E27FC236}">
              <a16:creationId xmlns:a16="http://schemas.microsoft.com/office/drawing/2014/main" xmlns="" id="{3A8662FC-6B17-4E6D-B9A0-0847D0CBDD66}"/>
            </a:ext>
          </a:extLst>
        </xdr:cNvPr>
        <xdr:cNvSpPr/>
      </xdr:nvSpPr>
      <xdr:spPr>
        <a:xfrm>
          <a:off x="14541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34925</xdr:rowOff>
    </xdr:from>
    <xdr:to>
      <xdr:col>72</xdr:col>
      <xdr:colOff>38100</xdr:colOff>
      <xdr:row>102</xdr:row>
      <xdr:rowOff>136525</xdr:rowOff>
    </xdr:to>
    <xdr:sp macro="" textlink="">
      <xdr:nvSpPr>
        <xdr:cNvPr id="709" name="フローチャート: 判断 708">
          <a:extLst>
            <a:ext uri="{FF2B5EF4-FFF2-40B4-BE49-F238E27FC236}">
              <a16:creationId xmlns:a16="http://schemas.microsoft.com/office/drawing/2014/main" xmlns="" id="{7BD03957-CA60-4370-8015-2CF73720CCB4}"/>
            </a:ext>
          </a:extLst>
        </xdr:cNvPr>
        <xdr:cNvSpPr/>
      </xdr:nvSpPr>
      <xdr:spPr>
        <a:xfrm>
          <a:off x="13652500"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632F4385-5A53-409A-A27A-DAD5DD3C9B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xmlns="" id="{5117F15B-E85C-4E8E-AAE5-7F2519906C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xmlns="" id="{9AD45833-79A8-4230-A1AF-68E23B0398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xmlns="" id="{8CB8289A-7724-478D-A6C0-49641BC4E4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xmlns="" id="{4917D08A-7430-4CA6-8791-99730126CD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15" name="楕円 714">
          <a:extLst>
            <a:ext uri="{FF2B5EF4-FFF2-40B4-BE49-F238E27FC236}">
              <a16:creationId xmlns:a16="http://schemas.microsoft.com/office/drawing/2014/main" xmlns="" id="{2467F016-D3D4-4497-96DF-503B03306243}"/>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716" name="【庁舎】&#10;有形固定資産減価償却率該当値テキスト">
          <a:extLst>
            <a:ext uri="{FF2B5EF4-FFF2-40B4-BE49-F238E27FC236}">
              <a16:creationId xmlns:a16="http://schemas.microsoft.com/office/drawing/2014/main" xmlns="" id="{FFF54CE4-E4DF-4771-99D4-86518BB81943}"/>
            </a:ext>
          </a:extLst>
        </xdr:cNvPr>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80645</xdr:rowOff>
    </xdr:from>
    <xdr:to>
      <xdr:col>81</xdr:col>
      <xdr:colOff>101600</xdr:colOff>
      <xdr:row>106</xdr:row>
      <xdr:rowOff>10795</xdr:rowOff>
    </xdr:to>
    <xdr:sp macro="" textlink="">
      <xdr:nvSpPr>
        <xdr:cNvPr id="717" name="楕円 716">
          <a:extLst>
            <a:ext uri="{FF2B5EF4-FFF2-40B4-BE49-F238E27FC236}">
              <a16:creationId xmlns:a16="http://schemas.microsoft.com/office/drawing/2014/main" xmlns="" id="{0F36395D-3F86-49B9-B9B9-1E7788756213}"/>
            </a:ext>
          </a:extLst>
        </xdr:cNvPr>
        <xdr:cNvSpPr/>
      </xdr:nvSpPr>
      <xdr:spPr>
        <a:xfrm>
          <a:off x="15430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131445</xdr:rowOff>
    </xdr:to>
    <xdr:cxnSp macro="">
      <xdr:nvCxnSpPr>
        <xdr:cNvPr id="718" name="直線コネクタ 717">
          <a:extLst>
            <a:ext uri="{FF2B5EF4-FFF2-40B4-BE49-F238E27FC236}">
              <a16:creationId xmlns:a16="http://schemas.microsoft.com/office/drawing/2014/main" xmlns="" id="{FA22175C-2A4A-48AD-A6EA-73711FE1F289}"/>
            </a:ext>
          </a:extLst>
        </xdr:cNvPr>
        <xdr:cNvCxnSpPr/>
      </xdr:nvCxnSpPr>
      <xdr:spPr>
        <a:xfrm flipV="1">
          <a:off x="15481300" y="180898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122555</xdr:rowOff>
    </xdr:from>
    <xdr:to>
      <xdr:col>76</xdr:col>
      <xdr:colOff>165100</xdr:colOff>
      <xdr:row>106</xdr:row>
      <xdr:rowOff>52705</xdr:rowOff>
    </xdr:to>
    <xdr:sp macro="" textlink="">
      <xdr:nvSpPr>
        <xdr:cNvPr id="719" name="楕円 718">
          <a:extLst>
            <a:ext uri="{FF2B5EF4-FFF2-40B4-BE49-F238E27FC236}">
              <a16:creationId xmlns:a16="http://schemas.microsoft.com/office/drawing/2014/main" xmlns="" id="{7347B46C-5BAE-42EE-94B9-2D619536B02F}"/>
            </a:ext>
          </a:extLst>
        </xdr:cNvPr>
        <xdr:cNvSpPr/>
      </xdr:nvSpPr>
      <xdr:spPr>
        <a:xfrm>
          <a:off x="14541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131445</xdr:rowOff>
    </xdr:from>
    <xdr:to>
      <xdr:col>81</xdr:col>
      <xdr:colOff>50800</xdr:colOff>
      <xdr:row>106</xdr:row>
      <xdr:rowOff>1905</xdr:rowOff>
    </xdr:to>
    <xdr:cxnSp macro="">
      <xdr:nvCxnSpPr>
        <xdr:cNvPr id="720" name="直線コネクタ 719">
          <a:extLst>
            <a:ext uri="{FF2B5EF4-FFF2-40B4-BE49-F238E27FC236}">
              <a16:creationId xmlns:a16="http://schemas.microsoft.com/office/drawing/2014/main" xmlns="" id="{8AAC2910-A74B-497E-A246-1B15BF413864}"/>
            </a:ext>
          </a:extLst>
        </xdr:cNvPr>
        <xdr:cNvCxnSpPr/>
      </xdr:nvCxnSpPr>
      <xdr:spPr>
        <a:xfrm flipV="1">
          <a:off x="14592300" y="18133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44450</xdr:rowOff>
    </xdr:from>
    <xdr:to>
      <xdr:col>72</xdr:col>
      <xdr:colOff>38100</xdr:colOff>
      <xdr:row>106</xdr:row>
      <xdr:rowOff>146050</xdr:rowOff>
    </xdr:to>
    <xdr:sp macro="" textlink="">
      <xdr:nvSpPr>
        <xdr:cNvPr id="721" name="楕円 720">
          <a:extLst>
            <a:ext uri="{FF2B5EF4-FFF2-40B4-BE49-F238E27FC236}">
              <a16:creationId xmlns:a16="http://schemas.microsoft.com/office/drawing/2014/main" xmlns="" id="{ADF5B084-71DB-4A97-B92D-6AA795D68A04}"/>
            </a:ext>
          </a:extLst>
        </xdr:cNvPr>
        <xdr:cNvSpPr/>
      </xdr:nvSpPr>
      <xdr:spPr>
        <a:xfrm>
          <a:off x="1365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xdr:rowOff>
    </xdr:from>
    <xdr:to>
      <xdr:col>76</xdr:col>
      <xdr:colOff>114300</xdr:colOff>
      <xdr:row>106</xdr:row>
      <xdr:rowOff>95250</xdr:rowOff>
    </xdr:to>
    <xdr:cxnSp macro="">
      <xdr:nvCxnSpPr>
        <xdr:cNvPr id="722" name="直線コネクタ 721">
          <a:extLst>
            <a:ext uri="{FF2B5EF4-FFF2-40B4-BE49-F238E27FC236}">
              <a16:creationId xmlns:a16="http://schemas.microsoft.com/office/drawing/2014/main" xmlns="" id="{AA1A13A8-7E32-4586-BA44-6156382C6029}"/>
            </a:ext>
          </a:extLst>
        </xdr:cNvPr>
        <xdr:cNvCxnSpPr/>
      </xdr:nvCxnSpPr>
      <xdr:spPr>
        <a:xfrm flipV="1">
          <a:off x="13703300" y="1817560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57802</xdr:rowOff>
    </xdr:from>
    <xdr:ext cx="405111" cy="259045"/>
    <xdr:sp macro="" textlink="">
      <xdr:nvSpPr>
        <xdr:cNvPr id="723" name="n_1aveValue【庁舎】&#10;有形固定資産減価償却率">
          <a:extLst>
            <a:ext uri="{FF2B5EF4-FFF2-40B4-BE49-F238E27FC236}">
              <a16:creationId xmlns:a16="http://schemas.microsoft.com/office/drawing/2014/main" xmlns="" id="{1C581252-8826-406D-A58E-C441C82A166C}"/>
            </a:ext>
          </a:extLst>
        </xdr:cNvPr>
        <xdr:cNvSpPr txBox="1"/>
      </xdr:nvSpPr>
      <xdr:spPr>
        <a:xfrm>
          <a:off x="15266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724" name="n_2aveValue【庁舎】&#10;有形固定資産減価償却率">
          <a:extLst>
            <a:ext uri="{FF2B5EF4-FFF2-40B4-BE49-F238E27FC236}">
              <a16:creationId xmlns:a16="http://schemas.microsoft.com/office/drawing/2014/main" xmlns="" id="{13C2D8A9-9E0A-47D4-86D8-064CD01595AC}"/>
            </a:ext>
          </a:extLst>
        </xdr:cNvPr>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153052</xdr:rowOff>
    </xdr:from>
    <xdr:ext cx="405111" cy="259045"/>
    <xdr:sp macro="" textlink="">
      <xdr:nvSpPr>
        <xdr:cNvPr id="725" name="n_3aveValue【庁舎】&#10;有形固定資産減価償却率">
          <a:extLst>
            <a:ext uri="{FF2B5EF4-FFF2-40B4-BE49-F238E27FC236}">
              <a16:creationId xmlns:a16="http://schemas.microsoft.com/office/drawing/2014/main" xmlns="" id="{8C872AC0-38A8-45C1-B66A-FD99300DBDE8}"/>
            </a:ext>
          </a:extLst>
        </xdr:cNvPr>
        <xdr:cNvSpPr txBox="1"/>
      </xdr:nvSpPr>
      <xdr:spPr>
        <a:xfrm>
          <a:off x="13500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1922</xdr:rowOff>
    </xdr:from>
    <xdr:ext cx="405111" cy="259045"/>
    <xdr:sp macro="" textlink="">
      <xdr:nvSpPr>
        <xdr:cNvPr id="726" name="n_1mainValue【庁舎】&#10;有形固定資産減価償却率">
          <a:extLst>
            <a:ext uri="{FF2B5EF4-FFF2-40B4-BE49-F238E27FC236}">
              <a16:creationId xmlns:a16="http://schemas.microsoft.com/office/drawing/2014/main" xmlns="" id="{AD5978AB-A6AA-4FF2-9656-3CC114EA9754}"/>
            </a:ext>
          </a:extLst>
        </xdr:cNvPr>
        <xdr:cNvSpPr txBox="1"/>
      </xdr:nvSpPr>
      <xdr:spPr>
        <a:xfrm>
          <a:off x="152660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43832</xdr:rowOff>
    </xdr:from>
    <xdr:ext cx="405111" cy="259045"/>
    <xdr:sp macro="" textlink="">
      <xdr:nvSpPr>
        <xdr:cNvPr id="727" name="n_2mainValue【庁舎】&#10;有形固定資産減価償却率">
          <a:extLst>
            <a:ext uri="{FF2B5EF4-FFF2-40B4-BE49-F238E27FC236}">
              <a16:creationId xmlns:a16="http://schemas.microsoft.com/office/drawing/2014/main" xmlns="" id="{C7E33B76-E8E4-44B4-8C5E-2C3A094B0C38}"/>
            </a:ext>
          </a:extLst>
        </xdr:cNvPr>
        <xdr:cNvSpPr txBox="1"/>
      </xdr:nvSpPr>
      <xdr:spPr>
        <a:xfrm>
          <a:off x="14389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137177</xdr:rowOff>
    </xdr:from>
    <xdr:ext cx="405111" cy="259045"/>
    <xdr:sp macro="" textlink="">
      <xdr:nvSpPr>
        <xdr:cNvPr id="728" name="n_3mainValue【庁舎】&#10;有形固定資産減価償却率">
          <a:extLst>
            <a:ext uri="{FF2B5EF4-FFF2-40B4-BE49-F238E27FC236}">
              <a16:creationId xmlns:a16="http://schemas.microsoft.com/office/drawing/2014/main" xmlns="" id="{11DFF7AE-AF32-4ACA-8D79-452BB9425579}"/>
            </a:ext>
          </a:extLst>
        </xdr:cNvPr>
        <xdr:cNvSpPr txBox="1"/>
      </xdr:nvSpPr>
      <xdr:spPr>
        <a:xfrm>
          <a:off x="13500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a:extLst>
            <a:ext uri="{FF2B5EF4-FFF2-40B4-BE49-F238E27FC236}">
              <a16:creationId xmlns:a16="http://schemas.microsoft.com/office/drawing/2014/main" xmlns="" id="{F5D5711E-5A8A-401E-991C-181E0B21097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a:extLst>
            <a:ext uri="{FF2B5EF4-FFF2-40B4-BE49-F238E27FC236}">
              <a16:creationId xmlns:a16="http://schemas.microsoft.com/office/drawing/2014/main" xmlns="" id="{760D35A2-E441-4F33-8E10-F3234EC854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a:extLst>
            <a:ext uri="{FF2B5EF4-FFF2-40B4-BE49-F238E27FC236}">
              <a16:creationId xmlns:a16="http://schemas.microsoft.com/office/drawing/2014/main" xmlns="" id="{242BE7BE-6B36-47C4-9669-7D15A13CFC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a:extLst>
            <a:ext uri="{FF2B5EF4-FFF2-40B4-BE49-F238E27FC236}">
              <a16:creationId xmlns:a16="http://schemas.microsoft.com/office/drawing/2014/main" xmlns="" id="{F96FDD33-6E1A-4529-8D8A-447A1A8982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a:extLst>
            <a:ext uri="{FF2B5EF4-FFF2-40B4-BE49-F238E27FC236}">
              <a16:creationId xmlns:a16="http://schemas.microsoft.com/office/drawing/2014/main" xmlns="" id="{94536F98-D85F-4F67-8B2C-FD7E007C40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a:extLst>
            <a:ext uri="{FF2B5EF4-FFF2-40B4-BE49-F238E27FC236}">
              <a16:creationId xmlns:a16="http://schemas.microsoft.com/office/drawing/2014/main" xmlns="" id="{9E00DFF0-B1A3-4588-961B-3C31446480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a:extLst>
            <a:ext uri="{FF2B5EF4-FFF2-40B4-BE49-F238E27FC236}">
              <a16:creationId xmlns:a16="http://schemas.microsoft.com/office/drawing/2014/main" xmlns="" id="{F2331E0F-B969-4C29-AF45-CBB6ABD712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a:extLst>
            <a:ext uri="{FF2B5EF4-FFF2-40B4-BE49-F238E27FC236}">
              <a16:creationId xmlns:a16="http://schemas.microsoft.com/office/drawing/2014/main" xmlns="" id="{7B88C2D4-16F9-41D2-9B04-1C568030F0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a:extLst>
            <a:ext uri="{FF2B5EF4-FFF2-40B4-BE49-F238E27FC236}">
              <a16:creationId xmlns:a16="http://schemas.microsoft.com/office/drawing/2014/main" xmlns="" id="{A945D384-7634-4FB0-96B2-35FC546E684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a:extLst>
            <a:ext uri="{FF2B5EF4-FFF2-40B4-BE49-F238E27FC236}">
              <a16:creationId xmlns:a16="http://schemas.microsoft.com/office/drawing/2014/main" xmlns="" id="{E556DEDE-A1F7-4CD8-A0AB-71F320D846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xmlns="" id="{FB7BD3FC-6D49-437F-888F-39DF45C2CA6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a:extLst>
            <a:ext uri="{FF2B5EF4-FFF2-40B4-BE49-F238E27FC236}">
              <a16:creationId xmlns:a16="http://schemas.microsoft.com/office/drawing/2014/main" xmlns="" id="{0140D59B-740D-46FE-B08C-CA43811415B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a:extLst>
            <a:ext uri="{FF2B5EF4-FFF2-40B4-BE49-F238E27FC236}">
              <a16:creationId xmlns:a16="http://schemas.microsoft.com/office/drawing/2014/main" xmlns="" id="{62E31327-691B-411A-A34E-E29DB215BBF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a:extLst>
            <a:ext uri="{FF2B5EF4-FFF2-40B4-BE49-F238E27FC236}">
              <a16:creationId xmlns:a16="http://schemas.microsoft.com/office/drawing/2014/main" xmlns="" id="{7B63A522-1DF1-43DD-8F68-00E781932BE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a:extLst>
            <a:ext uri="{FF2B5EF4-FFF2-40B4-BE49-F238E27FC236}">
              <a16:creationId xmlns:a16="http://schemas.microsoft.com/office/drawing/2014/main" xmlns="" id="{7381E49B-E7E9-4C0C-B856-F380F6E72CD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a:extLst>
            <a:ext uri="{FF2B5EF4-FFF2-40B4-BE49-F238E27FC236}">
              <a16:creationId xmlns:a16="http://schemas.microsoft.com/office/drawing/2014/main" xmlns="" id="{3FC70FE8-1291-4976-9640-A2CFB588A56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a:extLst>
            <a:ext uri="{FF2B5EF4-FFF2-40B4-BE49-F238E27FC236}">
              <a16:creationId xmlns:a16="http://schemas.microsoft.com/office/drawing/2014/main" xmlns="" id="{9AB42955-9D90-4D24-ADCC-E985F821A23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a:extLst>
            <a:ext uri="{FF2B5EF4-FFF2-40B4-BE49-F238E27FC236}">
              <a16:creationId xmlns:a16="http://schemas.microsoft.com/office/drawing/2014/main" xmlns="" id="{9388D3BC-FF8F-4766-9F81-A3E1D231D75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a:extLst>
            <a:ext uri="{FF2B5EF4-FFF2-40B4-BE49-F238E27FC236}">
              <a16:creationId xmlns:a16="http://schemas.microsoft.com/office/drawing/2014/main" xmlns="" id="{3104A0BC-3CC0-4D51-BB50-52DD007E109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xmlns="" id="{813AA5B2-5FA2-49BA-9C21-5976E2C2B0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xmlns="" id="{2EDE5156-D634-4F0B-A95F-5DE652FB75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a:extLst>
            <a:ext uri="{FF2B5EF4-FFF2-40B4-BE49-F238E27FC236}">
              <a16:creationId xmlns:a16="http://schemas.microsoft.com/office/drawing/2014/main" xmlns="" id="{7F294F81-B52C-4BE4-B15C-4C199567D4C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751" name="直線コネクタ 750">
          <a:extLst>
            <a:ext uri="{FF2B5EF4-FFF2-40B4-BE49-F238E27FC236}">
              <a16:creationId xmlns:a16="http://schemas.microsoft.com/office/drawing/2014/main" xmlns="" id="{EBC1A988-44DD-45F9-80B4-DC911F3C2BB1}"/>
            </a:ext>
          </a:extLst>
        </xdr:cNvPr>
        <xdr:cNvCxnSpPr/>
      </xdr:nvCxnSpPr>
      <xdr:spPr>
        <a:xfrm flipV="1">
          <a:off x="22160864" y="17129761"/>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752" name="【庁舎】&#10;一人当たり面積最小値テキスト">
          <a:extLst>
            <a:ext uri="{FF2B5EF4-FFF2-40B4-BE49-F238E27FC236}">
              <a16:creationId xmlns:a16="http://schemas.microsoft.com/office/drawing/2014/main" xmlns="" id="{CB92DC14-D98B-49BF-B532-0EAE3EA96EAA}"/>
            </a:ext>
          </a:extLst>
        </xdr:cNvPr>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753" name="直線コネクタ 752">
          <a:extLst>
            <a:ext uri="{FF2B5EF4-FFF2-40B4-BE49-F238E27FC236}">
              <a16:creationId xmlns:a16="http://schemas.microsoft.com/office/drawing/2014/main" xmlns="" id="{11F604B0-79F9-40D9-838B-2AFA621881CE}"/>
            </a:ext>
          </a:extLst>
        </xdr:cNvPr>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754" name="【庁舎】&#10;一人当たり面積最大値テキスト">
          <a:extLst>
            <a:ext uri="{FF2B5EF4-FFF2-40B4-BE49-F238E27FC236}">
              <a16:creationId xmlns:a16="http://schemas.microsoft.com/office/drawing/2014/main" xmlns="" id="{05FB27E7-47BF-446D-984F-CDFE91A11765}"/>
            </a:ext>
          </a:extLst>
        </xdr:cNvPr>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55" name="直線コネクタ 754">
          <a:extLst>
            <a:ext uri="{FF2B5EF4-FFF2-40B4-BE49-F238E27FC236}">
              <a16:creationId xmlns:a16="http://schemas.microsoft.com/office/drawing/2014/main" xmlns="" id="{B5762B50-129B-4439-B971-43B91F6BFB4D}"/>
            </a:ext>
          </a:extLst>
        </xdr:cNvPr>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39133</xdr:rowOff>
    </xdr:from>
    <xdr:ext cx="469744" cy="259045"/>
    <xdr:sp macro="" textlink="">
      <xdr:nvSpPr>
        <xdr:cNvPr id="756" name="【庁舎】&#10;一人当たり面積平均値テキスト">
          <a:extLst>
            <a:ext uri="{FF2B5EF4-FFF2-40B4-BE49-F238E27FC236}">
              <a16:creationId xmlns:a16="http://schemas.microsoft.com/office/drawing/2014/main" xmlns="" id="{F02437E9-1581-42D1-961B-FFB2BB0D3AAE}"/>
            </a:ext>
          </a:extLst>
        </xdr:cNvPr>
        <xdr:cNvSpPr txBox="1"/>
      </xdr:nvSpPr>
      <xdr:spPr>
        <a:xfrm>
          <a:off x="22199600" y="1769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757" name="フローチャート: 判断 756">
          <a:extLst>
            <a:ext uri="{FF2B5EF4-FFF2-40B4-BE49-F238E27FC236}">
              <a16:creationId xmlns:a16="http://schemas.microsoft.com/office/drawing/2014/main" xmlns="" id="{15731413-121E-4B3B-8390-2958A73A0A09}"/>
            </a:ext>
          </a:extLst>
        </xdr:cNvPr>
        <xdr:cNvSpPr/>
      </xdr:nvSpPr>
      <xdr:spPr>
        <a:xfrm>
          <a:off x="22110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758" name="フローチャート: 判断 757">
          <a:extLst>
            <a:ext uri="{FF2B5EF4-FFF2-40B4-BE49-F238E27FC236}">
              <a16:creationId xmlns:a16="http://schemas.microsoft.com/office/drawing/2014/main" xmlns="" id="{20480813-A24D-4B38-81E6-7FB58D6652AA}"/>
            </a:ext>
          </a:extLst>
        </xdr:cNvPr>
        <xdr:cNvSpPr/>
      </xdr:nvSpPr>
      <xdr:spPr>
        <a:xfrm>
          <a:off x="21272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29972</xdr:rowOff>
    </xdr:from>
    <xdr:to>
      <xdr:col>107</xdr:col>
      <xdr:colOff>101600</xdr:colOff>
      <xdr:row>104</xdr:row>
      <xdr:rowOff>131572</xdr:rowOff>
    </xdr:to>
    <xdr:sp macro="" textlink="">
      <xdr:nvSpPr>
        <xdr:cNvPr id="759" name="フローチャート: 判断 758">
          <a:extLst>
            <a:ext uri="{FF2B5EF4-FFF2-40B4-BE49-F238E27FC236}">
              <a16:creationId xmlns:a16="http://schemas.microsoft.com/office/drawing/2014/main" xmlns="" id="{1B9C6ADF-40D6-492F-AB56-AC180A399399}"/>
            </a:ext>
          </a:extLst>
        </xdr:cNvPr>
        <xdr:cNvSpPr/>
      </xdr:nvSpPr>
      <xdr:spPr>
        <a:xfrm>
          <a:off x="20383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xdr:rowOff>
    </xdr:from>
    <xdr:to>
      <xdr:col>102</xdr:col>
      <xdr:colOff>165100</xdr:colOff>
      <xdr:row>105</xdr:row>
      <xdr:rowOff>110998</xdr:rowOff>
    </xdr:to>
    <xdr:sp macro="" textlink="">
      <xdr:nvSpPr>
        <xdr:cNvPr id="760" name="フローチャート: 判断 759">
          <a:extLst>
            <a:ext uri="{FF2B5EF4-FFF2-40B4-BE49-F238E27FC236}">
              <a16:creationId xmlns:a16="http://schemas.microsoft.com/office/drawing/2014/main" xmlns="" id="{2B719165-EF37-4905-BDEA-CB02082DD5BC}"/>
            </a:ext>
          </a:extLst>
        </xdr:cNvPr>
        <xdr:cNvSpPr/>
      </xdr:nvSpPr>
      <xdr:spPr>
        <a:xfrm>
          <a:off x="19494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545E98D9-92CD-47C7-A939-A9FF01D66A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xmlns="" id="{9E80A9FF-EE6F-4455-9D3A-5C25866545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44E72190-E9AA-4EE1-BB9D-92FC6423FA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xmlns="" id="{2E583571-0766-410B-B596-C0DA12E795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xmlns="" id="{7727F50E-1546-4B46-A5F1-D43E27865E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66" name="楕円 765">
          <a:extLst>
            <a:ext uri="{FF2B5EF4-FFF2-40B4-BE49-F238E27FC236}">
              <a16:creationId xmlns:a16="http://schemas.microsoft.com/office/drawing/2014/main" xmlns="" id="{A0A792CC-4067-4334-BFCD-3203DFD5F86F}"/>
            </a:ext>
          </a:extLst>
        </xdr:cNvPr>
        <xdr:cNvSpPr/>
      </xdr:nvSpPr>
      <xdr:spPr>
        <a:xfrm>
          <a:off x="22110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767" name="【庁舎】&#10;一人当たり面積該当値テキスト">
          <a:extLst>
            <a:ext uri="{FF2B5EF4-FFF2-40B4-BE49-F238E27FC236}">
              <a16:creationId xmlns:a16="http://schemas.microsoft.com/office/drawing/2014/main" xmlns="" id="{44A0EE13-FD3B-4181-BCD0-00BB8944FD43}"/>
            </a:ext>
          </a:extLst>
        </xdr:cNvPr>
        <xdr:cNvSpPr txBox="1"/>
      </xdr:nvSpPr>
      <xdr:spPr>
        <a:xfrm>
          <a:off x="2219960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68" name="楕円 767">
          <a:extLst>
            <a:ext uri="{FF2B5EF4-FFF2-40B4-BE49-F238E27FC236}">
              <a16:creationId xmlns:a16="http://schemas.microsoft.com/office/drawing/2014/main" xmlns="" id="{8050043A-499D-48DD-B00C-B994FE236398}"/>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121920</xdr:rowOff>
    </xdr:to>
    <xdr:cxnSp macro="">
      <xdr:nvCxnSpPr>
        <xdr:cNvPr id="769" name="直線コネクタ 768">
          <a:extLst>
            <a:ext uri="{FF2B5EF4-FFF2-40B4-BE49-F238E27FC236}">
              <a16:creationId xmlns:a16="http://schemas.microsoft.com/office/drawing/2014/main" xmlns="" id="{E14C8F22-74C1-4E90-9596-7583EE48B3EB}"/>
            </a:ext>
          </a:extLst>
        </xdr:cNvPr>
        <xdr:cNvCxnSpPr/>
      </xdr:nvCxnSpPr>
      <xdr:spPr>
        <a:xfrm flipV="1">
          <a:off x="21323300" y="1829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75692</xdr:rowOff>
    </xdr:from>
    <xdr:to>
      <xdr:col>107</xdr:col>
      <xdr:colOff>101600</xdr:colOff>
      <xdr:row>107</xdr:row>
      <xdr:rowOff>5842</xdr:rowOff>
    </xdr:to>
    <xdr:sp macro="" textlink="">
      <xdr:nvSpPr>
        <xdr:cNvPr id="770" name="楕円 769">
          <a:extLst>
            <a:ext uri="{FF2B5EF4-FFF2-40B4-BE49-F238E27FC236}">
              <a16:creationId xmlns:a16="http://schemas.microsoft.com/office/drawing/2014/main" xmlns="" id="{907AE4D6-6B0E-42B6-897E-F0054ECBDB9B}"/>
            </a:ext>
          </a:extLst>
        </xdr:cNvPr>
        <xdr:cNvSpPr/>
      </xdr:nvSpPr>
      <xdr:spPr>
        <a:xfrm>
          <a:off x="2038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126492</xdr:rowOff>
    </xdr:to>
    <xdr:cxnSp macro="">
      <xdr:nvCxnSpPr>
        <xdr:cNvPr id="771" name="直線コネクタ 770">
          <a:extLst>
            <a:ext uri="{FF2B5EF4-FFF2-40B4-BE49-F238E27FC236}">
              <a16:creationId xmlns:a16="http://schemas.microsoft.com/office/drawing/2014/main" xmlns="" id="{90FB6839-8206-4090-BD64-FC4FB8DB702F}"/>
            </a:ext>
          </a:extLst>
        </xdr:cNvPr>
        <xdr:cNvCxnSpPr/>
      </xdr:nvCxnSpPr>
      <xdr:spPr>
        <a:xfrm flipV="1">
          <a:off x="20434300" y="1829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772" name="楕円 771">
          <a:extLst>
            <a:ext uri="{FF2B5EF4-FFF2-40B4-BE49-F238E27FC236}">
              <a16:creationId xmlns:a16="http://schemas.microsoft.com/office/drawing/2014/main" xmlns="" id="{B10CFD7D-93AF-4E68-91BD-834A9BE7A9E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126492</xdr:rowOff>
    </xdr:from>
    <xdr:to>
      <xdr:col>107</xdr:col>
      <xdr:colOff>50800</xdr:colOff>
      <xdr:row>107</xdr:row>
      <xdr:rowOff>133350</xdr:rowOff>
    </xdr:to>
    <xdr:cxnSp macro="">
      <xdr:nvCxnSpPr>
        <xdr:cNvPr id="773" name="直線コネクタ 772">
          <a:extLst>
            <a:ext uri="{FF2B5EF4-FFF2-40B4-BE49-F238E27FC236}">
              <a16:creationId xmlns:a16="http://schemas.microsoft.com/office/drawing/2014/main" xmlns="" id="{8C550F4C-F81D-4988-85B2-E9CB96649410}"/>
            </a:ext>
          </a:extLst>
        </xdr:cNvPr>
        <xdr:cNvCxnSpPr/>
      </xdr:nvCxnSpPr>
      <xdr:spPr>
        <a:xfrm flipV="1">
          <a:off x="19545300" y="183001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81805</xdr:rowOff>
    </xdr:from>
    <xdr:ext cx="469744" cy="259045"/>
    <xdr:sp macro="" textlink="">
      <xdr:nvSpPr>
        <xdr:cNvPr id="774" name="n_1aveValue【庁舎】&#10;一人当たり面積">
          <a:extLst>
            <a:ext uri="{FF2B5EF4-FFF2-40B4-BE49-F238E27FC236}">
              <a16:creationId xmlns:a16="http://schemas.microsoft.com/office/drawing/2014/main" xmlns="" id="{0E65554F-1431-4770-94E3-9B6FB92604E2}"/>
            </a:ext>
          </a:extLst>
        </xdr:cNvPr>
        <xdr:cNvSpPr txBox="1"/>
      </xdr:nvSpPr>
      <xdr:spPr>
        <a:xfrm>
          <a:off x="21075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148099</xdr:rowOff>
    </xdr:from>
    <xdr:ext cx="469744" cy="259045"/>
    <xdr:sp macro="" textlink="">
      <xdr:nvSpPr>
        <xdr:cNvPr id="775" name="n_2aveValue【庁舎】&#10;一人当たり面積">
          <a:extLst>
            <a:ext uri="{FF2B5EF4-FFF2-40B4-BE49-F238E27FC236}">
              <a16:creationId xmlns:a16="http://schemas.microsoft.com/office/drawing/2014/main" xmlns="" id="{77DD2EB6-3584-425F-A250-6DB8B2365B7F}"/>
            </a:ext>
          </a:extLst>
        </xdr:cNvPr>
        <xdr:cNvSpPr txBox="1"/>
      </xdr:nvSpPr>
      <xdr:spPr>
        <a:xfrm>
          <a:off x="20199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127525</xdr:rowOff>
    </xdr:from>
    <xdr:ext cx="469744" cy="259045"/>
    <xdr:sp macro="" textlink="">
      <xdr:nvSpPr>
        <xdr:cNvPr id="776" name="n_3aveValue【庁舎】&#10;一人当たり面積">
          <a:extLst>
            <a:ext uri="{FF2B5EF4-FFF2-40B4-BE49-F238E27FC236}">
              <a16:creationId xmlns:a16="http://schemas.microsoft.com/office/drawing/2014/main" xmlns="" id="{5BE57EF2-BD59-4A3F-BCBD-12DB5949C18A}"/>
            </a:ext>
          </a:extLst>
        </xdr:cNvPr>
        <xdr:cNvSpPr txBox="1"/>
      </xdr:nvSpPr>
      <xdr:spPr>
        <a:xfrm>
          <a:off x="19310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77" name="n_1mainValue【庁舎】&#10;一人当たり面積">
          <a:extLst>
            <a:ext uri="{FF2B5EF4-FFF2-40B4-BE49-F238E27FC236}">
              <a16:creationId xmlns:a16="http://schemas.microsoft.com/office/drawing/2014/main" xmlns="" id="{8CE21B38-899D-4BE2-AED9-56A67B441688}"/>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168419</xdr:rowOff>
    </xdr:from>
    <xdr:ext cx="469744" cy="259045"/>
    <xdr:sp macro="" textlink="">
      <xdr:nvSpPr>
        <xdr:cNvPr id="778" name="n_2mainValue【庁舎】&#10;一人当たり面積">
          <a:extLst>
            <a:ext uri="{FF2B5EF4-FFF2-40B4-BE49-F238E27FC236}">
              <a16:creationId xmlns:a16="http://schemas.microsoft.com/office/drawing/2014/main" xmlns="" id="{E3F61912-6114-4069-AC57-97CD1C3A7239}"/>
            </a:ext>
          </a:extLst>
        </xdr:cNvPr>
        <xdr:cNvSpPr txBox="1"/>
      </xdr:nvSpPr>
      <xdr:spPr>
        <a:xfrm>
          <a:off x="20199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779" name="n_3mainValue【庁舎】&#10;一人当たり面積">
          <a:extLst>
            <a:ext uri="{FF2B5EF4-FFF2-40B4-BE49-F238E27FC236}">
              <a16:creationId xmlns:a16="http://schemas.microsoft.com/office/drawing/2014/main" xmlns="" id="{DE55ED47-9521-4BF2-A743-740D378DF4E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xmlns="" id="{04A28EFB-185E-41F9-994A-FC1E0D7B2C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xmlns="" id="{BC576341-A1BA-44A8-BD32-4AAE71D781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xmlns="" id="{200E21E2-4A9B-4ECC-9F47-D16C339CB6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有形固定資産減価償却率について、類似団体と比較して特に高いのが「図書館」「福祉施設」「消防施設」であり、低い施設が「一般廃棄物処理施設」「体育館・プール」「庁舎」になっている。</a:t>
          </a:r>
        </a:p>
        <a:p>
          <a:r>
            <a:rPr kumimoji="1" lang="ja-JP" altLang="en-US" sz="1300">
              <a:latin typeface="ＭＳ Ｐゴシック" panose="020B0600070205080204" pitchFamily="50" charset="-128"/>
              <a:ea typeface="ＭＳ Ｐゴシック" panose="020B0600070205080204" pitchFamily="50" charset="-128"/>
            </a:rPr>
            <a:t>　図書館、福祉施設、消防施設は昭和に建てられた施設が多く、これまで簡易な修繕のみを行ってきたために老朽化が進んでいる。今後は老朽化対策だけでなく、統廃合や複合化等もセットで検討していくべき施設と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一般廃棄物処理施設、体育館、庁舎は、比較的新しい建物が多いことから、類似団体と比べると低い値となっている。</a:t>
          </a:r>
        </a:p>
        <a:p>
          <a:r>
            <a:rPr kumimoji="1" lang="ja-JP" altLang="en-US" sz="1300">
              <a:latin typeface="ＭＳ Ｐゴシック" panose="020B0600070205080204" pitchFamily="50" charset="-128"/>
              <a:ea typeface="ＭＳ Ｐゴシック" panose="020B0600070205080204" pitchFamily="50" charset="-128"/>
            </a:rPr>
            <a:t>　一人当たりの面積（有形固定資産額）については、類似団体と比較すると「一般廃棄物処理施設」「体育館・プール」で上回っている一方、「図書館」「保健センター・保健所」「福祉施設」「消防施設」「庁舎」で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合併前の旧団体ごとに設置していた</a:t>
          </a:r>
          <a:r>
            <a:rPr kumimoji="1" lang="ja-JP" altLang="en-US" sz="1300">
              <a:latin typeface="ＭＳ Ｐゴシック" panose="020B0600070205080204" pitchFamily="50" charset="-128"/>
              <a:ea typeface="ＭＳ Ｐゴシック" panose="020B0600070205080204" pitchFamily="50" charset="-128"/>
            </a:rPr>
            <a:t>施設で上回り、それ以外の施設では下回っているという傾向にあるため、施設の</a:t>
          </a:r>
          <a:r>
            <a:rPr kumimoji="1" lang="ja-JP" altLang="en-US" sz="1300">
              <a:solidFill>
                <a:schemeClr val="tx1"/>
              </a:solidFill>
              <a:latin typeface="ＭＳ Ｐゴシック" panose="020B0600070205080204" pitchFamily="50" charset="-128"/>
              <a:ea typeface="ＭＳ Ｐゴシック" panose="020B0600070205080204" pitchFamily="50" charset="-128"/>
            </a:rPr>
            <a:t>統廃合</a:t>
          </a:r>
          <a:r>
            <a:rPr kumimoji="1" lang="ja-JP" altLang="en-US" sz="1300">
              <a:latin typeface="ＭＳ Ｐゴシック" panose="020B0600070205080204" pitchFamily="50" charset="-128"/>
              <a:ea typeface="ＭＳ Ｐゴシック" panose="020B0600070205080204" pitchFamily="50" charset="-128"/>
            </a:rPr>
            <a:t>や複合化が課題となっている。今後は公共施設等総合管理計画に基づき、統廃合等を進めることで、維持管理費用や老朽化対策費用の抑制に努めていく。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63,608
58,653
123.64
24,732,482
23,838,357
622,408
15,123,433
31,758,019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平均値をわずかに上回っているが，ここ数年は横ばいとなっている。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当市にある大規模事業所１社の法人市民税の依存度が高く，景気に左右されることから，税収基盤が安定しているとは言い難い。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今後は，圏央道常総インターチェンジ周辺開発事業による企業誘致や，定住人口増加，徴収強化等に努めて歳入の強化を図る。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77107</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26307</xdr:rowOff>
    </xdr:from>
    <xdr:to>
      <xdr:col>11</xdr:col>
      <xdr:colOff>82550</xdr:colOff>
      <xdr:row>42</xdr:row>
      <xdr:rowOff>127907</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42834</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138084</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138084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扶助費や公債費の増加により近年は上昇傾向にあり，平成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ポイント増加した。これは，平成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年度に借入を行った，災害復旧事業債の元金の償還開始によるものが大きな要因である。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公債費は，令和元年度をピークに減少をしていく見込みであるが，扶助費は，高齢化に伴い増加する見込みのため，財政構造の硬直化がさらに進む恐れがある。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今後は，事業の見直しや新規採用の抑制などを行い義務的経費の削減に努める。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xmlns=""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xmlns=""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2" name="財政構造の弾力性最小値テキスト">
          <a:extLst>
            <a:ext uri="{FF2B5EF4-FFF2-40B4-BE49-F238E27FC236}">
              <a16:creationId xmlns:a16="http://schemas.microsoft.com/office/drawing/2014/main" xmlns="" id="{00000000-0008-0000-0300-000084000000}"/>
            </a:ext>
          </a:extLst>
        </xdr:cNvPr>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4" name="財政構造の弾力性最大値テキスト">
          <a:extLst>
            <a:ext uri="{FF2B5EF4-FFF2-40B4-BE49-F238E27FC236}">
              <a16:creationId xmlns:a16="http://schemas.microsoft.com/office/drawing/2014/main" xmlns="" id="{00000000-0008-0000-0300-000086000000}"/>
            </a:ext>
          </a:extLst>
        </xdr:cNvPr>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159113</xdr:rowOff>
    </xdr:from>
    <xdr:to>
      <xdr:col>23</xdr:col>
      <xdr:colOff>133350</xdr:colOff>
      <xdr:row>64</xdr:row>
      <xdr:rowOff>146231</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4114800" y="10960463"/>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7" name="財政構造の弾力性平均値テキスト">
          <a:extLst>
            <a:ext uri="{FF2B5EF4-FFF2-40B4-BE49-F238E27FC236}">
              <a16:creationId xmlns:a16="http://schemas.microsoft.com/office/drawing/2014/main" xmlns="" id="{00000000-0008-0000-0300-000089000000}"/>
            </a:ext>
          </a:extLst>
        </xdr:cNvPr>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152219</xdr:rowOff>
    </xdr:from>
    <xdr:to>
      <xdr:col>19</xdr:col>
      <xdr:colOff>133350</xdr:colOff>
      <xdr:row>63</xdr:row>
      <xdr:rowOff>159113</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3225800" y="1095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6531</xdr:rowOff>
    </xdr:from>
    <xdr:to>
      <xdr:col>15</xdr:col>
      <xdr:colOff>82550</xdr:colOff>
      <xdr:row>63</xdr:row>
      <xdr:rowOff>152219</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2336800" y="10636431"/>
          <a:ext cx="889000" cy="3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6531</xdr:rowOff>
    </xdr:from>
    <xdr:to>
      <xdr:col>11</xdr:col>
      <xdr:colOff>31750</xdr:colOff>
      <xdr:row>62</xdr:row>
      <xdr:rowOff>137523</xdr:rowOff>
    </xdr:to>
    <xdr:cxnSp macro="">
      <xdr:nvCxnSpPr>
        <xdr:cNvPr id="145" name="直線コネクタ 144">
          <a:extLst>
            <a:ext uri="{FF2B5EF4-FFF2-40B4-BE49-F238E27FC236}">
              <a16:creationId xmlns:a16="http://schemas.microsoft.com/office/drawing/2014/main" xmlns="" id="{00000000-0008-0000-0300-000091000000}"/>
            </a:ext>
          </a:extLst>
        </xdr:cNvPr>
        <xdr:cNvCxnSpPr/>
      </xdr:nvCxnSpPr>
      <xdr:spPr>
        <a:xfrm flipV="1">
          <a:off x="1447800" y="10636431"/>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25581</xdr:rowOff>
    </xdr:from>
    <xdr:to>
      <xdr:col>11</xdr:col>
      <xdr:colOff>82550</xdr:colOff>
      <xdr:row>63</xdr:row>
      <xdr:rowOff>127181</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2286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111958</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955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8" name="フローチャート: 判断 147">
          <a:extLst>
            <a:ext uri="{FF2B5EF4-FFF2-40B4-BE49-F238E27FC236}">
              <a16:creationId xmlns:a16="http://schemas.microsoft.com/office/drawing/2014/main" xmlns="" id="{00000000-0008-0000-0300-000094000000}"/>
            </a:ext>
          </a:extLst>
        </xdr:cNvPr>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95431</xdr:rowOff>
    </xdr:from>
    <xdr:to>
      <xdr:col>23</xdr:col>
      <xdr:colOff>184150</xdr:colOff>
      <xdr:row>65</xdr:row>
      <xdr:rowOff>25581</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9022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67508</xdr:rowOff>
    </xdr:from>
    <xdr:ext cx="762000" cy="259045"/>
    <xdr:sp macro="" textlink="">
      <xdr:nvSpPr>
        <xdr:cNvPr id="156" name="財政構造の弾力性該当値テキスト">
          <a:extLst>
            <a:ext uri="{FF2B5EF4-FFF2-40B4-BE49-F238E27FC236}">
              <a16:creationId xmlns:a16="http://schemas.microsoft.com/office/drawing/2014/main" xmlns="" id="{00000000-0008-0000-0300-00009C000000}"/>
            </a:ext>
          </a:extLst>
        </xdr:cNvPr>
        <xdr:cNvSpPr txBox="1"/>
      </xdr:nvSpPr>
      <xdr:spPr>
        <a:xfrm>
          <a:off x="5041900" y="110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108313</xdr:rowOff>
    </xdr:from>
    <xdr:to>
      <xdr:col>19</xdr:col>
      <xdr:colOff>184150</xdr:colOff>
      <xdr:row>64</xdr:row>
      <xdr:rowOff>38463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23240</xdr:rowOff>
    </xdr:from>
    <xdr:ext cx="7366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3733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101419</xdr:rowOff>
    </xdr:from>
    <xdr:to>
      <xdr:col>15</xdr:col>
      <xdr:colOff>133350</xdr:colOff>
      <xdr:row>64</xdr:row>
      <xdr:rowOff>31569</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3175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127181</xdr:rowOff>
    </xdr:from>
    <xdr:to>
      <xdr:col>11</xdr:col>
      <xdr:colOff>82550</xdr:colOff>
      <xdr:row>62</xdr:row>
      <xdr:rowOff>57331</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2286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67508</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86723</xdr:rowOff>
    </xdr:from>
    <xdr:to>
      <xdr:col>7</xdr:col>
      <xdr:colOff>31750</xdr:colOff>
      <xdr:row>63</xdr:row>
      <xdr:rowOff>16873</xdr:rowOff>
    </xdr:to>
    <xdr:sp macro="" textlink="">
      <xdr:nvSpPr>
        <xdr:cNvPr id="163" name="楕円 162">
          <a:extLst>
            <a:ext uri="{FF2B5EF4-FFF2-40B4-BE49-F238E27FC236}">
              <a16:creationId xmlns:a16="http://schemas.microsoft.com/office/drawing/2014/main" xmlns="" id="{00000000-0008-0000-0300-0000A3000000}"/>
            </a:ext>
          </a:extLst>
        </xdr:cNvPr>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1650</xdr:rowOff>
    </xdr:from>
    <xdr:ext cx="762000" cy="259045"/>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1066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年度は，一時的な災害の経費が生じたことにより，増加している。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今後は，業務の民間委託などが増えることが予想されるが，職員数の減や管理職手当の引き続きの削減，公共施設等総合管理計画に基づいた施設の統廃合を行い，人口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人当たり人件費・物件費等を抑えていく。</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xmlns=""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xmlns=""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106781</xdr:rowOff>
    </xdr:from>
    <xdr:to>
      <xdr:col>23</xdr:col>
      <xdr:colOff>133350</xdr:colOff>
      <xdr:row>88</xdr:row>
      <xdr:rowOff>133801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4953000" y="13651331"/>
          <a:ext cx="0" cy="1570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105878</xdr:rowOff>
    </xdr:from>
    <xdr:ext cx="762000" cy="259045"/>
    <xdr:sp macro="" textlink="">
      <xdr:nvSpPr>
        <xdr:cNvPr id="197" name="人件費・物件費等の状況最小値テキスト">
          <a:extLst>
            <a:ext uri="{FF2B5EF4-FFF2-40B4-BE49-F238E27FC236}">
              <a16:creationId xmlns:a16="http://schemas.microsoft.com/office/drawing/2014/main" xmlns="" id="{00000000-0008-0000-0300-0000C5000000}"/>
            </a:ext>
          </a:extLst>
        </xdr:cNvPr>
        <xdr:cNvSpPr txBox="1"/>
      </xdr:nvSpPr>
      <xdr:spPr>
        <a:xfrm>
          <a:off x="5041900" y="151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133801</xdr:rowOff>
    </xdr:from>
    <xdr:to>
      <xdr:col>24</xdr:col>
      <xdr:colOff>12700</xdr:colOff>
      <xdr:row>88</xdr:row>
      <xdr:rowOff>133801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864100" y="1522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21708</xdr:rowOff>
    </xdr:from>
    <xdr:ext cx="762000" cy="259045"/>
    <xdr:sp macro="" textlink="">
      <xdr:nvSpPr>
        <xdr:cNvPr id="199" name="人件費・物件費等の状況最大値テキスト">
          <a:extLst>
            <a:ext uri="{FF2B5EF4-FFF2-40B4-BE49-F238E27FC236}">
              <a16:creationId xmlns:a16="http://schemas.microsoft.com/office/drawing/2014/main" xmlns="" id="{00000000-0008-0000-0300-0000C7000000}"/>
            </a:ext>
          </a:extLst>
        </xdr:cNvPr>
        <xdr:cNvSpPr txBox="1"/>
      </xdr:nvSpPr>
      <xdr:spPr>
        <a:xfrm>
          <a:off x="5041900" y="133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106781</xdr:rowOff>
    </xdr:from>
    <xdr:to>
      <xdr:col>24</xdr:col>
      <xdr:colOff>12700</xdr:colOff>
      <xdr:row>79</xdr:row>
      <xdr:rowOff>106781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4864100" y="1365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149847</xdr:rowOff>
    </xdr:from>
    <xdr:to>
      <xdr:col>23</xdr:col>
      <xdr:colOff>133350</xdr:colOff>
      <xdr:row>80</xdr:row>
      <xdr:rowOff>151002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4114800" y="13865847"/>
          <a:ext cx="8382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112625</xdr:rowOff>
    </xdr:from>
    <xdr:ext cx="762000" cy="259045"/>
    <xdr:sp macro="" textlink="">
      <xdr:nvSpPr>
        <xdr:cNvPr id="202" name="人件費・物件費等の状況平均値テキスト">
          <a:extLst>
            <a:ext uri="{FF2B5EF4-FFF2-40B4-BE49-F238E27FC236}">
              <a16:creationId xmlns:a16="http://schemas.microsoft.com/office/drawing/2014/main" xmlns="" id="{00000000-0008-0000-0300-0000CA000000}"/>
            </a:ext>
          </a:extLst>
        </xdr:cNvPr>
        <xdr:cNvSpPr txBox="1"/>
      </xdr:nvSpPr>
      <xdr:spPr>
        <a:xfrm>
          <a:off x="5041900" y="1434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140548</xdr:rowOff>
    </xdr:from>
    <xdr:to>
      <xdr:col>23</xdr:col>
      <xdr:colOff>184150</xdr:colOff>
      <xdr:row>84</xdr:row>
      <xdr:rowOff>70698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49022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151002</xdr:rowOff>
    </xdr:from>
    <xdr:to>
      <xdr:col>19</xdr:col>
      <xdr:colOff>133350</xdr:colOff>
      <xdr:row>82</xdr:row>
      <xdr:rowOff>76271</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3225800" y="13867002"/>
          <a:ext cx="889000" cy="2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81975</xdr:rowOff>
    </xdr:from>
    <xdr:to>
      <xdr:col>19</xdr:col>
      <xdr:colOff>184150</xdr:colOff>
      <xdr:row>85</xdr:row>
      <xdr:rowOff>12125</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4064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168352</xdr:rowOff>
    </xdr:from>
    <xdr:ext cx="7366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733800" y="145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76271</xdr:rowOff>
    </xdr:from>
    <xdr:to>
      <xdr:col>15</xdr:col>
      <xdr:colOff>82550</xdr:colOff>
      <xdr:row>86</xdr:row>
      <xdr:rowOff>89553</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flipV="1">
          <a:off x="2336800" y="14135171"/>
          <a:ext cx="889000" cy="6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52312</xdr:rowOff>
    </xdr:from>
    <xdr:to>
      <xdr:col>15</xdr:col>
      <xdr:colOff>133350</xdr:colOff>
      <xdr:row>84</xdr:row>
      <xdr:rowOff>153912</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3175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138689</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844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28524</xdr:rowOff>
    </xdr:from>
    <xdr:to>
      <xdr:col>11</xdr:col>
      <xdr:colOff>31750</xdr:colOff>
      <xdr:row>86</xdr:row>
      <xdr:rowOff>89553</xdr:rowOff>
    </xdr:to>
    <xdr:cxnSp macro="">
      <xdr:nvCxnSpPr>
        <xdr:cNvPr id="210" name="直線コネクタ 209">
          <a:extLst>
            <a:ext uri="{FF2B5EF4-FFF2-40B4-BE49-F238E27FC236}">
              <a16:creationId xmlns:a16="http://schemas.microsoft.com/office/drawing/2014/main" xmlns="" id="{00000000-0008-0000-0300-0000D2000000}"/>
            </a:ext>
          </a:extLst>
        </xdr:cNvPr>
        <xdr:cNvCxnSpPr/>
      </xdr:nvCxnSpPr>
      <xdr:spPr>
        <a:xfrm>
          <a:off x="1447800" y="13744524"/>
          <a:ext cx="889000" cy="108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124205</xdr:rowOff>
    </xdr:from>
    <xdr:to>
      <xdr:col>11</xdr:col>
      <xdr:colOff>82550</xdr:colOff>
      <xdr:row>82</xdr:row>
      <xdr:rowOff>54355</xdr:rowOff>
    </xdr:to>
    <xdr:sp macro="" textlink="">
      <xdr:nvSpPr>
        <xdr:cNvPr id="211" name="フローチャート: 判断 210">
          <a:extLst>
            <a:ext uri="{FF2B5EF4-FFF2-40B4-BE49-F238E27FC236}">
              <a16:creationId xmlns:a16="http://schemas.microsoft.com/office/drawing/2014/main" xmlns="" id="{00000000-0008-0000-0300-0000D3000000}"/>
            </a:ext>
          </a:extLst>
        </xdr:cNvPr>
        <xdr:cNvSpPr/>
      </xdr:nvSpPr>
      <xdr:spPr>
        <a:xfrm>
          <a:off x="2286000" y="1401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64532</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955800" y="1378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66624</xdr:rowOff>
    </xdr:from>
    <xdr:to>
      <xdr:col>7</xdr:col>
      <xdr:colOff>31750</xdr:colOff>
      <xdr:row>83</xdr:row>
      <xdr:rowOff>168224</xdr:rowOff>
    </xdr:to>
    <xdr:sp macro="" textlink="">
      <xdr:nvSpPr>
        <xdr:cNvPr id="213" name="フローチャート: 判断 212">
          <a:extLst>
            <a:ext uri="{FF2B5EF4-FFF2-40B4-BE49-F238E27FC236}">
              <a16:creationId xmlns:a16="http://schemas.microsoft.com/office/drawing/2014/main" xmlns="" id="{00000000-0008-0000-0300-0000D5000000}"/>
            </a:ext>
          </a:extLst>
        </xdr:cNvPr>
        <xdr:cNvSpPr/>
      </xdr:nvSpPr>
      <xdr:spPr>
        <a:xfrm>
          <a:off x="1397000" y="142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153001</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066800" y="1438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99047</xdr:rowOff>
    </xdr:from>
    <xdr:to>
      <xdr:col>23</xdr:col>
      <xdr:colOff>184150</xdr:colOff>
      <xdr:row>81</xdr:row>
      <xdr:rowOff>29197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4902200" y="138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115574</xdr:rowOff>
    </xdr:from>
    <xdr:ext cx="762000" cy="259045"/>
    <xdr:sp macro="" textlink="">
      <xdr:nvSpPr>
        <xdr:cNvPr id="221" name="人件費・物件費等の状況該当値テキスト">
          <a:extLst>
            <a:ext uri="{FF2B5EF4-FFF2-40B4-BE49-F238E27FC236}">
              <a16:creationId xmlns:a16="http://schemas.microsoft.com/office/drawing/2014/main" xmlns="" id="{00000000-0008-0000-0300-0000DD000000}"/>
            </a:ext>
          </a:extLst>
        </xdr:cNvPr>
        <xdr:cNvSpPr txBox="1"/>
      </xdr:nvSpPr>
      <xdr:spPr>
        <a:xfrm>
          <a:off x="5041900" y="136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100202</xdr:rowOff>
    </xdr:from>
    <xdr:to>
      <xdr:col>19</xdr:col>
      <xdr:colOff>184150</xdr:colOff>
      <xdr:row>81</xdr:row>
      <xdr:rowOff>30352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4064000" y="138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40529</xdr:rowOff>
    </xdr:from>
    <xdr:ext cx="7366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3733800" y="1358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25471</xdr:rowOff>
    </xdr:from>
    <xdr:to>
      <xdr:col>15</xdr:col>
      <xdr:colOff>133350</xdr:colOff>
      <xdr:row>82</xdr:row>
      <xdr:rowOff>127071</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3175000" y="140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137248</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2844800" y="1385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38753</xdr:rowOff>
    </xdr:from>
    <xdr:to>
      <xdr:col>11</xdr:col>
      <xdr:colOff>82550</xdr:colOff>
      <xdr:row>86</xdr:row>
      <xdr:rowOff>140353</xdr:rowOff>
    </xdr:to>
    <xdr:sp macro="" textlink="">
      <xdr:nvSpPr>
        <xdr:cNvPr id="226" name="楕円 225">
          <a:extLst>
            <a:ext uri="{FF2B5EF4-FFF2-40B4-BE49-F238E27FC236}">
              <a16:creationId xmlns:a16="http://schemas.microsoft.com/office/drawing/2014/main" xmlns="" id="{00000000-0008-0000-0300-0000E2000000}"/>
            </a:ext>
          </a:extLst>
        </xdr:cNvPr>
        <xdr:cNvSpPr/>
      </xdr:nvSpPr>
      <xdr:spPr>
        <a:xfrm>
          <a:off x="2286000" y="147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125130</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955800" y="1486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149174</xdr:rowOff>
    </xdr:from>
    <xdr:to>
      <xdr:col>7</xdr:col>
      <xdr:colOff>31750</xdr:colOff>
      <xdr:row>80</xdr:row>
      <xdr:rowOff>79324</xdr:rowOff>
    </xdr:to>
    <xdr:sp macro="" textlink="">
      <xdr:nvSpPr>
        <xdr:cNvPr id="228" name="楕円 227">
          <a:extLst>
            <a:ext uri="{FF2B5EF4-FFF2-40B4-BE49-F238E27FC236}">
              <a16:creationId xmlns:a16="http://schemas.microsoft.com/office/drawing/2014/main" xmlns="" id="{00000000-0008-0000-0300-0000E4000000}"/>
            </a:ext>
          </a:extLst>
        </xdr:cNvPr>
        <xdr:cNvSpPr/>
      </xdr:nvSpPr>
      <xdr:spPr>
        <a:xfrm>
          <a:off x="1397000" y="136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89501</xdr:rowOff>
    </xdr:from>
    <xdr:ext cx="762000" cy="259045"/>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066800" y="1346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xmlns=""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xmlns=""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類似団体内平均値を下回っているのは，市独自に管理職手当の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削減を行っていることが要因の一つである。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今後も，人事評価制度の適正な運営を行い，給与の適正化を図っていく。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xmlns=""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9" name="給与水準   （国との比較）最小値テキスト">
          <a:extLst>
            <a:ext uri="{FF2B5EF4-FFF2-40B4-BE49-F238E27FC236}">
              <a16:creationId xmlns:a16="http://schemas.microsoft.com/office/drawing/2014/main" xmlns="" id="{00000000-0008-0000-0300-00000301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1" name="給与水準   （国との比較）最大値テキスト">
          <a:extLst>
            <a:ext uri="{FF2B5EF4-FFF2-40B4-BE49-F238E27FC236}">
              <a16:creationId xmlns:a16="http://schemas.microsoft.com/office/drawing/2014/main" xmlns="" id="{00000000-0008-0000-0300-000005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30691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6179800" y="14846300"/>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72618</xdr:rowOff>
    </xdr:from>
    <xdr:ext cx="762000" cy="259045"/>
    <xdr:sp macro="" textlink="">
      <xdr:nvSpPr>
        <xdr:cNvPr id="264" name="給与水準   （国との比較）平均値テキスト">
          <a:extLst>
            <a:ext uri="{FF2B5EF4-FFF2-40B4-BE49-F238E27FC236}">
              <a16:creationId xmlns:a16="http://schemas.microsoft.com/office/drawing/2014/main" xmlns="" id="{00000000-0008-0000-0300-000008010000}"/>
            </a:ext>
          </a:extLst>
        </xdr:cNvPr>
        <xdr:cNvSpPr txBox="1"/>
      </xdr:nvSpPr>
      <xdr:spPr>
        <a:xfrm>
          <a:off x="17106900" y="14988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101600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5290800" y="146452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85</xdr:row>
      <xdr:rowOff>71966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4401800" y="1440391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82550</xdr:rowOff>
    </xdr:to>
    <xdr:cxnSp macro="">
      <xdr:nvCxnSpPr>
        <xdr:cNvPr id="272" name="直線コネクタ 271">
          <a:extLst>
            <a:ext uri="{FF2B5EF4-FFF2-40B4-BE49-F238E27FC236}">
              <a16:creationId xmlns:a16="http://schemas.microsoft.com/office/drawing/2014/main" xmlns="" id="{00000000-0008-0000-0300-000010010000}"/>
            </a:ext>
          </a:extLst>
        </xdr:cNvPr>
        <xdr:cNvCxnSpPr/>
      </xdr:nvCxnSpPr>
      <xdr:spPr>
        <a:xfrm flipV="1">
          <a:off x="13512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5" name="フローチャート: 判断 274">
          <a:extLst>
            <a:ext uri="{FF2B5EF4-FFF2-40B4-BE49-F238E27FC236}">
              <a16:creationId xmlns:a16="http://schemas.microsoft.com/office/drawing/2014/main" xmlns="" id="{00000000-0008-0000-0300-000013010000}"/>
            </a:ext>
          </a:extLst>
        </xdr:cNvPr>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167868</xdr:rowOff>
    </xdr:from>
    <xdr:ext cx="762000" cy="259045"/>
    <xdr:sp macro="" textlink="">
      <xdr:nvSpPr>
        <xdr:cNvPr id="283" name="給与水準   （国との比較）該当値テキスト">
          <a:extLst>
            <a:ext uri="{FF2B5EF4-FFF2-40B4-BE49-F238E27FC236}">
              <a16:creationId xmlns:a16="http://schemas.microsoft.com/office/drawing/2014/main" xmlns="" id="{00000000-0008-0000-0300-00001B010000}"/>
            </a:ext>
          </a:extLst>
        </xdr:cNvPr>
        <xdr:cNvSpPr txBox="1"/>
      </xdr:nvSpPr>
      <xdr:spPr>
        <a:xfrm>
          <a:off x="171069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90" name="楕円 289">
          <a:extLst>
            <a:ext uri="{FF2B5EF4-FFF2-40B4-BE49-F238E27FC236}">
              <a16:creationId xmlns:a16="http://schemas.microsoft.com/office/drawing/2014/main" xmlns="" id="{00000000-0008-0000-0300-000022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xmlns=""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人減少し，類似団体内平均値を下回っている。合併後に比べると大幅に職員数は減少しているが，再任用職員などが増えてきており，横ばい傾向にある。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今後は，さらに人口が減少していくと予想されるので，機構改革や再任用職員を大いに活用して，新規採用者の抑制に努め，簡素で効率的な行政運営に努める。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50482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6179800" y="1066228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7955</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50482</xdr:rowOff>
    </xdr:from>
    <xdr:to>
      <xdr:col>77</xdr:col>
      <xdr:colOff>44450</xdr:colOff>
      <xdr:row>62</xdr:row>
      <xdr:rowOff>56515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5290800" y="106803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110190</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22331</xdr:rowOff>
    </xdr:from>
    <xdr:to>
      <xdr:col>72</xdr:col>
      <xdr:colOff>203200</xdr:colOff>
      <xdr:row>62</xdr:row>
      <xdr:rowOff>56515</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65223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163619</xdr:rowOff>
    </xdr:from>
    <xdr:to>
      <xdr:col>68</xdr:col>
      <xdr:colOff>152400</xdr:colOff>
      <xdr:row>62</xdr:row>
      <xdr:rowOff>22331</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062206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169562</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171132</xdr:rowOff>
    </xdr:from>
    <xdr:to>
      <xdr:col>77</xdr:col>
      <xdr:colOff>95250</xdr:colOff>
      <xdr:row>62</xdr:row>
      <xdr:rowOff>101282</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111459</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39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5715</xdr:rowOff>
    </xdr:from>
    <xdr:to>
      <xdr:col>73</xdr:col>
      <xdr:colOff>44450</xdr:colOff>
      <xdr:row>62</xdr:row>
      <xdr:rowOff>107315</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117492</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142981</xdr:rowOff>
    </xdr:from>
    <xdr:to>
      <xdr:col>68</xdr:col>
      <xdr:colOff>203200</xdr:colOff>
      <xdr:row>62</xdr:row>
      <xdr:rowOff>73131</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57908</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ポイント増加し，類似団体内平均値を大きく上回っている。これは，近年，庁舎建設，小中学校の空調整備，災害復旧事業債の借入れを行ってきたためである。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当面の公債費のピークは令和元年度であり，今後は減少していく見込みであるが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，償還期間の見直しなどにより，償還額の平準化を行っていく。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41910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21284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92710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179800" y="75641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44</xdr:row>
      <xdr:rowOff>20320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5290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140970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4401800" y="74917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140970</xdr:rowOff>
    </xdr:from>
    <xdr:to>
      <xdr:col>68</xdr:col>
      <xdr:colOff>152400</xdr:colOff>
      <xdr:row>45</xdr:row>
      <xdr:rowOff>66040</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76847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109237</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5097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ポイント下がったが，類似団体内平均値を大きく上回っている。また，平成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年度に大きく将来負担比率が上昇したのは，充当可能特定財源等である都市計画税の廃止や災害により財政調整基金を取り崩したことが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公立保育所及び公立幼稚園の整備などが控えていることなどにより，将来負担比率を低下させることは厳しいが，事業の見直しや交付税措置のある有利な起債の活用をして，将来負担比率を抑えていきたい</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16692</xdr:rowOff>
    </xdr:from>
    <xdr:to>
      <xdr:col>81</xdr:col>
      <xdr:colOff>44450</xdr:colOff>
      <xdr:row>22</xdr:row>
      <xdr:rowOff>51163</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6179800" y="378859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142439</xdr:rowOff>
    </xdr:from>
    <xdr:ext cx="762000" cy="259045"/>
    <xdr:sp macro="" textlink="">
      <xdr:nvSpPr>
        <xdr:cNvPr id="452" name="将来負担の状況平均値テキスト">
          <a:extLst>
            <a:ext uri="{FF2B5EF4-FFF2-40B4-BE49-F238E27FC236}">
              <a16:creationId xmlns:a16="http://schemas.microsoft.com/office/drawing/2014/main" xmlns="" id="{00000000-0008-0000-0300-0000C4010000}"/>
            </a:ext>
          </a:extLst>
        </xdr:cNvPr>
        <xdr:cNvSpPr txBox="1"/>
      </xdr:nvSpPr>
      <xdr:spPr>
        <a:xfrm>
          <a:off x="17106900" y="27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51163</xdr:rowOff>
    </xdr:from>
    <xdr:to>
      <xdr:col>77</xdr:col>
      <xdr:colOff>44450</xdr:colOff>
      <xdr:row>22</xdr:row>
      <xdr:rowOff>142512</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5290800" y="3823063"/>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75928</xdr:rowOff>
    </xdr:from>
    <xdr:to>
      <xdr:col>77</xdr:col>
      <xdr:colOff>95250</xdr:colOff>
      <xdr:row>17</xdr:row>
      <xdr:rowOff>6078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109764</xdr:rowOff>
    </xdr:from>
    <xdr:to>
      <xdr:col>72</xdr:col>
      <xdr:colOff>203200</xdr:colOff>
      <xdr:row>22</xdr:row>
      <xdr:rowOff>142512</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a:off x="14401800" y="3881664"/>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103505</xdr:rowOff>
    </xdr:from>
    <xdr:to>
      <xdr:col>73</xdr:col>
      <xdr:colOff>44450</xdr:colOff>
      <xdr:row>17</xdr:row>
      <xdr:rowOff>33655</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43832</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63953</xdr:rowOff>
    </xdr:from>
    <xdr:to>
      <xdr:col>68</xdr:col>
      <xdr:colOff>152400</xdr:colOff>
      <xdr:row>22</xdr:row>
      <xdr:rowOff>109764</xdr:rowOff>
    </xdr:to>
    <xdr:cxnSp macro="">
      <xdr:nvCxnSpPr>
        <xdr:cNvPr id="460" name="直線コネクタ 459">
          <a:extLst>
            <a:ext uri="{FF2B5EF4-FFF2-40B4-BE49-F238E27FC236}">
              <a16:creationId xmlns:a16="http://schemas.microsoft.com/office/drawing/2014/main" xmlns="" id="{00000000-0008-0000-0300-0000CC010000}"/>
            </a:ext>
          </a:extLst>
        </xdr:cNvPr>
        <xdr:cNvCxnSpPr/>
      </xdr:nvCxnSpPr>
      <xdr:spPr>
        <a:xfrm>
          <a:off x="13512800" y="3321503"/>
          <a:ext cx="889000" cy="5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162106</xdr:rowOff>
    </xdr:from>
    <xdr:to>
      <xdr:col>68</xdr:col>
      <xdr:colOff>203200</xdr:colOff>
      <xdr:row>17</xdr:row>
      <xdr:rowOff>92256</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4351000" y="290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102433</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020800" y="267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63" name="フローチャート: 判断 462">
          <a:extLst>
            <a:ext uri="{FF2B5EF4-FFF2-40B4-BE49-F238E27FC236}">
              <a16:creationId xmlns:a16="http://schemas.microsoft.com/office/drawing/2014/main" xmlns="" id="{00000000-0008-0000-0300-0000CF010000}"/>
            </a:ext>
          </a:extLst>
        </xdr:cNvPr>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137342</xdr:rowOff>
    </xdr:from>
    <xdr:to>
      <xdr:col>81</xdr:col>
      <xdr:colOff>95250</xdr:colOff>
      <xdr:row>22</xdr:row>
      <xdr:rowOff>67492</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6967200" y="3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109419</xdr:rowOff>
    </xdr:from>
    <xdr:ext cx="762000" cy="259045"/>
    <xdr:sp macro="" textlink="">
      <xdr:nvSpPr>
        <xdr:cNvPr id="471" name="将来負担の状況該当値テキスト">
          <a:extLst>
            <a:ext uri="{FF2B5EF4-FFF2-40B4-BE49-F238E27FC236}">
              <a16:creationId xmlns:a16="http://schemas.microsoft.com/office/drawing/2014/main" xmlns="" id="{00000000-0008-0000-0300-0000D7010000}"/>
            </a:ext>
          </a:extLst>
        </xdr:cNvPr>
        <xdr:cNvSpPr txBox="1"/>
      </xdr:nvSpPr>
      <xdr:spPr>
        <a:xfrm>
          <a:off x="17106900" y="370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363</xdr:rowOff>
    </xdr:from>
    <xdr:to>
      <xdr:col>77</xdr:col>
      <xdr:colOff>95250</xdr:colOff>
      <xdr:row>22</xdr:row>
      <xdr:rowOff>101963</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6129000" y="37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86740</xdr:rowOff>
    </xdr:from>
    <xdr:ext cx="7366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5798800" y="385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91712</xdr:rowOff>
    </xdr:from>
    <xdr:to>
      <xdr:col>73</xdr:col>
      <xdr:colOff>44450</xdr:colOff>
      <xdr:row>23</xdr:row>
      <xdr:rowOff>21862</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5240000" y="38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6639</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4909800" y="39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58964</xdr:rowOff>
    </xdr:from>
    <xdr:to>
      <xdr:col>68</xdr:col>
      <xdr:colOff>203200</xdr:colOff>
      <xdr:row>22</xdr:row>
      <xdr:rowOff>160564</xdr:rowOff>
    </xdr:to>
    <xdr:sp macro="" textlink="">
      <xdr:nvSpPr>
        <xdr:cNvPr id="476" name="楕円 475">
          <a:extLst>
            <a:ext uri="{FF2B5EF4-FFF2-40B4-BE49-F238E27FC236}">
              <a16:creationId xmlns:a16="http://schemas.microsoft.com/office/drawing/2014/main" xmlns="" id="{00000000-0008-0000-0300-0000DC010000}"/>
            </a:ext>
          </a:extLst>
        </xdr:cNvPr>
        <xdr:cNvSpPr/>
      </xdr:nvSpPr>
      <xdr:spPr>
        <a:xfrm>
          <a:off x="14351000" y="3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145341</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4020800" y="39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13153</xdr:rowOff>
    </xdr:from>
    <xdr:to>
      <xdr:col>64</xdr:col>
      <xdr:colOff>152400</xdr:colOff>
      <xdr:row>19</xdr:row>
      <xdr:rowOff>114753</xdr:rowOff>
    </xdr:to>
    <xdr:sp macro="" textlink="">
      <xdr:nvSpPr>
        <xdr:cNvPr id="478" name="楕円 477">
          <a:extLst>
            <a:ext uri="{FF2B5EF4-FFF2-40B4-BE49-F238E27FC236}">
              <a16:creationId xmlns:a16="http://schemas.microsoft.com/office/drawing/2014/main" xmlns="" id="{00000000-0008-0000-0300-0000DE010000}"/>
            </a:ext>
          </a:extLst>
        </xdr:cNvPr>
        <xdr:cNvSpPr/>
      </xdr:nvSpPr>
      <xdr:spPr>
        <a:xfrm>
          <a:off x="13462000" y="32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99530</xdr:rowOff>
    </xdr:from>
    <xdr:ext cx="762000" cy="259045"/>
    <xdr:sp macro="" textlink="">
      <xdr:nvSpPr>
        <xdr:cNvPr id="479" name="テキスト ボックス 478">
          <a:extLst>
            <a:ext uri="{FF2B5EF4-FFF2-40B4-BE49-F238E27FC236}">
              <a16:creationId xmlns:a16="http://schemas.microsoft.com/office/drawing/2014/main" xmlns="" id="{00000000-0008-0000-0300-0000DF010000}"/>
            </a:ext>
          </a:extLst>
        </xdr:cNvPr>
        <xdr:cNvSpPr txBox="1"/>
      </xdr:nvSpPr>
      <xdr:spPr>
        <a:xfrm>
          <a:off x="13131800" y="335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63,608
58,653
123.64
24,732,482
23,838,357
622,408
15,123,433
31,758,019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ポイント下回った。前年度より増えた理由は，経常一般財源が減少したためである。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今後も，新規採用者の抑制，市独自の給与の削減，働き方改革による時間外勤務手当の削減などにより，人件費の削減に努める。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31750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108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37</xdr:row>
      <xdr:rowOff>12700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08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50800</xdr:rowOff>
    </xdr:from>
    <xdr:to>
      <xdr:col>15</xdr:col>
      <xdr:colOff>98425</xdr:colOff>
      <xdr:row>37</xdr:row>
      <xdr:rowOff>12700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0515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86377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50800</xdr:rowOff>
    </xdr:from>
    <xdr:to>
      <xdr:col>11</xdr:col>
      <xdr:colOff>9525</xdr:colOff>
      <xdr:row>36</xdr:row>
      <xdr:rowOff>69850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051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152400</xdr:rowOff>
    </xdr:from>
    <xdr:to>
      <xdr:col>24</xdr:col>
      <xdr:colOff>76200</xdr:colOff>
      <xdr:row>36</xdr:row>
      <xdr:rowOff>82550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168927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133350</xdr:rowOff>
    </xdr:from>
    <xdr:to>
      <xdr:col>15</xdr:col>
      <xdr:colOff>149225</xdr:colOff>
      <xdr:row>37</xdr:row>
      <xdr:rowOff>63500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0</xdr:rowOff>
    </xdr:from>
    <xdr:to>
      <xdr:col>11</xdr:col>
      <xdr:colOff>60325</xdr:colOff>
      <xdr:row>35</xdr:row>
      <xdr:rowOff>101600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111777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19050</xdr:rowOff>
    </xdr:from>
    <xdr:to>
      <xdr:col>6</xdr:col>
      <xdr:colOff>171450</xdr:colOff>
      <xdr:row>36</xdr:row>
      <xdr:rowOff>120650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130827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ポイント下回っているが，年々上昇傾向にある。これは，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指定管理者制度などの業務の民間委託を行ってきているためである。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今後も民間委託が進み物件費の増加が見込まれるが，人件費を抑えることで，効率的な財政運営を行っていく。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7178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60977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146050</xdr:rowOff>
    </xdr:from>
    <xdr:to>
      <xdr:col>82</xdr:col>
      <xdr:colOff>196850</xdr:colOff>
      <xdr:row>15</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71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15</xdr:row>
      <xdr:rowOff>158750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71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86377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317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158750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527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63500</xdr:rowOff>
    </xdr:from>
    <xdr:to>
      <xdr:col>78</xdr:col>
      <xdr:colOff>120650</xdr:colOff>
      <xdr:row>18</xdr:row>
      <xdr:rowOff>165100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149877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14</xdr:row>
      <xdr:rowOff>127000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362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133350</xdr:rowOff>
    </xdr:from>
    <xdr:to>
      <xdr:col>69</xdr:col>
      <xdr:colOff>92075</xdr:colOff>
      <xdr:row>13</xdr:row>
      <xdr:rowOff>158750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36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3827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82550</xdr:rowOff>
    </xdr:from>
    <xdr:to>
      <xdr:col>69</xdr:col>
      <xdr:colOff>142875</xdr:colOff>
      <xdr:row>14</xdr:row>
      <xdr:rowOff>12700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107950</xdr:rowOff>
    </xdr:from>
    <xdr:to>
      <xdr:col>65</xdr:col>
      <xdr:colOff>53975</xdr:colOff>
      <xdr:row>14</xdr:row>
      <xdr:rowOff>38100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48277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ポイント下回っているが，年々上昇している。特に，障害者自立支援給付費や生活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保護</a:t>
          </a:r>
          <a:r>
            <a:rPr kumimoji="1" lang="ja-JP" altLang="en-US" sz="1300">
              <a:latin typeface="ＭＳ Ｐゴシック" panose="020B0600070205080204" pitchFamily="50" charset="-128"/>
              <a:ea typeface="ＭＳ Ｐゴシック" panose="020B0600070205080204" pitchFamily="50" charset="-128"/>
            </a:rPr>
            <a:t>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今後も，扶助費の増加が見込まれるため，住民サービスを下げることのないように，費用対効果の高い事業に力を入れて，費用対効果の低い事業は，見直しを行い，扶助費の抑制に努める。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115570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751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149860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104140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81297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ポイント上回っており，年々上昇傾向である。これは，水道・下水道事業の公債費の負担，国民健康保険の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赤字補填の繰り出しが多額なことが要因の一つである。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今後，特別会計においては，独立採算の原則のもと，使用料や保険税の適正化を図って経営改善に努め，一般会計の負担を抑えるように努める。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167822</xdr:rowOff>
    </xdr:from>
    <xdr:to>
      <xdr:col>82</xdr:col>
      <xdr:colOff>107950</xdr:colOff>
      <xdr:row>60</xdr:row>
      <xdr:rowOff>12700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102833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102507</xdr:rowOff>
    </xdr:from>
    <xdr:to>
      <xdr:col>78</xdr:col>
      <xdr:colOff>69850</xdr:colOff>
      <xdr:row>59</xdr:row>
      <xdr:rowOff>167822</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10218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59</xdr:row>
      <xdr:rowOff>102507</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106334</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37193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10136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117022</xdr:rowOff>
    </xdr:from>
    <xdr:to>
      <xdr:col>78</xdr:col>
      <xdr:colOff>120650</xdr:colOff>
      <xdr:row>60</xdr:row>
      <xdr:rowOff>47172</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51707</xdr:rowOff>
    </xdr:from>
    <xdr:to>
      <xdr:col>74</xdr:col>
      <xdr:colOff>31750</xdr:colOff>
      <xdr:row>59</xdr:row>
      <xdr:rowOff>153307</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138084</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56442</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72770</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ポイント低下したが，類似団体内平均値を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。類似団体内平均値より高いのは，当市は，ごみ</a:t>
          </a:r>
          <a:r>
            <a:rPr kumimoji="1" lang="ja-JP" altLang="en-US" sz="1300">
              <a:latin typeface="ＭＳ Ｐゴシック" panose="020B0600070205080204" pitchFamily="50" charset="-128"/>
              <a:ea typeface="ＭＳ Ｐゴシック" panose="020B0600070205080204" pitchFamily="50" charset="-128"/>
            </a:rPr>
            <a:t>処理業務及び消防業務を合併前の旧団体ごとの一部事務組合で行っていることが要因の一つであり，一元化を進めていくことが課題である。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今後は，一元化を目指していくとともに，各種団体への補助金の見直しなどを行っていく。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146050</xdr:rowOff>
    </xdr:from>
    <xdr:to>
      <xdr:col>82</xdr:col>
      <xdr:colOff>107950</xdr:colOff>
      <xdr:row>40</xdr:row>
      <xdr:rowOff>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5671800" y="683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0</xdr:rowOff>
    </xdr:from>
    <xdr:to>
      <xdr:col>78</xdr:col>
      <xdr:colOff>69850</xdr:colOff>
      <xdr:row>40</xdr:row>
      <xdr:rowOff>63500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685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80027</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40</xdr:row>
      <xdr:rowOff>63500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893800" y="6756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40</xdr:row>
      <xdr:rowOff>38100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6756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50800</xdr:rowOff>
    </xdr:from>
    <xdr:to>
      <xdr:col>69</xdr:col>
      <xdr:colOff>142875</xdr:colOff>
      <xdr:row>36</xdr:row>
      <xdr:rowOff>152400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162577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67327</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120650</xdr:rowOff>
    </xdr:from>
    <xdr:to>
      <xdr:col>78</xdr:col>
      <xdr:colOff>120650</xdr:colOff>
      <xdr:row>40</xdr:row>
      <xdr:rowOff>50800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35577</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12700</xdr:rowOff>
    </xdr:from>
    <xdr:to>
      <xdr:col>74</xdr:col>
      <xdr:colOff>31750</xdr:colOff>
      <xdr:row>40</xdr:row>
      <xdr:rowOff>114300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99077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158750</xdr:rowOff>
    </xdr:from>
    <xdr:to>
      <xdr:col>65</xdr:col>
      <xdr:colOff>53975</xdr:colOff>
      <xdr:row>40</xdr:row>
      <xdr:rowOff>88900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73677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年々低下していたが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年度は，前年度よ</a:t>
          </a:r>
          <a:r>
            <a:rPr kumimoji="1" lang="ja-JP" altLang="en-US" sz="1300">
              <a:latin typeface="ＭＳ Ｐゴシック" panose="020B0600070205080204" pitchFamily="50" charset="-128"/>
              <a:ea typeface="ＭＳ Ｐゴシック" panose="020B0600070205080204" pitchFamily="50" charset="-128"/>
            </a:rPr>
            <a:t>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年度の増加理由は，平成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年度に借入をした災害復旧事業債の元金の償還が開始したためである。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公債費のピークは，令和元年度の見込みだが，償還期間の見直しなどにより，公債費の急激な上昇を抑えていきたい。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xmlns=""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69" name="公債費最小値テキスト">
          <a:extLst>
            <a:ext uri="{FF2B5EF4-FFF2-40B4-BE49-F238E27FC236}">
              <a16:creationId xmlns:a16="http://schemas.microsoft.com/office/drawing/2014/main" xmlns="" id="{00000000-0008-0000-0400-000071010000}"/>
            </a:ext>
          </a:extLst>
        </xdr:cNvPr>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1" name="公債費最大値テキスト">
          <a:extLst>
            <a:ext uri="{FF2B5EF4-FFF2-40B4-BE49-F238E27FC236}">
              <a16:creationId xmlns:a16="http://schemas.microsoft.com/office/drawing/2014/main" xmlns="" id="{00000000-0008-0000-0400-000073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75293</xdr:rowOff>
    </xdr:from>
    <xdr:to>
      <xdr:col>24</xdr:col>
      <xdr:colOff>25400</xdr:colOff>
      <xdr:row>80</xdr:row>
      <xdr:rowOff>56243</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987800" y="136198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27413</xdr:rowOff>
    </xdr:from>
    <xdr:ext cx="762000" cy="259045"/>
    <xdr:sp macro="" textlink="">
      <xdr:nvSpPr>
        <xdr:cNvPr id="374" name="公債費平均値テキスト">
          <a:extLst>
            <a:ext uri="{FF2B5EF4-FFF2-40B4-BE49-F238E27FC236}">
              <a16:creationId xmlns:a16="http://schemas.microsoft.com/office/drawing/2014/main" xmlns="" id="{00000000-0008-0000-0400-000076010000}"/>
            </a:ext>
          </a:extLst>
        </xdr:cNvPr>
        <xdr:cNvSpPr txBox="1"/>
      </xdr:nvSpPr>
      <xdr:spPr>
        <a:xfrm>
          <a:off x="4914900" y="1322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75293</xdr:rowOff>
    </xdr:from>
    <xdr:to>
      <xdr:col>19</xdr:col>
      <xdr:colOff>187325</xdr:colOff>
      <xdr:row>79</xdr:row>
      <xdr:rowOff>107950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3098800" y="1361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144434</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317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162379</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2209800" y="13652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5641</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162379</xdr:rowOff>
    </xdr:from>
    <xdr:to>
      <xdr:col>11</xdr:col>
      <xdr:colOff>9525</xdr:colOff>
      <xdr:row>80</xdr:row>
      <xdr:rowOff>1814</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flipV="1">
          <a:off x="1320800" y="13706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119743</xdr:rowOff>
    </xdr:from>
    <xdr:to>
      <xdr:col>11</xdr:col>
      <xdr:colOff>60325</xdr:colOff>
      <xdr:row>79</xdr:row>
      <xdr:rowOff>49893</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2159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60070</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5443</xdr:rowOff>
    </xdr:from>
    <xdr:to>
      <xdr:col>24</xdr:col>
      <xdr:colOff>76200</xdr:colOff>
      <xdr:row>80</xdr:row>
      <xdr:rowOff>107043</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47752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148970</xdr:rowOff>
    </xdr:from>
    <xdr:ext cx="762000" cy="259045"/>
    <xdr:sp macro="" textlink="">
      <xdr:nvSpPr>
        <xdr:cNvPr id="393" name="公債費該当値テキスト">
          <a:extLst>
            <a:ext uri="{FF2B5EF4-FFF2-40B4-BE49-F238E27FC236}">
              <a16:creationId xmlns:a16="http://schemas.microsoft.com/office/drawing/2014/main" xmlns="" id="{00000000-0008-0000-0400-000089010000}"/>
            </a:ext>
          </a:extLst>
        </xdr:cNvPr>
        <xdr:cNvSpPr txBox="1"/>
      </xdr:nvSpPr>
      <xdr:spPr>
        <a:xfrm>
          <a:off x="4914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24493</xdr:rowOff>
    </xdr:from>
    <xdr:to>
      <xdr:col>20</xdr:col>
      <xdr:colOff>38100</xdr:colOff>
      <xdr:row>79</xdr:row>
      <xdr:rowOff>126093</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937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110870</xdr:rowOff>
    </xdr:from>
    <xdr:ext cx="7366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111579</xdr:rowOff>
    </xdr:from>
    <xdr:to>
      <xdr:col>11</xdr:col>
      <xdr:colOff>60325</xdr:colOff>
      <xdr:row>80</xdr:row>
      <xdr:rowOff>41729</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2159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26506</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828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122464</xdr:rowOff>
    </xdr:from>
    <xdr:to>
      <xdr:col>6</xdr:col>
      <xdr:colOff>171450</xdr:colOff>
      <xdr:row>80</xdr:row>
      <xdr:rowOff>52614</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1270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37391</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939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ポイント上回っている。特に，扶助費，物件費，その他の繰出金が年々上昇している。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扶助費については，市単独事業の見直しを，繰出金については，使用料などの適正化を図ることで，抑制をしていく。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xmlns=""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a:extLst>
            <a:ext uri="{FF2B5EF4-FFF2-40B4-BE49-F238E27FC236}">
              <a16:creationId xmlns:a16="http://schemas.microsoft.com/office/drawing/2014/main" xmlns="" id="{00000000-0008-0000-0400-0000B0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4" name="公債費以外最大値テキスト">
          <a:extLst>
            <a:ext uri="{FF2B5EF4-FFF2-40B4-BE49-F238E27FC236}">
              <a16:creationId xmlns:a16="http://schemas.microsoft.com/office/drawing/2014/main" xmlns="" id="{00000000-0008-0000-0400-0000B2010000}"/>
            </a:ext>
          </a:extLst>
        </xdr:cNvPr>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77</xdr:row>
      <xdr:rowOff>135164</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5671800" y="13238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121756</xdr:rowOff>
    </xdr:from>
    <xdr:ext cx="762000" cy="259045"/>
    <xdr:sp macro="" textlink="">
      <xdr:nvSpPr>
        <xdr:cNvPr id="437" name="公債費以外平均値テキスト">
          <a:extLst>
            <a:ext uri="{FF2B5EF4-FFF2-40B4-BE49-F238E27FC236}">
              <a16:creationId xmlns:a16="http://schemas.microsoft.com/office/drawing/2014/main" xmlns="" id="{00000000-0008-0000-0400-0000B5010000}"/>
            </a:ext>
          </a:extLst>
        </xdr:cNvPr>
        <xdr:cNvSpPr txBox="1"/>
      </xdr:nvSpPr>
      <xdr:spPr>
        <a:xfrm>
          <a:off x="16598900" y="13323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37193</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4782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31948</xdr:rowOff>
    </xdr:from>
    <xdr:ext cx="7366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124278</xdr:rowOff>
    </xdr:from>
    <xdr:to>
      <xdr:col>73</xdr:col>
      <xdr:colOff>180975</xdr:colOff>
      <xdr:row>76</xdr:row>
      <xdr:rowOff>165100</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a:off x="13893800" y="12640128"/>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124278</xdr:rowOff>
    </xdr:from>
    <xdr:to>
      <xdr:col>69</xdr:col>
      <xdr:colOff>92075</xdr:colOff>
      <xdr:row>74</xdr:row>
      <xdr:rowOff>148772</xdr:rowOff>
    </xdr:to>
    <xdr:cxnSp macro="">
      <xdr:nvCxnSpPr>
        <xdr:cNvPr id="445" name="直線コネクタ 444">
          <a:extLst>
            <a:ext uri="{FF2B5EF4-FFF2-40B4-BE49-F238E27FC236}">
              <a16:creationId xmlns:a16="http://schemas.microsoft.com/office/drawing/2014/main" xmlns="" id="{00000000-0008-0000-0400-0000BD010000}"/>
            </a:ext>
          </a:extLst>
        </xdr:cNvPr>
        <xdr:cNvCxnSpPr/>
      </xdr:nvCxnSpPr>
      <xdr:spPr>
        <a:xfrm flipV="1">
          <a:off x="13004800" y="12640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103414</xdr:rowOff>
    </xdr:from>
    <xdr:to>
      <xdr:col>69</xdr:col>
      <xdr:colOff>142875</xdr:colOff>
      <xdr:row>77</xdr:row>
      <xdr:rowOff>33564</xdr:rowOff>
    </xdr:to>
    <xdr:sp macro="" textlink="">
      <xdr:nvSpPr>
        <xdr:cNvPr id="446" name="フローチャート: 判断 445">
          <a:extLst>
            <a:ext uri="{FF2B5EF4-FFF2-40B4-BE49-F238E27FC236}">
              <a16:creationId xmlns:a16="http://schemas.microsoft.com/office/drawing/2014/main" xmlns="" id="{00000000-0008-0000-0400-0000BE010000}"/>
            </a:ext>
          </a:extLst>
        </xdr:cNvPr>
        <xdr:cNvSpPr/>
      </xdr:nvSpPr>
      <xdr:spPr>
        <a:xfrm>
          <a:off x="13843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18341</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99984</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100891</xdr:rowOff>
    </xdr:from>
    <xdr:ext cx="762000" cy="259045"/>
    <xdr:sp macro="" textlink="">
      <xdr:nvSpPr>
        <xdr:cNvPr id="456" name="公債費以外該当値テキスト">
          <a:extLst>
            <a:ext uri="{FF2B5EF4-FFF2-40B4-BE49-F238E27FC236}">
              <a16:creationId xmlns:a16="http://schemas.microsoft.com/office/drawing/2014/main" xmlns="" id="{00000000-0008-0000-0400-0000C8010000}"/>
            </a:ext>
          </a:extLst>
        </xdr:cNvPr>
        <xdr:cNvSpPr txBox="1"/>
      </xdr:nvSpPr>
      <xdr:spPr>
        <a:xfrm>
          <a:off x="16598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98170</xdr:rowOff>
    </xdr:from>
    <xdr:ext cx="7366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5290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73478</xdr:rowOff>
    </xdr:from>
    <xdr:to>
      <xdr:col>69</xdr:col>
      <xdr:colOff>142875</xdr:colOff>
      <xdr:row>74</xdr:row>
      <xdr:rowOff>3628</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3843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13805</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3512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97972</xdr:rowOff>
    </xdr:from>
    <xdr:to>
      <xdr:col>65</xdr:col>
      <xdr:colOff>53975</xdr:colOff>
      <xdr:row>75</xdr:row>
      <xdr:rowOff>28122</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2954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38299</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2623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110427</xdr:rowOff>
    </xdr:from>
    <xdr:to>
      <xdr:col>29</xdr:col>
      <xdr:colOff>127000</xdr:colOff>
      <xdr:row>16</xdr:row>
      <xdr:rowOff>129210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901252"/>
          <a:ext cx="6477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112425</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560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110427</xdr:rowOff>
    </xdr:from>
    <xdr:to>
      <xdr:col>26</xdr:col>
      <xdr:colOff>50800</xdr:colOff>
      <xdr:row>16</xdr:row>
      <xdr:rowOff>154546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01252"/>
          <a:ext cx="698500" cy="44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61485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155042</xdr:rowOff>
    </xdr:from>
    <xdr:to>
      <xdr:col>22</xdr:col>
      <xdr:colOff>114300</xdr:colOff>
      <xdr:row>16</xdr:row>
      <xdr:rowOff>154546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2774417"/>
          <a:ext cx="698500" cy="170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104919</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155042</xdr:rowOff>
    </xdr:from>
    <xdr:to>
      <xdr:col>18</xdr:col>
      <xdr:colOff>177800</xdr:colOff>
      <xdr:row>16</xdr:row>
      <xdr:rowOff>153289</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774417"/>
          <a:ext cx="698500" cy="16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83477</xdr:rowOff>
    </xdr:from>
    <xdr:to>
      <xdr:col>19</xdr:col>
      <xdr:colOff>38100</xdr:colOff>
      <xdr:row>18</xdr:row>
      <xdr:rowOff>13627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45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169854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123740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78410</xdr:rowOff>
    </xdr:from>
    <xdr:to>
      <xdr:col>29</xdr:col>
      <xdr:colOff>177800</xdr:colOff>
      <xdr:row>17</xdr:row>
      <xdr:rowOff>8560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6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50487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84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59627</xdr:rowOff>
    </xdr:from>
    <xdr:to>
      <xdr:col>26</xdr:col>
      <xdr:colOff>101600</xdr:colOff>
      <xdr:row>16</xdr:row>
      <xdr:rowOff>161227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5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146004</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93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103746</xdr:rowOff>
    </xdr:from>
    <xdr:to>
      <xdr:col>22</xdr:col>
      <xdr:colOff>165100</xdr:colOff>
      <xdr:row>17</xdr:row>
      <xdr:rowOff>33896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89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18673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98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104242</xdr:rowOff>
    </xdr:from>
    <xdr:to>
      <xdr:col>19</xdr:col>
      <xdr:colOff>38100</xdr:colOff>
      <xdr:row>16</xdr:row>
      <xdr:rowOff>34392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72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44569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4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102489</xdr:rowOff>
    </xdr:from>
    <xdr:to>
      <xdr:col>15</xdr:col>
      <xdr:colOff>101600</xdr:colOff>
      <xdr:row>17</xdr:row>
      <xdr:rowOff>32639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89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17416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97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90332</xdr:rowOff>
    </xdr:from>
    <xdr:to>
      <xdr:col>29</xdr:col>
      <xdr:colOff>127000</xdr:colOff>
      <xdr:row>38</xdr:row>
      <xdr:rowOff>66101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14882"/>
          <a:ext cx="0" cy="1518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38178</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66101</xdr:rowOff>
    </xdr:from>
    <xdr:to>
      <xdr:col>30</xdr:col>
      <xdr:colOff>25400</xdr:colOff>
      <xdr:row>38</xdr:row>
      <xdr:rowOff>66101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533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5259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90332</xdr:rowOff>
    </xdr:from>
    <xdr:to>
      <xdr:col>30</xdr:col>
      <xdr:colOff>25400</xdr:colOff>
      <xdr:row>33</xdr:row>
      <xdr:rowOff>90332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148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192654</xdr:rowOff>
    </xdr:from>
    <xdr:to>
      <xdr:col>29</xdr:col>
      <xdr:colOff>127000</xdr:colOff>
      <xdr:row>35</xdr:row>
      <xdr:rowOff>75336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460104"/>
          <a:ext cx="647700" cy="22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108170</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18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136093</xdr:rowOff>
    </xdr:from>
    <xdr:to>
      <xdr:col>29</xdr:col>
      <xdr:colOff>177800</xdr:colOff>
      <xdr:row>35</xdr:row>
      <xdr:rowOff>237693</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75336</xdr:rowOff>
    </xdr:from>
    <xdr:to>
      <xdr:col>26</xdr:col>
      <xdr:colOff>50800</xdr:colOff>
      <xdr:row>35</xdr:row>
      <xdr:rowOff>86218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685686"/>
          <a:ext cx="698500" cy="1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282672</xdr:rowOff>
    </xdr:from>
    <xdr:to>
      <xdr:col>26</xdr:col>
      <xdr:colOff>101600</xdr:colOff>
      <xdr:row>36</xdr:row>
      <xdr:rowOff>41372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26149</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979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330912</xdr:rowOff>
    </xdr:from>
    <xdr:to>
      <xdr:col>22</xdr:col>
      <xdr:colOff>114300</xdr:colOff>
      <xdr:row>35</xdr:row>
      <xdr:rowOff>86218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598362"/>
          <a:ext cx="698500" cy="9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202295</xdr:rowOff>
    </xdr:from>
    <xdr:to>
      <xdr:col>22</xdr:col>
      <xdr:colOff>165100</xdr:colOff>
      <xdr:row>35</xdr:row>
      <xdr:rowOff>303895</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288672</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330912</xdr:rowOff>
    </xdr:from>
    <xdr:to>
      <xdr:col>18</xdr:col>
      <xdr:colOff>177800</xdr:colOff>
      <xdr:row>35</xdr:row>
      <xdr:rowOff>266537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598362"/>
          <a:ext cx="698500" cy="278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23439</xdr:rowOff>
    </xdr:from>
    <xdr:to>
      <xdr:col>19</xdr:col>
      <xdr:colOff>38100</xdr:colOff>
      <xdr:row>36</xdr:row>
      <xdr:rowOff>125039</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976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109816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706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202295</xdr:rowOff>
    </xdr:from>
    <xdr:to>
      <xdr:col>15</xdr:col>
      <xdr:colOff>101600</xdr:colOff>
      <xdr:row>35</xdr:row>
      <xdr:rowOff>303895</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314072</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141854</xdr:rowOff>
    </xdr:from>
    <xdr:to>
      <xdr:col>29</xdr:col>
      <xdr:colOff>177800</xdr:colOff>
      <xdr:row>34</xdr:row>
      <xdr:rowOff>243453</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4093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329831</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25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24536</xdr:rowOff>
    </xdr:from>
    <xdr:to>
      <xdr:col>26</xdr:col>
      <xdr:colOff>101600</xdr:colOff>
      <xdr:row>35</xdr:row>
      <xdr:rowOff>126136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63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136313</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4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35418</xdr:rowOff>
    </xdr:from>
    <xdr:to>
      <xdr:col>22</xdr:col>
      <xdr:colOff>165100</xdr:colOff>
      <xdr:row>35</xdr:row>
      <xdr:rowOff>137018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645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147195</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41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280112</xdr:rowOff>
    </xdr:from>
    <xdr:to>
      <xdr:col>19</xdr:col>
      <xdr:colOff>38100</xdr:colOff>
      <xdr:row>35</xdr:row>
      <xdr:rowOff>38812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54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48988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31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215737</xdr:rowOff>
    </xdr:from>
    <xdr:to>
      <xdr:col>15</xdr:col>
      <xdr:colOff>101600</xdr:colOff>
      <xdr:row>35</xdr:row>
      <xdr:rowOff>317337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2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302114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63,608
58,653
123.64
24,732,482
23,838,357
622,408
15,123,433
31,758,019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45844</xdr:rowOff>
    </xdr:from>
    <xdr:to>
      <xdr:col>24</xdr:col>
      <xdr:colOff>63500</xdr:colOff>
      <xdr:row>38</xdr:row>
      <xdr:rowOff>76247</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560944"/>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53810</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54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67789</xdr:rowOff>
    </xdr:from>
    <xdr:to>
      <xdr:col>19</xdr:col>
      <xdr:colOff>177800</xdr:colOff>
      <xdr:row>38</xdr:row>
      <xdr:rowOff>76247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58288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163821</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122032</xdr:rowOff>
    </xdr:from>
    <xdr:to>
      <xdr:col>15</xdr:col>
      <xdr:colOff>50800</xdr:colOff>
      <xdr:row>38</xdr:row>
      <xdr:rowOff>67789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465682"/>
          <a:ext cx="889000" cy="1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23788</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122032</xdr:rowOff>
    </xdr:from>
    <xdr:to>
      <xdr:col>10</xdr:col>
      <xdr:colOff>114300</xdr:colOff>
      <xdr:row>38</xdr:row>
      <xdr:rowOff>55738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46568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156957</xdr:rowOff>
    </xdr:from>
    <xdr:to>
      <xdr:col>10</xdr:col>
      <xdr:colOff>165100</xdr:colOff>
      <xdr:row>37</xdr:row>
      <xdr:rowOff>87107</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103634</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152555</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166494</xdr:rowOff>
    </xdr:from>
    <xdr:to>
      <xdr:col>24</xdr:col>
      <xdr:colOff>114300</xdr:colOff>
      <xdr:row>38</xdr:row>
      <xdr:rowOff>96644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144921</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4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25447</xdr:rowOff>
    </xdr:from>
    <xdr:to>
      <xdr:col>20</xdr:col>
      <xdr:colOff>38100</xdr:colOff>
      <xdr:row>38</xdr:row>
      <xdr:rowOff>127047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118174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6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16989</xdr:rowOff>
    </xdr:from>
    <xdr:to>
      <xdr:col>15</xdr:col>
      <xdr:colOff>101600</xdr:colOff>
      <xdr:row>38</xdr:row>
      <xdr:rowOff>118589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3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109716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62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71232</xdr:rowOff>
    </xdr:from>
    <xdr:to>
      <xdr:col>10</xdr:col>
      <xdr:colOff>165100</xdr:colOff>
      <xdr:row>38</xdr:row>
      <xdr:rowOff>1383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148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163960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4938</xdr:rowOff>
    </xdr:from>
    <xdr:to>
      <xdr:col>6</xdr:col>
      <xdr:colOff>38100</xdr:colOff>
      <xdr:row>38</xdr:row>
      <xdr:rowOff>106538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5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97665</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6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63767</xdr:rowOff>
    </xdr:from>
    <xdr:to>
      <xdr:col>24</xdr:col>
      <xdr:colOff>63500</xdr:colOff>
      <xdr:row>58</xdr:row>
      <xdr:rowOff>80531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10007867"/>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85297</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343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77463</xdr:rowOff>
    </xdr:from>
    <xdr:to>
      <xdr:col>19</xdr:col>
      <xdr:colOff>177800</xdr:colOff>
      <xdr:row>58</xdr:row>
      <xdr:rowOff>63767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678663"/>
          <a:ext cx="889000" cy="3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41654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58680</xdr:rowOff>
    </xdr:from>
    <xdr:to>
      <xdr:col>15</xdr:col>
      <xdr:colOff>50800</xdr:colOff>
      <xdr:row>56</xdr:row>
      <xdr:rowOff>77463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8974080"/>
          <a:ext cx="889000" cy="70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55998</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58680</xdr:rowOff>
    </xdr:from>
    <xdr:to>
      <xdr:col>10</xdr:col>
      <xdr:colOff>114300</xdr:colOff>
      <xdr:row>58</xdr:row>
      <xdr:rowOff>162141</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8974080"/>
          <a:ext cx="889000" cy="11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13215</xdr:rowOff>
    </xdr:from>
    <xdr:to>
      <xdr:col>10</xdr:col>
      <xdr:colOff>165100</xdr:colOff>
      <xdr:row>57</xdr:row>
      <xdr:rowOff>114815</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105942</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77296</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29731</xdr:rowOff>
    </xdr:from>
    <xdr:to>
      <xdr:col>24</xdr:col>
      <xdr:colOff>114300</xdr:colOff>
      <xdr:row>58</xdr:row>
      <xdr:rowOff>131331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9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116108</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12967</xdr:rowOff>
    </xdr:from>
    <xdr:to>
      <xdr:col>20</xdr:col>
      <xdr:colOff>38100</xdr:colOff>
      <xdr:row>58</xdr:row>
      <xdr:rowOff>114567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9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105694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0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26663</xdr:rowOff>
    </xdr:from>
    <xdr:to>
      <xdr:col>15</xdr:col>
      <xdr:colOff>101600</xdr:colOff>
      <xdr:row>56</xdr:row>
      <xdr:rowOff>128263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119390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7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7880</xdr:rowOff>
    </xdr:from>
    <xdr:to>
      <xdr:col>10</xdr:col>
      <xdr:colOff>165100</xdr:colOff>
      <xdr:row>52</xdr:row>
      <xdr:rowOff>109480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8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126007</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19795" y="869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111341</xdr:rowOff>
    </xdr:from>
    <xdr:to>
      <xdr:col>6</xdr:col>
      <xdr:colOff>38100</xdr:colOff>
      <xdr:row>59</xdr:row>
      <xdr:rowOff>41491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100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32618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1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158968</xdr:rowOff>
    </xdr:from>
    <xdr:to>
      <xdr:col>24</xdr:col>
      <xdr:colOff>62865</xdr:colOff>
      <xdr:row>78</xdr:row>
      <xdr:rowOff>41075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1989018"/>
          <a:ext cx="1270" cy="1425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44902</xdr:rowOff>
    </xdr:from>
    <xdr:ext cx="469744"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41075</xdr:rowOff>
    </xdr:from>
    <xdr:to>
      <xdr:col>24</xdr:col>
      <xdr:colOff>152400</xdr:colOff>
      <xdr:row>78</xdr:row>
      <xdr:rowOff>41075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4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105645</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158968</xdr:rowOff>
    </xdr:from>
    <xdr:to>
      <xdr:col>24</xdr:col>
      <xdr:colOff>152400</xdr:colOff>
      <xdr:row>69</xdr:row>
      <xdr:rowOff>158968</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19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67854</xdr:rowOff>
    </xdr:from>
    <xdr:to>
      <xdr:col>24</xdr:col>
      <xdr:colOff>63500</xdr:colOff>
      <xdr:row>74</xdr:row>
      <xdr:rowOff>151620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2755154"/>
          <a:ext cx="8382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18342</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270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39915</xdr:rowOff>
    </xdr:from>
    <xdr:to>
      <xdr:col>24</xdr:col>
      <xdr:colOff>114300</xdr:colOff>
      <xdr:row>74</xdr:row>
      <xdr:rowOff>141515</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27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151620</xdr:rowOff>
    </xdr:from>
    <xdr:to>
      <xdr:col>19</xdr:col>
      <xdr:colOff>177800</xdr:colOff>
      <xdr:row>75</xdr:row>
      <xdr:rowOff>94307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2838920"/>
          <a:ext cx="889000" cy="1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61141</xdr:rowOff>
    </xdr:from>
    <xdr:to>
      <xdr:col>20</xdr:col>
      <xdr:colOff>38100</xdr:colOff>
      <xdr:row>74</xdr:row>
      <xdr:rowOff>162741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7818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25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33401</xdr:rowOff>
    </xdr:from>
    <xdr:to>
      <xdr:col>15</xdr:col>
      <xdr:colOff>50800</xdr:colOff>
      <xdr:row>75</xdr:row>
      <xdr:rowOff>94307</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2892151"/>
          <a:ext cx="8890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43507</xdr:rowOff>
    </xdr:from>
    <xdr:to>
      <xdr:col>15</xdr:col>
      <xdr:colOff>101600</xdr:colOff>
      <xdr:row>74</xdr:row>
      <xdr:rowOff>145107</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161634</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16093</xdr:rowOff>
    </xdr:from>
    <xdr:to>
      <xdr:col>10</xdr:col>
      <xdr:colOff>114300</xdr:colOff>
      <xdr:row>75</xdr:row>
      <xdr:rowOff>33401</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2874843"/>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109310</xdr:rowOff>
    </xdr:from>
    <xdr:to>
      <xdr:col>10</xdr:col>
      <xdr:colOff>165100</xdr:colOff>
      <xdr:row>76</xdr:row>
      <xdr:rowOff>39461</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30588</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6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48242</xdr:rowOff>
    </xdr:from>
    <xdr:to>
      <xdr:col>6</xdr:col>
      <xdr:colOff>38100</xdr:colOff>
      <xdr:row>74</xdr:row>
      <xdr:rowOff>149842</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166369</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17054</xdr:rowOff>
    </xdr:from>
    <xdr:to>
      <xdr:col>24</xdr:col>
      <xdr:colOff>114300</xdr:colOff>
      <xdr:row>74</xdr:row>
      <xdr:rowOff>118654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27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39931</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255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100820</xdr:rowOff>
    </xdr:from>
    <xdr:to>
      <xdr:col>20</xdr:col>
      <xdr:colOff>38100</xdr:colOff>
      <xdr:row>75</xdr:row>
      <xdr:rowOff>30970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27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22097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288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43507</xdr:rowOff>
    </xdr:from>
    <xdr:to>
      <xdr:col>15</xdr:col>
      <xdr:colOff>101600</xdr:colOff>
      <xdr:row>75</xdr:row>
      <xdr:rowOff>145107</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29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136233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299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154051</xdr:rowOff>
    </xdr:from>
    <xdr:to>
      <xdr:col>10</xdr:col>
      <xdr:colOff>165100</xdr:colOff>
      <xdr:row>75</xdr:row>
      <xdr:rowOff>84201</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28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100728</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26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136743</xdr:rowOff>
    </xdr:from>
    <xdr:to>
      <xdr:col>6</xdr:col>
      <xdr:colOff>38100</xdr:colOff>
      <xdr:row>75</xdr:row>
      <xdr:rowOff>66893</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28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58020</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291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95504</xdr:rowOff>
    </xdr:from>
    <xdr:to>
      <xdr:col>24</xdr:col>
      <xdr:colOff>62865</xdr:colOff>
      <xdr:row>99</xdr:row>
      <xdr:rowOff>76415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697454"/>
          <a:ext cx="1270" cy="13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80242</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70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76415</xdr:rowOff>
    </xdr:from>
    <xdr:to>
      <xdr:col>24</xdr:col>
      <xdr:colOff>152400</xdr:colOff>
      <xdr:row>99</xdr:row>
      <xdr:rowOff>76415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704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42181</xdr:rowOff>
    </xdr:from>
    <xdr:ext cx="534377"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95504</xdr:rowOff>
    </xdr:from>
    <xdr:to>
      <xdr:col>24</xdr:col>
      <xdr:colOff>152400</xdr:colOff>
      <xdr:row>91</xdr:row>
      <xdr:rowOff>95504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69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83159</xdr:rowOff>
    </xdr:from>
    <xdr:to>
      <xdr:col>24</xdr:col>
      <xdr:colOff>63500</xdr:colOff>
      <xdr:row>96</xdr:row>
      <xdr:rowOff>90666</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3797300" y="16542359"/>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163707</xdr:rowOff>
    </xdr:from>
    <xdr:ext cx="534377"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108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140830</xdr:rowOff>
    </xdr:from>
    <xdr:to>
      <xdr:col>24</xdr:col>
      <xdr:colOff>114300</xdr:colOff>
      <xdr:row>95</xdr:row>
      <xdr:rowOff>70980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83159</xdr:rowOff>
    </xdr:from>
    <xdr:to>
      <xdr:col>19</xdr:col>
      <xdr:colOff>177800</xdr:colOff>
      <xdr:row>96</xdr:row>
      <xdr:rowOff>149034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542359"/>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166700</xdr:rowOff>
    </xdr:from>
    <xdr:to>
      <xdr:col>20</xdr:col>
      <xdr:colOff>38100</xdr:colOff>
      <xdr:row>95</xdr:row>
      <xdr:rowOff>96850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113377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137109</xdr:rowOff>
    </xdr:from>
    <xdr:to>
      <xdr:col>15</xdr:col>
      <xdr:colOff>50800</xdr:colOff>
      <xdr:row>96</xdr:row>
      <xdr:rowOff>149034</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2019300" y="16253409"/>
          <a:ext cx="889000" cy="3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49467</xdr:rowOff>
    </xdr:from>
    <xdr:to>
      <xdr:col>15</xdr:col>
      <xdr:colOff>101600</xdr:colOff>
      <xdr:row>95</xdr:row>
      <xdr:rowOff>151067</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167594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1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137109</xdr:rowOff>
    </xdr:from>
    <xdr:to>
      <xdr:col>10</xdr:col>
      <xdr:colOff>114300</xdr:colOff>
      <xdr:row>98</xdr:row>
      <xdr:rowOff>78473</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253409"/>
          <a:ext cx="889000" cy="6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136601</xdr:rowOff>
    </xdr:from>
    <xdr:to>
      <xdr:col>10</xdr:col>
      <xdr:colOff>165100</xdr:colOff>
      <xdr:row>96</xdr:row>
      <xdr:rowOff>66751</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4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57878</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5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164528</xdr:rowOff>
    </xdr:from>
    <xdr:to>
      <xdr:col>6</xdr:col>
      <xdr:colOff>38100</xdr:colOff>
      <xdr:row>97</xdr:row>
      <xdr:rowOff>94678</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111205</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3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39866</xdr:rowOff>
    </xdr:from>
    <xdr:to>
      <xdr:col>24</xdr:col>
      <xdr:colOff>114300</xdr:colOff>
      <xdr:row>96</xdr:row>
      <xdr:rowOff>141466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4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18293</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4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32359</xdr:rowOff>
    </xdr:from>
    <xdr:to>
      <xdr:col>20</xdr:col>
      <xdr:colOff>38100</xdr:colOff>
      <xdr:row>96</xdr:row>
      <xdr:rowOff>133959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4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125086</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58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98234</xdr:rowOff>
    </xdr:from>
    <xdr:to>
      <xdr:col>15</xdr:col>
      <xdr:colOff>101600</xdr:colOff>
      <xdr:row>97</xdr:row>
      <xdr:rowOff>28384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19511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6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86309</xdr:rowOff>
    </xdr:from>
    <xdr:to>
      <xdr:col>10</xdr:col>
      <xdr:colOff>165100</xdr:colOff>
      <xdr:row>95</xdr:row>
      <xdr:rowOff>16459</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2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32986</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59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27673</xdr:rowOff>
    </xdr:from>
    <xdr:to>
      <xdr:col>6</xdr:col>
      <xdr:colOff>38100</xdr:colOff>
      <xdr:row>98</xdr:row>
      <xdr:rowOff>129273</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8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120400</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92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xmlns=""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138263</xdr:rowOff>
    </xdr:from>
    <xdr:to>
      <xdr:col>54</xdr:col>
      <xdr:colOff>189865</xdr:colOff>
      <xdr:row>38</xdr:row>
      <xdr:rowOff>48652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10475595" y="5110313"/>
          <a:ext cx="1270" cy="14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52479</xdr:rowOff>
    </xdr:from>
    <xdr:ext cx="534377" cy="259045"/>
    <xdr:sp macro="" textlink="">
      <xdr:nvSpPr>
        <xdr:cNvPr id="294" name="補助費等最小値テキスト">
          <a:extLst>
            <a:ext uri="{FF2B5EF4-FFF2-40B4-BE49-F238E27FC236}">
              <a16:creationId xmlns:a16="http://schemas.microsoft.com/office/drawing/2014/main" xmlns="" id="{00000000-0008-0000-0600-000026010000}"/>
            </a:ext>
          </a:extLst>
        </xdr:cNvPr>
        <xdr:cNvSpPr txBox="1"/>
      </xdr:nvSpPr>
      <xdr:spPr>
        <a:xfrm>
          <a:off x="10528300" y="65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48652</xdr:rowOff>
    </xdr:from>
    <xdr:to>
      <xdr:col>55</xdr:col>
      <xdr:colOff>88900</xdr:colOff>
      <xdr:row>38</xdr:row>
      <xdr:rowOff>48652</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656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84940</xdr:rowOff>
    </xdr:from>
    <xdr:ext cx="534377" cy="259045"/>
    <xdr:sp macro="" textlink="">
      <xdr:nvSpPr>
        <xdr:cNvPr id="296" name="補助費等最大値テキスト">
          <a:extLst>
            <a:ext uri="{FF2B5EF4-FFF2-40B4-BE49-F238E27FC236}">
              <a16:creationId xmlns:a16="http://schemas.microsoft.com/office/drawing/2014/main" xmlns="" id="{00000000-0008-0000-0600-000028010000}"/>
            </a:ext>
          </a:extLst>
        </xdr:cNvPr>
        <xdr:cNvSpPr txBox="1"/>
      </xdr:nvSpPr>
      <xdr:spPr>
        <a:xfrm>
          <a:off x="10528300" y="4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138263</xdr:rowOff>
    </xdr:from>
    <xdr:to>
      <xdr:col>55</xdr:col>
      <xdr:colOff>88900</xdr:colOff>
      <xdr:row>29</xdr:row>
      <xdr:rowOff>138263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10388600" y="51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1462</xdr:rowOff>
    </xdr:from>
    <xdr:to>
      <xdr:col>55</xdr:col>
      <xdr:colOff>0</xdr:colOff>
      <xdr:row>35</xdr:row>
      <xdr:rowOff>76214</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9639300" y="6002212"/>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6164</xdr:rowOff>
    </xdr:from>
    <xdr:ext cx="534377" cy="259045"/>
    <xdr:sp macro="" textlink="">
      <xdr:nvSpPr>
        <xdr:cNvPr id="299" name="補助費等平均値テキスト">
          <a:extLst>
            <a:ext uri="{FF2B5EF4-FFF2-40B4-BE49-F238E27FC236}">
              <a16:creationId xmlns:a16="http://schemas.microsoft.com/office/drawing/2014/main" xmlns="" id="{00000000-0008-0000-0600-00002B010000}"/>
            </a:ext>
          </a:extLst>
        </xdr:cNvPr>
        <xdr:cNvSpPr txBox="1"/>
      </xdr:nvSpPr>
      <xdr:spPr>
        <a:xfrm>
          <a:off x="10528300" y="583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104267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1462</xdr:rowOff>
    </xdr:from>
    <xdr:to>
      <xdr:col>50</xdr:col>
      <xdr:colOff>114300</xdr:colOff>
      <xdr:row>35</xdr:row>
      <xdr:rowOff>22199</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8750300" y="6002212"/>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75902</xdr:rowOff>
    </xdr:from>
    <xdr:to>
      <xdr:col>50</xdr:col>
      <xdr:colOff>165100</xdr:colOff>
      <xdr:row>36</xdr:row>
      <xdr:rowOff>6052</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9588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168629</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372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118342</xdr:rowOff>
    </xdr:from>
    <xdr:to>
      <xdr:col>45</xdr:col>
      <xdr:colOff>177800</xdr:colOff>
      <xdr:row>35</xdr:row>
      <xdr:rowOff>22199</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7861300" y="5604742"/>
          <a:ext cx="889000" cy="4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158035</xdr:rowOff>
    </xdr:from>
    <xdr:to>
      <xdr:col>46</xdr:col>
      <xdr:colOff>38100</xdr:colOff>
      <xdr:row>35</xdr:row>
      <xdr:rowOff>88185</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8699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79312</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483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118342</xdr:rowOff>
    </xdr:from>
    <xdr:to>
      <xdr:col>41</xdr:col>
      <xdr:colOff>50800</xdr:colOff>
      <xdr:row>36</xdr:row>
      <xdr:rowOff>170953</xdr:rowOff>
    </xdr:to>
    <xdr:cxnSp macro="">
      <xdr:nvCxnSpPr>
        <xdr:cNvPr id="307" name="直線コネクタ 306">
          <a:extLst>
            <a:ext uri="{FF2B5EF4-FFF2-40B4-BE49-F238E27FC236}">
              <a16:creationId xmlns:a16="http://schemas.microsoft.com/office/drawing/2014/main" xmlns="" id="{00000000-0008-0000-0600-000033010000}"/>
            </a:ext>
          </a:extLst>
        </xdr:cNvPr>
        <xdr:cNvCxnSpPr/>
      </xdr:nvCxnSpPr>
      <xdr:spPr>
        <a:xfrm flipV="1">
          <a:off x="6972300" y="5604742"/>
          <a:ext cx="889000" cy="73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109899</xdr:rowOff>
    </xdr:from>
    <xdr:to>
      <xdr:col>41</xdr:col>
      <xdr:colOff>101600</xdr:colOff>
      <xdr:row>37</xdr:row>
      <xdr:rowOff>40049</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7810500" y="628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31176</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94111" y="63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109506</xdr:rowOff>
    </xdr:from>
    <xdr:to>
      <xdr:col>36</xdr:col>
      <xdr:colOff>165100</xdr:colOff>
      <xdr:row>36</xdr:row>
      <xdr:rowOff>39656</xdr:rowOff>
    </xdr:to>
    <xdr:sp macro="" textlink="">
      <xdr:nvSpPr>
        <xdr:cNvPr id="310" name="フローチャート: 判断 309">
          <a:extLst>
            <a:ext uri="{FF2B5EF4-FFF2-40B4-BE49-F238E27FC236}">
              <a16:creationId xmlns:a16="http://schemas.microsoft.com/office/drawing/2014/main" xmlns="" id="{00000000-0008-0000-0600-000036010000}"/>
            </a:ext>
          </a:extLst>
        </xdr:cNvPr>
        <xdr:cNvSpPr/>
      </xdr:nvSpPr>
      <xdr:spPr>
        <a:xfrm>
          <a:off x="6921500" y="61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56183</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05111" y="5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25414</xdr:rowOff>
    </xdr:from>
    <xdr:to>
      <xdr:col>55</xdr:col>
      <xdr:colOff>50800</xdr:colOff>
      <xdr:row>35</xdr:row>
      <xdr:rowOff>127014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10426700" y="60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3841</xdr:rowOff>
    </xdr:from>
    <xdr:ext cx="534377" cy="259045"/>
    <xdr:sp macro="" textlink="">
      <xdr:nvSpPr>
        <xdr:cNvPr id="318" name="補助費等該当値テキスト">
          <a:extLst>
            <a:ext uri="{FF2B5EF4-FFF2-40B4-BE49-F238E27FC236}">
              <a16:creationId xmlns:a16="http://schemas.microsoft.com/office/drawing/2014/main" xmlns="" id="{00000000-0008-0000-0600-00003E010000}"/>
            </a:ext>
          </a:extLst>
        </xdr:cNvPr>
        <xdr:cNvSpPr txBox="1"/>
      </xdr:nvSpPr>
      <xdr:spPr>
        <a:xfrm>
          <a:off x="10528300" y="600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122112</xdr:rowOff>
    </xdr:from>
    <xdr:to>
      <xdr:col>50</xdr:col>
      <xdr:colOff>165100</xdr:colOff>
      <xdr:row>35</xdr:row>
      <xdr:rowOff>52262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9588500" y="59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68789</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9372111" y="57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142849</xdr:rowOff>
    </xdr:from>
    <xdr:to>
      <xdr:col>46</xdr:col>
      <xdr:colOff>38100</xdr:colOff>
      <xdr:row>35</xdr:row>
      <xdr:rowOff>72999</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8699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89526</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8483111" y="57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67542</xdr:rowOff>
    </xdr:from>
    <xdr:to>
      <xdr:col>41</xdr:col>
      <xdr:colOff>101600</xdr:colOff>
      <xdr:row>32</xdr:row>
      <xdr:rowOff>169142</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7810500" y="55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14219</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7594111" y="53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120153</xdr:rowOff>
    </xdr:from>
    <xdr:to>
      <xdr:col>36</xdr:col>
      <xdr:colOff>165100</xdr:colOff>
      <xdr:row>37</xdr:row>
      <xdr:rowOff>50303</xdr:rowOff>
    </xdr:to>
    <xdr:sp macro="" textlink="">
      <xdr:nvSpPr>
        <xdr:cNvPr id="325" name="楕円 324">
          <a:extLst>
            <a:ext uri="{FF2B5EF4-FFF2-40B4-BE49-F238E27FC236}">
              <a16:creationId xmlns:a16="http://schemas.microsoft.com/office/drawing/2014/main" xmlns="" id="{00000000-0008-0000-0600-000045010000}"/>
            </a:ext>
          </a:extLst>
        </xdr:cNvPr>
        <xdr:cNvSpPr/>
      </xdr:nvSpPr>
      <xdr:spPr>
        <a:xfrm>
          <a:off x="6921500" y="62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41430</xdr:rowOff>
    </xdr:from>
    <xdr:ext cx="534377"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705111" y="63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xmlns=""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28143</xdr:rowOff>
    </xdr:from>
    <xdr:to>
      <xdr:col>54</xdr:col>
      <xdr:colOff>189865</xdr:colOff>
      <xdr:row>59</xdr:row>
      <xdr:rowOff>57988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10475595" y="8600643"/>
          <a:ext cx="1270" cy="157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61815</xdr:rowOff>
    </xdr:from>
    <xdr:ext cx="534377" cy="259045"/>
    <xdr:sp macro="" textlink="">
      <xdr:nvSpPr>
        <xdr:cNvPr id="352" name="普通建設事業費最小値テキスト">
          <a:extLst>
            <a:ext uri="{FF2B5EF4-FFF2-40B4-BE49-F238E27FC236}">
              <a16:creationId xmlns:a16="http://schemas.microsoft.com/office/drawing/2014/main" xmlns="" id="{00000000-0008-0000-0600-000060010000}"/>
            </a:ext>
          </a:extLst>
        </xdr:cNvPr>
        <xdr:cNvSpPr txBox="1"/>
      </xdr:nvSpPr>
      <xdr:spPr>
        <a:xfrm>
          <a:off x="10528300"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57988</xdr:rowOff>
    </xdr:from>
    <xdr:to>
      <xdr:col>55</xdr:col>
      <xdr:colOff>88900</xdr:colOff>
      <xdr:row>59</xdr:row>
      <xdr:rowOff>57988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1017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146270</xdr:rowOff>
    </xdr:from>
    <xdr:ext cx="599010" cy="259045"/>
    <xdr:sp macro="" textlink="">
      <xdr:nvSpPr>
        <xdr:cNvPr id="354" name="普通建設事業費最大値テキスト">
          <a:extLst>
            <a:ext uri="{FF2B5EF4-FFF2-40B4-BE49-F238E27FC236}">
              <a16:creationId xmlns:a16="http://schemas.microsoft.com/office/drawing/2014/main" xmlns="" id="{00000000-0008-0000-0600-000062010000}"/>
            </a:ext>
          </a:extLst>
        </xdr:cNvPr>
        <xdr:cNvSpPr txBox="1"/>
      </xdr:nvSpPr>
      <xdr:spPr>
        <a:xfrm>
          <a:off x="10528300" y="837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28143</xdr:rowOff>
    </xdr:from>
    <xdr:to>
      <xdr:col>55</xdr:col>
      <xdr:colOff>88900</xdr:colOff>
      <xdr:row>50</xdr:row>
      <xdr:rowOff>28143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10388600" y="86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163906</xdr:rowOff>
    </xdr:from>
    <xdr:to>
      <xdr:col>55</xdr:col>
      <xdr:colOff>0</xdr:colOff>
      <xdr:row>58</xdr:row>
      <xdr:rowOff>135433</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9639300" y="9936556"/>
          <a:ext cx="838200" cy="1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76916</xdr:rowOff>
    </xdr:from>
    <xdr:ext cx="534377" cy="259045"/>
    <xdr:sp macro="" textlink="">
      <xdr:nvSpPr>
        <xdr:cNvPr id="357" name="普通建設事業費平均値テキスト">
          <a:extLst>
            <a:ext uri="{FF2B5EF4-FFF2-40B4-BE49-F238E27FC236}">
              <a16:creationId xmlns:a16="http://schemas.microsoft.com/office/drawing/2014/main" xmlns="" id="{00000000-0008-0000-0600-000065010000}"/>
            </a:ext>
          </a:extLst>
        </xdr:cNvPr>
        <xdr:cNvSpPr txBox="1"/>
      </xdr:nvSpPr>
      <xdr:spPr>
        <a:xfrm>
          <a:off x="10528300" y="933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54039</xdr:rowOff>
    </xdr:from>
    <xdr:to>
      <xdr:col>55</xdr:col>
      <xdr:colOff>50800</xdr:colOff>
      <xdr:row>55</xdr:row>
      <xdr:rowOff>155639</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104267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33795</xdr:rowOff>
    </xdr:from>
    <xdr:to>
      <xdr:col>50</xdr:col>
      <xdr:colOff>114300</xdr:colOff>
      <xdr:row>58</xdr:row>
      <xdr:rowOff>135433</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8750300" y="9806445"/>
          <a:ext cx="889000" cy="27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92735</xdr:rowOff>
    </xdr:from>
    <xdr:to>
      <xdr:col>50</xdr:col>
      <xdr:colOff>165100</xdr:colOff>
      <xdr:row>57</xdr:row>
      <xdr:rowOff>22885</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9588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39412</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72111" y="94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33795</xdr:rowOff>
    </xdr:from>
    <xdr:to>
      <xdr:col>45</xdr:col>
      <xdr:colOff>177800</xdr:colOff>
      <xdr:row>57</xdr:row>
      <xdr:rowOff>73889</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7861300" y="9806445"/>
          <a:ext cx="889000" cy="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132537</xdr:rowOff>
    </xdr:from>
    <xdr:to>
      <xdr:col>46</xdr:col>
      <xdr:colOff>38100</xdr:colOff>
      <xdr:row>55</xdr:row>
      <xdr:rowOff>62687</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8699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79214</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483111" y="91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73889</xdr:rowOff>
    </xdr:from>
    <xdr:to>
      <xdr:col>41</xdr:col>
      <xdr:colOff>50800</xdr:colOff>
      <xdr:row>58</xdr:row>
      <xdr:rowOff>73101</xdr:rowOff>
    </xdr:to>
    <xdr:cxnSp macro="">
      <xdr:nvCxnSpPr>
        <xdr:cNvPr id="365" name="直線コネクタ 364">
          <a:extLst>
            <a:ext uri="{FF2B5EF4-FFF2-40B4-BE49-F238E27FC236}">
              <a16:creationId xmlns:a16="http://schemas.microsoft.com/office/drawing/2014/main" xmlns="" id="{00000000-0008-0000-0600-00006D010000}"/>
            </a:ext>
          </a:extLst>
        </xdr:cNvPr>
        <xdr:cNvCxnSpPr/>
      </xdr:nvCxnSpPr>
      <xdr:spPr>
        <a:xfrm flipV="1">
          <a:off x="6972300" y="9846539"/>
          <a:ext cx="889000" cy="1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28867</xdr:rowOff>
    </xdr:from>
    <xdr:to>
      <xdr:col>41</xdr:col>
      <xdr:colOff>101600</xdr:colOff>
      <xdr:row>57</xdr:row>
      <xdr:rowOff>130467</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7810500" y="98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121594</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594111" y="98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8" name="フローチャート: 判断 367">
          <a:extLst>
            <a:ext uri="{FF2B5EF4-FFF2-40B4-BE49-F238E27FC236}">
              <a16:creationId xmlns:a16="http://schemas.microsoft.com/office/drawing/2014/main" xmlns="" id="{00000000-0008-0000-0600-000070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169080</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05111" y="94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113106</xdr:rowOff>
    </xdr:from>
    <xdr:to>
      <xdr:col>55</xdr:col>
      <xdr:colOff>50800</xdr:colOff>
      <xdr:row>58</xdr:row>
      <xdr:rowOff>43256</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10426700" y="98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91533</xdr:rowOff>
    </xdr:from>
    <xdr:ext cx="534377" cy="259045"/>
    <xdr:sp macro="" textlink="">
      <xdr:nvSpPr>
        <xdr:cNvPr id="376" name="普通建設事業費該当値テキスト">
          <a:extLst>
            <a:ext uri="{FF2B5EF4-FFF2-40B4-BE49-F238E27FC236}">
              <a16:creationId xmlns:a16="http://schemas.microsoft.com/office/drawing/2014/main" xmlns="" id="{00000000-0008-0000-0600-000078010000}"/>
            </a:ext>
          </a:extLst>
        </xdr:cNvPr>
        <xdr:cNvSpPr txBox="1"/>
      </xdr:nvSpPr>
      <xdr:spPr>
        <a:xfrm>
          <a:off x="10528300" y="98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84633</xdr:rowOff>
    </xdr:from>
    <xdr:to>
      <xdr:col>50</xdr:col>
      <xdr:colOff>165100</xdr:colOff>
      <xdr:row>59</xdr:row>
      <xdr:rowOff>14783</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9588500" y="100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5910</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9372111" y="101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154445</xdr:rowOff>
    </xdr:from>
    <xdr:to>
      <xdr:col>46</xdr:col>
      <xdr:colOff>38100</xdr:colOff>
      <xdr:row>57</xdr:row>
      <xdr:rowOff>84595</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8699500" y="97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75722</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8483111" y="98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23089</xdr:rowOff>
    </xdr:from>
    <xdr:to>
      <xdr:col>41</xdr:col>
      <xdr:colOff>101600</xdr:colOff>
      <xdr:row>57</xdr:row>
      <xdr:rowOff>124689</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7810500" y="97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141216</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7594111" y="95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22301</xdr:rowOff>
    </xdr:from>
    <xdr:to>
      <xdr:col>36</xdr:col>
      <xdr:colOff>165100</xdr:colOff>
      <xdr:row>58</xdr:row>
      <xdr:rowOff>123901</xdr:rowOff>
    </xdr:to>
    <xdr:sp macro="" textlink="">
      <xdr:nvSpPr>
        <xdr:cNvPr id="383" name="楕円 382">
          <a:extLst>
            <a:ext uri="{FF2B5EF4-FFF2-40B4-BE49-F238E27FC236}">
              <a16:creationId xmlns:a16="http://schemas.microsoft.com/office/drawing/2014/main" xmlns="" id="{00000000-0008-0000-0600-00007F010000}"/>
            </a:ext>
          </a:extLst>
        </xdr:cNvPr>
        <xdr:cNvSpPr/>
      </xdr:nvSpPr>
      <xdr:spPr>
        <a:xfrm>
          <a:off x="6921500" y="99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115028</xdr:rowOff>
    </xdr:from>
    <xdr:ext cx="534377"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705111" y="100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xmlns=""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19018</xdr:rowOff>
    </xdr:from>
    <xdr:to>
      <xdr:col>54</xdr:col>
      <xdr:colOff>189865</xdr:colOff>
      <xdr:row>79</xdr:row>
      <xdr:rowOff>26067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10475595" y="12191968"/>
          <a:ext cx="1270" cy="137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29894</xdr:rowOff>
    </xdr:from>
    <xdr:ext cx="378565" cy="259045"/>
    <xdr:sp macro="" textlink="">
      <xdr:nvSpPr>
        <xdr:cNvPr id="409" name="普通建設事業費 （ うち新規整備　）最小値テキスト">
          <a:extLst>
            <a:ext uri="{FF2B5EF4-FFF2-40B4-BE49-F238E27FC236}">
              <a16:creationId xmlns:a16="http://schemas.microsoft.com/office/drawing/2014/main" xmlns="" id="{00000000-0008-0000-0600-000099010000}"/>
            </a:ext>
          </a:extLst>
        </xdr:cNvPr>
        <xdr:cNvSpPr txBox="1"/>
      </xdr:nvSpPr>
      <xdr:spPr>
        <a:xfrm>
          <a:off x="10528300" y="1357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26067</xdr:rowOff>
    </xdr:from>
    <xdr:to>
      <xdr:col>55</xdr:col>
      <xdr:colOff>88900</xdr:colOff>
      <xdr:row>79</xdr:row>
      <xdr:rowOff>26067</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35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137145</xdr:rowOff>
    </xdr:from>
    <xdr:ext cx="534377" cy="259045"/>
    <xdr:sp macro="" textlink="">
      <xdr:nvSpPr>
        <xdr:cNvPr id="411" name="普通建設事業費 （ うち新規整備　）最大値テキスト">
          <a:extLst>
            <a:ext uri="{FF2B5EF4-FFF2-40B4-BE49-F238E27FC236}">
              <a16:creationId xmlns:a16="http://schemas.microsoft.com/office/drawing/2014/main" xmlns="" id="{00000000-0008-0000-0600-00009B010000}"/>
            </a:ext>
          </a:extLst>
        </xdr:cNvPr>
        <xdr:cNvSpPr txBox="1"/>
      </xdr:nvSpPr>
      <xdr:spPr>
        <a:xfrm>
          <a:off x="10528300" y="119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19018</xdr:rowOff>
    </xdr:from>
    <xdr:to>
      <xdr:col>55</xdr:col>
      <xdr:colOff>88900</xdr:colOff>
      <xdr:row>71</xdr:row>
      <xdr:rowOff>19018</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10388600" y="1219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32277</xdr:rowOff>
    </xdr:from>
    <xdr:to>
      <xdr:col>55</xdr:col>
      <xdr:colOff>0</xdr:colOff>
      <xdr:row>77</xdr:row>
      <xdr:rowOff>63195</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9639300" y="13062477"/>
          <a:ext cx="838200" cy="2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108520</xdr:rowOff>
    </xdr:from>
    <xdr:ext cx="534377" cy="259045"/>
    <xdr:sp macro="" textlink="">
      <xdr:nvSpPr>
        <xdr:cNvPr id="414" name="普通建設事業費 （ うち新規整備　）平均値テキスト">
          <a:extLst>
            <a:ext uri="{FF2B5EF4-FFF2-40B4-BE49-F238E27FC236}">
              <a16:creationId xmlns:a16="http://schemas.microsoft.com/office/drawing/2014/main" xmlns="" id="{00000000-0008-0000-0600-00009E010000}"/>
            </a:ext>
          </a:extLst>
        </xdr:cNvPr>
        <xdr:cNvSpPr txBox="1"/>
      </xdr:nvSpPr>
      <xdr:spPr>
        <a:xfrm>
          <a:off x="10528300" y="1279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85643</xdr:rowOff>
    </xdr:from>
    <xdr:to>
      <xdr:col>55</xdr:col>
      <xdr:colOff>50800</xdr:colOff>
      <xdr:row>76</xdr:row>
      <xdr:rowOff>15793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104267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128041</xdr:rowOff>
    </xdr:from>
    <xdr:to>
      <xdr:col>50</xdr:col>
      <xdr:colOff>114300</xdr:colOff>
      <xdr:row>77</xdr:row>
      <xdr:rowOff>63195</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8750300" y="12815341"/>
          <a:ext cx="889000" cy="4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40570</xdr:rowOff>
    </xdr:from>
    <xdr:to>
      <xdr:col>50</xdr:col>
      <xdr:colOff>165100</xdr:colOff>
      <xdr:row>76</xdr:row>
      <xdr:rowOff>142170</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9588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158697</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372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161951</xdr:rowOff>
    </xdr:from>
    <xdr:to>
      <xdr:col>45</xdr:col>
      <xdr:colOff>177800</xdr:colOff>
      <xdr:row>74</xdr:row>
      <xdr:rowOff>128041</xdr:rowOff>
    </xdr:to>
    <xdr:cxnSp macro="">
      <xdr:nvCxnSpPr>
        <xdr:cNvPr id="419" name="直線コネクタ 418">
          <a:extLst>
            <a:ext uri="{FF2B5EF4-FFF2-40B4-BE49-F238E27FC236}">
              <a16:creationId xmlns:a16="http://schemas.microsoft.com/office/drawing/2014/main" xmlns="" id="{00000000-0008-0000-0600-0000A3010000}"/>
            </a:ext>
          </a:extLst>
        </xdr:cNvPr>
        <xdr:cNvCxnSpPr/>
      </xdr:nvCxnSpPr>
      <xdr:spPr>
        <a:xfrm>
          <a:off x="7861300" y="12677801"/>
          <a:ext cx="889000" cy="1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145955</xdr:rowOff>
    </xdr:from>
    <xdr:to>
      <xdr:col>46</xdr:col>
      <xdr:colOff>38100</xdr:colOff>
      <xdr:row>74</xdr:row>
      <xdr:rowOff>76105</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8699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92632</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161951</xdr:rowOff>
    </xdr:from>
    <xdr:to>
      <xdr:col>41</xdr:col>
      <xdr:colOff>50800</xdr:colOff>
      <xdr:row>78</xdr:row>
      <xdr:rowOff>4674</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flipV="1">
          <a:off x="6972300" y="12677801"/>
          <a:ext cx="889000" cy="69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106902</xdr:rowOff>
    </xdr:from>
    <xdr:to>
      <xdr:col>41</xdr:col>
      <xdr:colOff>101600</xdr:colOff>
      <xdr:row>77</xdr:row>
      <xdr:rowOff>37052</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7810500" y="131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28179</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162185</xdr:rowOff>
    </xdr:from>
    <xdr:to>
      <xdr:col>36</xdr:col>
      <xdr:colOff>165100</xdr:colOff>
      <xdr:row>76</xdr:row>
      <xdr:rowOff>92335</xdr:rowOff>
    </xdr:to>
    <xdr:sp macro="" textlink="">
      <xdr:nvSpPr>
        <xdr:cNvPr id="425" name="フローチャート: 判断 424">
          <a:extLst>
            <a:ext uri="{FF2B5EF4-FFF2-40B4-BE49-F238E27FC236}">
              <a16:creationId xmlns:a16="http://schemas.microsoft.com/office/drawing/2014/main" xmlns="" id="{00000000-0008-0000-0600-0000A9010000}"/>
            </a:ext>
          </a:extLst>
        </xdr:cNvPr>
        <xdr:cNvSpPr/>
      </xdr:nvSpPr>
      <xdr:spPr>
        <a:xfrm>
          <a:off x="6921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108862</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2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152927</xdr:rowOff>
    </xdr:from>
    <xdr:to>
      <xdr:col>55</xdr:col>
      <xdr:colOff>50800</xdr:colOff>
      <xdr:row>76</xdr:row>
      <xdr:rowOff>83077</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10426700" y="130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131354</xdr:rowOff>
    </xdr:from>
    <xdr:ext cx="534377" cy="259045"/>
    <xdr:sp macro="" textlink="">
      <xdr:nvSpPr>
        <xdr:cNvPr id="433" name="普通建設事業費 （ うち新規整備　）該当値テキスト">
          <a:extLst>
            <a:ext uri="{FF2B5EF4-FFF2-40B4-BE49-F238E27FC236}">
              <a16:creationId xmlns:a16="http://schemas.microsoft.com/office/drawing/2014/main" xmlns="" id="{00000000-0008-0000-0600-0000B1010000}"/>
            </a:ext>
          </a:extLst>
        </xdr:cNvPr>
        <xdr:cNvSpPr txBox="1"/>
      </xdr:nvSpPr>
      <xdr:spPr>
        <a:xfrm>
          <a:off x="10528300" y="129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12395</xdr:rowOff>
    </xdr:from>
    <xdr:to>
      <xdr:col>50</xdr:col>
      <xdr:colOff>165100</xdr:colOff>
      <xdr:row>77</xdr:row>
      <xdr:rowOff>113995</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9588500" y="132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105122</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9372111" y="133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77241</xdr:rowOff>
    </xdr:from>
    <xdr:to>
      <xdr:col>46</xdr:col>
      <xdr:colOff>38100</xdr:colOff>
      <xdr:row>75</xdr:row>
      <xdr:rowOff>7391</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8699500" y="127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169968</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8483111" y="128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111151</xdr:rowOff>
    </xdr:from>
    <xdr:to>
      <xdr:col>41</xdr:col>
      <xdr:colOff>101600</xdr:colOff>
      <xdr:row>74</xdr:row>
      <xdr:rowOff>41301</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7810500" y="126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57828</xdr:rowOff>
    </xdr:from>
    <xdr:ext cx="534377"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7594111" y="124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125324</xdr:rowOff>
    </xdr:from>
    <xdr:to>
      <xdr:col>36</xdr:col>
      <xdr:colOff>165100</xdr:colOff>
      <xdr:row>78</xdr:row>
      <xdr:rowOff>55474</xdr:rowOff>
    </xdr:to>
    <xdr:sp macro="" textlink="">
      <xdr:nvSpPr>
        <xdr:cNvPr id="440" name="楕円 439">
          <a:extLst>
            <a:ext uri="{FF2B5EF4-FFF2-40B4-BE49-F238E27FC236}">
              <a16:creationId xmlns:a16="http://schemas.microsoft.com/office/drawing/2014/main" xmlns="" id="{00000000-0008-0000-0600-0000B8010000}"/>
            </a:ext>
          </a:extLst>
        </xdr:cNvPr>
        <xdr:cNvSpPr/>
      </xdr:nvSpPr>
      <xdr:spPr>
        <a:xfrm>
          <a:off x="6921500" y="133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46601</xdr:rowOff>
    </xdr:from>
    <xdr:ext cx="534377"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705111" y="134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91046</xdr:rowOff>
    </xdr:from>
    <xdr:to>
      <xdr:col>54</xdr:col>
      <xdr:colOff>189865</xdr:colOff>
      <xdr:row>98</xdr:row>
      <xdr:rowOff>146659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10475595" y="15692996"/>
          <a:ext cx="1270" cy="125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150486</xdr:rowOff>
    </xdr:from>
    <xdr:ext cx="469744" cy="259045"/>
    <xdr:sp macro="" textlink="">
      <xdr:nvSpPr>
        <xdr:cNvPr id="466" name="普通建設事業費 （ うち更新整備　）最小値テキスト">
          <a:extLst>
            <a:ext uri="{FF2B5EF4-FFF2-40B4-BE49-F238E27FC236}">
              <a16:creationId xmlns:a16="http://schemas.microsoft.com/office/drawing/2014/main" xmlns="" id="{00000000-0008-0000-0600-0000D2010000}"/>
            </a:ext>
          </a:extLst>
        </xdr:cNvPr>
        <xdr:cNvSpPr txBox="1"/>
      </xdr:nvSpPr>
      <xdr:spPr>
        <a:xfrm>
          <a:off x="10528300" y="1695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146659</xdr:rowOff>
    </xdr:from>
    <xdr:to>
      <xdr:col>55</xdr:col>
      <xdr:colOff>88900</xdr:colOff>
      <xdr:row>98</xdr:row>
      <xdr:rowOff>146659</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694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37723</xdr:rowOff>
    </xdr:from>
    <xdr:ext cx="599010" cy="259045"/>
    <xdr:sp macro="" textlink="">
      <xdr:nvSpPr>
        <xdr:cNvPr id="468" name="普通建設事業費 （ うち更新整備　）最大値テキスト">
          <a:extLst>
            <a:ext uri="{FF2B5EF4-FFF2-40B4-BE49-F238E27FC236}">
              <a16:creationId xmlns:a16="http://schemas.microsoft.com/office/drawing/2014/main" xmlns="" id="{00000000-0008-0000-0600-0000D4010000}"/>
            </a:ext>
          </a:extLst>
        </xdr:cNvPr>
        <xdr:cNvSpPr txBox="1"/>
      </xdr:nvSpPr>
      <xdr:spPr>
        <a:xfrm>
          <a:off x="10528300" y="1546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91046</xdr:rowOff>
    </xdr:from>
    <xdr:to>
      <xdr:col>55</xdr:col>
      <xdr:colOff>88900</xdr:colOff>
      <xdr:row>91</xdr:row>
      <xdr:rowOff>91046</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56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7773</xdr:rowOff>
    </xdr:from>
    <xdr:to>
      <xdr:col>55</xdr:col>
      <xdr:colOff>0</xdr:colOff>
      <xdr:row>98</xdr:row>
      <xdr:rowOff>40246</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9639300" y="16809873"/>
          <a:ext cx="8382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61879</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00000000-0008-0000-0600-0000D7010000}"/>
            </a:ext>
          </a:extLst>
        </xdr:cNvPr>
        <xdr:cNvSpPr txBox="1"/>
      </xdr:nvSpPr>
      <xdr:spPr>
        <a:xfrm>
          <a:off x="10528300" y="163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39002</xdr:rowOff>
    </xdr:from>
    <xdr:to>
      <xdr:col>55</xdr:col>
      <xdr:colOff>50800</xdr:colOff>
      <xdr:row>96</xdr:row>
      <xdr:rowOff>140602</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10426700" y="164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40246</xdr:rowOff>
    </xdr:from>
    <xdr:to>
      <xdr:col>50</xdr:col>
      <xdr:colOff>114300</xdr:colOff>
      <xdr:row>98</xdr:row>
      <xdr:rowOff>52946</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8750300" y="16842346"/>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166585</xdr:rowOff>
    </xdr:from>
    <xdr:to>
      <xdr:col>50</xdr:col>
      <xdr:colOff>165100</xdr:colOff>
      <xdr:row>97</xdr:row>
      <xdr:rowOff>96735</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9588500" y="166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113262</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4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52946</xdr:rowOff>
    </xdr:from>
    <xdr:to>
      <xdr:col>45</xdr:col>
      <xdr:colOff>177800</xdr:colOff>
      <xdr:row>99</xdr:row>
      <xdr:rowOff>44450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7861300" y="16855046"/>
          <a:ext cx="889000" cy="1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166078</xdr:rowOff>
    </xdr:from>
    <xdr:to>
      <xdr:col>46</xdr:col>
      <xdr:colOff>38100</xdr:colOff>
      <xdr:row>97</xdr:row>
      <xdr:rowOff>96228</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8699500" y="1662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112755</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60770</xdr:rowOff>
    </xdr:from>
    <xdr:to>
      <xdr:col>41</xdr:col>
      <xdr:colOff>50800</xdr:colOff>
      <xdr:row>99</xdr:row>
      <xdr:rowOff>44450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6972300" y="16691420"/>
          <a:ext cx="889000" cy="32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32398</xdr:rowOff>
    </xdr:from>
    <xdr:to>
      <xdr:col>41</xdr:col>
      <xdr:colOff>101600</xdr:colOff>
      <xdr:row>97</xdr:row>
      <xdr:rowOff>133998</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7810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150525</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149822</xdr:rowOff>
    </xdr:from>
    <xdr:to>
      <xdr:col>36</xdr:col>
      <xdr:colOff>165100</xdr:colOff>
      <xdr:row>97</xdr:row>
      <xdr:rowOff>79972</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6921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96499</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128423</xdr:rowOff>
    </xdr:from>
    <xdr:to>
      <xdr:col>55</xdr:col>
      <xdr:colOff>50800</xdr:colOff>
      <xdr:row>98</xdr:row>
      <xdr:rowOff>58573</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10426700" y="167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106850</xdr:rowOff>
    </xdr:from>
    <xdr:ext cx="534377" cy="259045"/>
    <xdr:sp macro="" textlink="">
      <xdr:nvSpPr>
        <xdr:cNvPr id="490" name="普通建設事業費 （ うち更新整備　）該当値テキスト">
          <a:extLst>
            <a:ext uri="{FF2B5EF4-FFF2-40B4-BE49-F238E27FC236}">
              <a16:creationId xmlns:a16="http://schemas.microsoft.com/office/drawing/2014/main" xmlns="" id="{00000000-0008-0000-0600-0000EA010000}"/>
            </a:ext>
          </a:extLst>
        </xdr:cNvPr>
        <xdr:cNvSpPr txBox="1"/>
      </xdr:nvSpPr>
      <xdr:spPr>
        <a:xfrm>
          <a:off x="10528300" y="167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160896</xdr:rowOff>
    </xdr:from>
    <xdr:to>
      <xdr:col>50</xdr:col>
      <xdr:colOff>165100</xdr:colOff>
      <xdr:row>98</xdr:row>
      <xdr:rowOff>91046</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9588500" y="167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82173</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9372111" y="1688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2146</xdr:rowOff>
    </xdr:from>
    <xdr:to>
      <xdr:col>46</xdr:col>
      <xdr:colOff>38100</xdr:colOff>
      <xdr:row>98</xdr:row>
      <xdr:rowOff>103746</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8699500" y="168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94873</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8483111" y="1689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9970</xdr:rowOff>
    </xdr:from>
    <xdr:to>
      <xdr:col>36</xdr:col>
      <xdr:colOff>165100</xdr:colOff>
      <xdr:row>97</xdr:row>
      <xdr:rowOff>111570</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6921500" y="166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102697</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6705111" y="167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xmlns=""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xmlns=""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7" name="災害復旧事業費最大値テキスト">
          <a:extLst>
            <a:ext uri="{FF2B5EF4-FFF2-40B4-BE49-F238E27FC236}">
              <a16:creationId xmlns:a16="http://schemas.microsoft.com/office/drawing/2014/main" xmlns="" id="{00000000-0008-0000-0600-00000F020000}"/>
            </a:ext>
          </a:extLst>
        </xdr:cNvPr>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88494</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5481300" y="6775044"/>
          <a:ext cx="8382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30" name="災害復旧事業費平均値テキスト">
          <a:extLst>
            <a:ext uri="{FF2B5EF4-FFF2-40B4-BE49-F238E27FC236}">
              <a16:creationId xmlns:a16="http://schemas.microsoft.com/office/drawing/2014/main" xmlns="" id="{00000000-0008-0000-0600-000012020000}"/>
            </a:ext>
          </a:extLst>
        </xdr:cNvPr>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97115</xdr:rowOff>
    </xdr:from>
    <xdr:to>
      <xdr:col>81</xdr:col>
      <xdr:colOff>50800</xdr:colOff>
      <xdr:row>39</xdr:row>
      <xdr:rowOff>88494</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4592300" y="5412065"/>
          <a:ext cx="889000" cy="13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143052</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46428" y="63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97115</xdr:rowOff>
    </xdr:from>
    <xdr:to>
      <xdr:col>76</xdr:col>
      <xdr:colOff>114300</xdr:colOff>
      <xdr:row>34</xdr:row>
      <xdr:rowOff>86959</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flipV="1">
          <a:off x="13703300" y="5412065"/>
          <a:ext cx="889000" cy="50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161739</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357428" y="65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86959</xdr:rowOff>
    </xdr:from>
    <xdr:to>
      <xdr:col>71</xdr:col>
      <xdr:colOff>177800</xdr:colOff>
      <xdr:row>35</xdr:row>
      <xdr:rowOff>118995</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flipV="1">
          <a:off x="12814300" y="5916259"/>
          <a:ext cx="889000" cy="20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954</xdr:rowOff>
    </xdr:from>
    <xdr:to>
      <xdr:col>72</xdr:col>
      <xdr:colOff>38100</xdr:colOff>
      <xdr:row>39</xdr:row>
      <xdr:rowOff>102554</xdr:rowOff>
    </xdr:to>
    <xdr:sp macro="" textlink="">
      <xdr:nvSpPr>
        <xdr:cNvPr id="539" name="フローチャート: 判断 538">
          <a:extLst>
            <a:ext uri="{FF2B5EF4-FFF2-40B4-BE49-F238E27FC236}">
              <a16:creationId xmlns:a16="http://schemas.microsoft.com/office/drawing/2014/main" xmlns="" id="{00000000-0008-0000-0600-00001B020000}"/>
            </a:ext>
          </a:extLst>
        </xdr:cNvPr>
        <xdr:cNvSpPr/>
      </xdr:nvSpPr>
      <xdr:spPr>
        <a:xfrm>
          <a:off x="13652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93681</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68428" y="678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1" name="フローチャート: 判断 540">
          <a:extLst>
            <a:ext uri="{FF2B5EF4-FFF2-40B4-BE49-F238E27FC236}">
              <a16:creationId xmlns:a16="http://schemas.microsoft.com/office/drawing/2014/main" xmlns="" id="{00000000-0008-0000-0600-00001D020000}"/>
            </a:ext>
          </a:extLst>
        </xdr:cNvPr>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967</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6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xmlns=""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37694</xdr:rowOff>
    </xdr:from>
    <xdr:to>
      <xdr:col>81</xdr:col>
      <xdr:colOff>101600</xdr:colOff>
      <xdr:row>39</xdr:row>
      <xdr:rowOff>139294</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5430500" y="67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130421</xdr:rowOff>
    </xdr:from>
    <xdr:ext cx="378565"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5292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46315</xdr:rowOff>
    </xdr:from>
    <xdr:to>
      <xdr:col>76</xdr:col>
      <xdr:colOff>165100</xdr:colOff>
      <xdr:row>31</xdr:row>
      <xdr:rowOff>147915</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4541500" y="53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164442</xdr:rowOff>
    </xdr:from>
    <xdr:ext cx="534377"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4325111" y="513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36159</xdr:rowOff>
    </xdr:from>
    <xdr:to>
      <xdr:col>72</xdr:col>
      <xdr:colOff>38100</xdr:colOff>
      <xdr:row>34</xdr:row>
      <xdr:rowOff>137759</xdr:rowOff>
    </xdr:to>
    <xdr:sp macro="" textlink="">
      <xdr:nvSpPr>
        <xdr:cNvPr id="554" name="楕円 553">
          <a:extLst>
            <a:ext uri="{FF2B5EF4-FFF2-40B4-BE49-F238E27FC236}">
              <a16:creationId xmlns:a16="http://schemas.microsoft.com/office/drawing/2014/main" xmlns="" id="{00000000-0008-0000-0600-00002A020000}"/>
            </a:ext>
          </a:extLst>
        </xdr:cNvPr>
        <xdr:cNvSpPr/>
      </xdr:nvSpPr>
      <xdr:spPr>
        <a:xfrm>
          <a:off x="13652500" y="5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154286</xdr:rowOff>
    </xdr:from>
    <xdr:ext cx="534377"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3436111" y="56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68195</xdr:rowOff>
    </xdr:from>
    <xdr:to>
      <xdr:col>67</xdr:col>
      <xdr:colOff>101600</xdr:colOff>
      <xdr:row>35</xdr:row>
      <xdr:rowOff>169795</xdr:rowOff>
    </xdr:to>
    <xdr:sp macro="" textlink="">
      <xdr:nvSpPr>
        <xdr:cNvPr id="556" name="楕円 555">
          <a:extLst>
            <a:ext uri="{FF2B5EF4-FFF2-40B4-BE49-F238E27FC236}">
              <a16:creationId xmlns:a16="http://schemas.microsoft.com/office/drawing/2014/main" xmlns="" id="{00000000-0008-0000-0600-00002C020000}"/>
            </a:ext>
          </a:extLst>
        </xdr:cNvPr>
        <xdr:cNvSpPr/>
      </xdr:nvSpPr>
      <xdr:spPr>
        <a:xfrm>
          <a:off x="12763500" y="60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14872</xdr:rowOff>
    </xdr:from>
    <xdr:ext cx="534377"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547111" y="584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xmlns=""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xmlns=""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xmlns=""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xmlns=""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xmlns=""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xmlns=""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xmlns=""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xmlns=""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xmlns=""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32" name="公債費最小値テキスト">
          <a:extLst>
            <a:ext uri="{FF2B5EF4-FFF2-40B4-BE49-F238E27FC236}">
              <a16:creationId xmlns:a16="http://schemas.microsoft.com/office/drawing/2014/main" xmlns="" id="{00000000-0008-0000-0600-000078020000}"/>
            </a:ext>
          </a:extLst>
        </xdr:cNvPr>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4" name="公債費最大値テキスト">
          <a:extLst>
            <a:ext uri="{FF2B5EF4-FFF2-40B4-BE49-F238E27FC236}">
              <a16:creationId xmlns:a16="http://schemas.microsoft.com/office/drawing/2014/main" xmlns="" id="{00000000-0008-0000-0600-00007A020000}"/>
            </a:ext>
          </a:extLst>
        </xdr:cNvPr>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81483</xdr:rowOff>
    </xdr:from>
    <xdr:to>
      <xdr:col>85</xdr:col>
      <xdr:colOff>127000</xdr:colOff>
      <xdr:row>74</xdr:row>
      <xdr:rowOff>32982</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5481300" y="12597333"/>
          <a:ext cx="8382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147337</xdr:rowOff>
    </xdr:from>
    <xdr:ext cx="534377" cy="259045"/>
    <xdr:sp macro="" textlink="">
      <xdr:nvSpPr>
        <xdr:cNvPr id="637" name="公債費平均値テキスト">
          <a:extLst>
            <a:ext uri="{FF2B5EF4-FFF2-40B4-BE49-F238E27FC236}">
              <a16:creationId xmlns:a16="http://schemas.microsoft.com/office/drawing/2014/main" xmlns="" id="{00000000-0008-0000-0600-00007D020000}"/>
            </a:ext>
          </a:extLst>
        </xdr:cNvPr>
        <xdr:cNvSpPr txBox="1"/>
      </xdr:nvSpPr>
      <xdr:spPr>
        <a:xfrm>
          <a:off x="16370300" y="1266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32982</xdr:rowOff>
    </xdr:from>
    <xdr:to>
      <xdr:col>81</xdr:col>
      <xdr:colOff>50800</xdr:colOff>
      <xdr:row>74</xdr:row>
      <xdr:rowOff>83617</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flipV="1">
          <a:off x="14592300" y="12720282"/>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85831</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103695</xdr:rowOff>
    </xdr:from>
    <xdr:to>
      <xdr:col>76</xdr:col>
      <xdr:colOff>114300</xdr:colOff>
      <xdr:row>74</xdr:row>
      <xdr:rowOff>83617</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3703300" y="12619545"/>
          <a:ext cx="889000" cy="1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60418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103695</xdr:rowOff>
    </xdr:from>
    <xdr:to>
      <xdr:col>71</xdr:col>
      <xdr:colOff>177800</xdr:colOff>
      <xdr:row>74</xdr:row>
      <xdr:rowOff>6731</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flipV="1">
          <a:off x="12814300" y="12619545"/>
          <a:ext cx="8890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45809</xdr:rowOff>
    </xdr:from>
    <xdr:to>
      <xdr:col>72</xdr:col>
      <xdr:colOff>38100</xdr:colOff>
      <xdr:row>74</xdr:row>
      <xdr:rowOff>147409</xdr:rowOff>
    </xdr:to>
    <xdr:sp macro="" textlink="">
      <xdr:nvSpPr>
        <xdr:cNvPr id="646" name="フローチャート: 判断 645">
          <a:extLst>
            <a:ext uri="{FF2B5EF4-FFF2-40B4-BE49-F238E27FC236}">
              <a16:creationId xmlns:a16="http://schemas.microsoft.com/office/drawing/2014/main" xmlns="" id="{00000000-0008-0000-0600-000086020000}"/>
            </a:ext>
          </a:extLst>
        </xdr:cNvPr>
        <xdr:cNvSpPr/>
      </xdr:nvSpPr>
      <xdr:spPr>
        <a:xfrm>
          <a:off x="13652500" y="1273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138536</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28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48" name="フローチャート: 判断 647">
          <a:extLst>
            <a:ext uri="{FF2B5EF4-FFF2-40B4-BE49-F238E27FC236}">
              <a16:creationId xmlns:a16="http://schemas.microsoft.com/office/drawing/2014/main" xmlns="" id="{00000000-0008-0000-0600-000088020000}"/>
            </a:ext>
          </a:extLst>
        </xdr:cNvPr>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145077</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23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30683</xdr:rowOff>
    </xdr:from>
    <xdr:to>
      <xdr:col>85</xdr:col>
      <xdr:colOff>177800</xdr:colOff>
      <xdr:row>73</xdr:row>
      <xdr:rowOff>132283</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6268700" y="125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53560</xdr:rowOff>
    </xdr:from>
    <xdr:ext cx="534377" cy="259045"/>
    <xdr:sp macro="" textlink="">
      <xdr:nvSpPr>
        <xdr:cNvPr id="656" name="公債費該当値テキスト">
          <a:extLst>
            <a:ext uri="{FF2B5EF4-FFF2-40B4-BE49-F238E27FC236}">
              <a16:creationId xmlns:a16="http://schemas.microsoft.com/office/drawing/2014/main" xmlns="" id="{00000000-0008-0000-0600-000090020000}"/>
            </a:ext>
          </a:extLst>
        </xdr:cNvPr>
        <xdr:cNvSpPr txBox="1"/>
      </xdr:nvSpPr>
      <xdr:spPr>
        <a:xfrm>
          <a:off x="16370300" y="123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153632</xdr:rowOff>
    </xdr:from>
    <xdr:to>
      <xdr:col>81</xdr:col>
      <xdr:colOff>101600</xdr:colOff>
      <xdr:row>74</xdr:row>
      <xdr:rowOff>83782</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5430500" y="126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74909</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5214111" y="127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32817</xdr:rowOff>
    </xdr:from>
    <xdr:to>
      <xdr:col>76</xdr:col>
      <xdr:colOff>165100</xdr:colOff>
      <xdr:row>74</xdr:row>
      <xdr:rowOff>134417</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4541500" y="127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125544</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4325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52895</xdr:rowOff>
    </xdr:from>
    <xdr:to>
      <xdr:col>72</xdr:col>
      <xdr:colOff>38100</xdr:colOff>
      <xdr:row>73</xdr:row>
      <xdr:rowOff>154495</xdr:rowOff>
    </xdr:to>
    <xdr:sp macro="" textlink="">
      <xdr:nvSpPr>
        <xdr:cNvPr id="661" name="楕円 660">
          <a:extLst>
            <a:ext uri="{FF2B5EF4-FFF2-40B4-BE49-F238E27FC236}">
              <a16:creationId xmlns:a16="http://schemas.microsoft.com/office/drawing/2014/main" xmlns="" id="{00000000-0008-0000-0600-000095020000}"/>
            </a:ext>
          </a:extLst>
        </xdr:cNvPr>
        <xdr:cNvSpPr/>
      </xdr:nvSpPr>
      <xdr:spPr>
        <a:xfrm>
          <a:off x="13652500" y="125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171022</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3436111" y="12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127381</xdr:rowOff>
    </xdr:from>
    <xdr:to>
      <xdr:col>67</xdr:col>
      <xdr:colOff>101600</xdr:colOff>
      <xdr:row>74</xdr:row>
      <xdr:rowOff>57531</xdr:rowOff>
    </xdr:to>
    <xdr:sp macro="" textlink="">
      <xdr:nvSpPr>
        <xdr:cNvPr id="663" name="楕円 662">
          <a:extLst>
            <a:ext uri="{FF2B5EF4-FFF2-40B4-BE49-F238E27FC236}">
              <a16:creationId xmlns:a16="http://schemas.microsoft.com/office/drawing/2014/main" xmlns="" id="{00000000-0008-0000-0600-000097020000}"/>
            </a:ext>
          </a:extLst>
        </xdr:cNvPr>
        <xdr:cNvSpPr/>
      </xdr:nvSpPr>
      <xdr:spPr>
        <a:xfrm>
          <a:off x="12763500" y="126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48658</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547111" y="127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xmlns=""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65359</xdr:rowOff>
    </xdr:from>
    <xdr:to>
      <xdr:col>85</xdr:col>
      <xdr:colOff>126364</xdr:colOff>
      <xdr:row>98</xdr:row>
      <xdr:rowOff>139198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6317595" y="15495859"/>
          <a:ext cx="1269" cy="144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87" name="積立金最小値テキスト">
          <a:extLst>
            <a:ext uri="{FF2B5EF4-FFF2-40B4-BE49-F238E27FC236}">
              <a16:creationId xmlns:a16="http://schemas.microsoft.com/office/drawing/2014/main" xmlns="" id="{00000000-0008-0000-0600-0000AF020000}"/>
            </a:ext>
          </a:extLst>
        </xdr:cNvPr>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12036</xdr:rowOff>
    </xdr:from>
    <xdr:ext cx="534377" cy="259045"/>
    <xdr:sp macro="" textlink="">
      <xdr:nvSpPr>
        <xdr:cNvPr id="689" name="積立金最大値テキスト">
          <a:extLst>
            <a:ext uri="{FF2B5EF4-FFF2-40B4-BE49-F238E27FC236}">
              <a16:creationId xmlns:a16="http://schemas.microsoft.com/office/drawing/2014/main" xmlns="" id="{00000000-0008-0000-0600-0000B1020000}"/>
            </a:ext>
          </a:extLst>
        </xdr:cNvPr>
        <xdr:cNvSpPr txBox="1"/>
      </xdr:nvSpPr>
      <xdr:spPr>
        <a:xfrm>
          <a:off x="16370300" y="152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65359</xdr:rowOff>
    </xdr:from>
    <xdr:to>
      <xdr:col>86</xdr:col>
      <xdr:colOff>25400</xdr:colOff>
      <xdr:row>90</xdr:row>
      <xdr:rowOff>65359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6230600" y="1549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53884</xdr:rowOff>
    </xdr:from>
    <xdr:to>
      <xdr:col>85</xdr:col>
      <xdr:colOff>127000</xdr:colOff>
      <xdr:row>98</xdr:row>
      <xdr:rowOff>139198</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5481300" y="16855984"/>
          <a:ext cx="8382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108256</xdr:rowOff>
    </xdr:from>
    <xdr:ext cx="534377" cy="259045"/>
    <xdr:sp macro="" textlink="">
      <xdr:nvSpPr>
        <xdr:cNvPr id="692" name="積立金平均値テキスト">
          <a:extLst>
            <a:ext uri="{FF2B5EF4-FFF2-40B4-BE49-F238E27FC236}">
              <a16:creationId xmlns:a16="http://schemas.microsoft.com/office/drawing/2014/main" xmlns="" id="{00000000-0008-0000-0600-0000B4020000}"/>
            </a:ext>
          </a:extLst>
        </xdr:cNvPr>
        <xdr:cNvSpPr txBox="1"/>
      </xdr:nvSpPr>
      <xdr:spPr>
        <a:xfrm>
          <a:off x="16370300" y="16224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85379</xdr:rowOff>
    </xdr:from>
    <xdr:to>
      <xdr:col>85</xdr:col>
      <xdr:colOff>177800</xdr:colOff>
      <xdr:row>96</xdr:row>
      <xdr:rowOff>15529</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62687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53884</xdr:rowOff>
    </xdr:from>
    <xdr:to>
      <xdr:col>81</xdr:col>
      <xdr:colOff>50800</xdr:colOff>
      <xdr:row>98</xdr:row>
      <xdr:rowOff>138877</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4592300" y="16855984"/>
          <a:ext cx="889000" cy="8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11633</xdr:rowOff>
    </xdr:from>
    <xdr:to>
      <xdr:col>81</xdr:col>
      <xdr:colOff>101600</xdr:colOff>
      <xdr:row>95</xdr:row>
      <xdr:rowOff>113233</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5430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129760</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14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138192</xdr:rowOff>
    </xdr:from>
    <xdr:to>
      <xdr:col>76</xdr:col>
      <xdr:colOff>114300</xdr:colOff>
      <xdr:row>98</xdr:row>
      <xdr:rowOff>138877</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3703300" y="1694029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3632</xdr:rowOff>
    </xdr:from>
    <xdr:to>
      <xdr:col>76</xdr:col>
      <xdr:colOff>165100</xdr:colOff>
      <xdr:row>94</xdr:row>
      <xdr:rowOff>105232</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4541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121759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170332</xdr:rowOff>
    </xdr:from>
    <xdr:to>
      <xdr:col>71</xdr:col>
      <xdr:colOff>177800</xdr:colOff>
      <xdr:row>98</xdr:row>
      <xdr:rowOff>138192</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2814300" y="16800982"/>
          <a:ext cx="889000" cy="13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4135</xdr:rowOff>
    </xdr:from>
    <xdr:to>
      <xdr:col>72</xdr:col>
      <xdr:colOff>38100</xdr:colOff>
      <xdr:row>95</xdr:row>
      <xdr:rowOff>105735</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3652500" y="162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122262</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36111" y="16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105953</xdr:rowOff>
    </xdr:from>
    <xdr:to>
      <xdr:col>67</xdr:col>
      <xdr:colOff>101600</xdr:colOff>
      <xdr:row>94</xdr:row>
      <xdr:rowOff>36103</xdr:rowOff>
    </xdr:to>
    <xdr:sp macro="" textlink="">
      <xdr:nvSpPr>
        <xdr:cNvPr id="703" name="フローチャート: 判断 702">
          <a:extLst>
            <a:ext uri="{FF2B5EF4-FFF2-40B4-BE49-F238E27FC236}">
              <a16:creationId xmlns:a16="http://schemas.microsoft.com/office/drawing/2014/main" xmlns="" id="{00000000-0008-0000-0600-0000BF020000}"/>
            </a:ext>
          </a:extLst>
        </xdr:cNvPr>
        <xdr:cNvSpPr/>
      </xdr:nvSpPr>
      <xdr:spPr>
        <a:xfrm>
          <a:off x="12763500" y="1605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52630</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7111" y="158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88398</xdr:rowOff>
    </xdr:from>
    <xdr:to>
      <xdr:col>85</xdr:col>
      <xdr:colOff>177800</xdr:colOff>
      <xdr:row>99</xdr:row>
      <xdr:rowOff>18548</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6268700" y="168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3325</xdr:rowOff>
    </xdr:from>
    <xdr:ext cx="313932" cy="259045"/>
    <xdr:sp macro="" textlink="">
      <xdr:nvSpPr>
        <xdr:cNvPr id="711" name="積立金該当値テキスト">
          <a:extLst>
            <a:ext uri="{FF2B5EF4-FFF2-40B4-BE49-F238E27FC236}">
              <a16:creationId xmlns:a16="http://schemas.microsoft.com/office/drawing/2014/main" xmlns="" id="{00000000-0008-0000-0600-0000C7020000}"/>
            </a:ext>
          </a:extLst>
        </xdr:cNvPr>
        <xdr:cNvSpPr txBox="1"/>
      </xdr:nvSpPr>
      <xdr:spPr>
        <a:xfrm>
          <a:off x="16370300" y="16805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3084</xdr:rowOff>
    </xdr:from>
    <xdr:to>
      <xdr:col>81</xdr:col>
      <xdr:colOff>101600</xdr:colOff>
      <xdr:row>98</xdr:row>
      <xdr:rowOff>104684</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5430500" y="168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95811</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5246428" y="168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88077</xdr:rowOff>
    </xdr:from>
    <xdr:to>
      <xdr:col>76</xdr:col>
      <xdr:colOff>165100</xdr:colOff>
      <xdr:row>99</xdr:row>
      <xdr:rowOff>18227</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4541500" y="168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9354</xdr:rowOff>
    </xdr:from>
    <xdr:ext cx="313932"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4435333" y="16982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87392</xdr:rowOff>
    </xdr:from>
    <xdr:to>
      <xdr:col>72</xdr:col>
      <xdr:colOff>38100</xdr:colOff>
      <xdr:row>99</xdr:row>
      <xdr:rowOff>17542</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3652500" y="168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8669</xdr:rowOff>
    </xdr:from>
    <xdr:ext cx="313932"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3546333" y="16982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718" name="楕円 717">
          <a:extLst>
            <a:ext uri="{FF2B5EF4-FFF2-40B4-BE49-F238E27FC236}">
              <a16:creationId xmlns:a16="http://schemas.microsoft.com/office/drawing/2014/main" xmlns="" id="{00000000-0008-0000-0600-0000CE020000}"/>
            </a:ext>
          </a:extLst>
        </xdr:cNvPr>
        <xdr:cNvSpPr/>
      </xdr:nvSpPr>
      <xdr:spPr>
        <a:xfrm>
          <a:off x="12763500" y="167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40809</xdr:rowOff>
    </xdr:from>
    <xdr:ext cx="469744"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2579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xmlns=""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xmlns=""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44" name="投資及び出資金最大値テキスト">
          <a:extLst>
            <a:ext uri="{FF2B5EF4-FFF2-40B4-BE49-F238E27FC236}">
              <a16:creationId xmlns:a16="http://schemas.microsoft.com/office/drawing/2014/main" xmlns="" id="{00000000-0008-0000-0600-0000E8020000}"/>
            </a:ext>
          </a:extLst>
        </xdr:cNvPr>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47" name="投資及び出資金平均値テキスト">
          <a:extLst>
            <a:ext uri="{FF2B5EF4-FFF2-40B4-BE49-F238E27FC236}">
              <a16:creationId xmlns:a16="http://schemas.microsoft.com/office/drawing/2014/main" xmlns="" id="{00000000-0008-0000-0600-0000EB020000}"/>
            </a:ext>
          </a:extLst>
        </xdr:cNvPr>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135813</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20434300" y="665091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135813</xdr:rowOff>
    </xdr:from>
    <xdr:to>
      <xdr:col>107</xdr:col>
      <xdr:colOff>50800</xdr:colOff>
      <xdr:row>38</xdr:row>
      <xdr:rowOff>135813</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19545300" y="6650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82669</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199428"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135357</xdr:rowOff>
    </xdr:from>
    <xdr:to>
      <xdr:col>102</xdr:col>
      <xdr:colOff>114300</xdr:colOff>
      <xdr:row>38</xdr:row>
      <xdr:rowOff>135813</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656300" y="665045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169825</xdr:rowOff>
    </xdr:from>
    <xdr:to>
      <xdr:col>102</xdr:col>
      <xdr:colOff>165100</xdr:colOff>
      <xdr:row>36</xdr:row>
      <xdr:rowOff>99975</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9494500" y="617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116502</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10428"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58" name="フローチャート: 判断 757">
          <a:extLst>
            <a:ext uri="{FF2B5EF4-FFF2-40B4-BE49-F238E27FC236}">
              <a16:creationId xmlns:a16="http://schemas.microsoft.com/office/drawing/2014/main" xmlns="" id="{00000000-0008-0000-0600-0000F6020000}"/>
            </a:ext>
          </a:extLst>
        </xdr:cNvPr>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4487</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21428"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xmlns=""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85013</xdr:rowOff>
    </xdr:from>
    <xdr:to>
      <xdr:col>107</xdr:col>
      <xdr:colOff>101600</xdr:colOff>
      <xdr:row>39</xdr:row>
      <xdr:rowOff>15163</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20383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6290</xdr:rowOff>
    </xdr:from>
    <xdr:ext cx="313932"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20277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85013</xdr:rowOff>
    </xdr:from>
    <xdr:to>
      <xdr:col>102</xdr:col>
      <xdr:colOff>165100</xdr:colOff>
      <xdr:row>39</xdr:row>
      <xdr:rowOff>15163</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9494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6290</xdr:rowOff>
    </xdr:from>
    <xdr:ext cx="313932"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9388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84557</xdr:rowOff>
    </xdr:from>
    <xdr:to>
      <xdr:col>98</xdr:col>
      <xdr:colOff>38100</xdr:colOff>
      <xdr:row>39</xdr:row>
      <xdr:rowOff>14707</xdr:rowOff>
    </xdr:to>
    <xdr:sp macro="" textlink="">
      <xdr:nvSpPr>
        <xdr:cNvPr id="773" name="楕円 772">
          <a:extLst>
            <a:ext uri="{FF2B5EF4-FFF2-40B4-BE49-F238E27FC236}">
              <a16:creationId xmlns:a16="http://schemas.microsoft.com/office/drawing/2014/main" xmlns="" id="{00000000-0008-0000-0600-000005030000}"/>
            </a:ext>
          </a:extLst>
        </xdr:cNvPr>
        <xdr:cNvSpPr/>
      </xdr:nvSpPr>
      <xdr:spPr>
        <a:xfrm>
          <a:off x="18605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5834</xdr:rowOff>
    </xdr:from>
    <xdr:ext cx="313932"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499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135403</xdr:rowOff>
    </xdr:from>
    <xdr:to>
      <xdr:col>116</xdr:col>
      <xdr:colOff>63500</xdr:colOff>
      <xdr:row>58</xdr:row>
      <xdr:rowOff>136134</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10079503"/>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16360</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61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135448</xdr:rowOff>
    </xdr:from>
    <xdr:to>
      <xdr:col>111</xdr:col>
      <xdr:colOff>177800</xdr:colOff>
      <xdr:row>58</xdr:row>
      <xdr:rowOff>136134</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0434300" y="1007954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103837</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66456</xdr:rowOff>
    </xdr:from>
    <xdr:to>
      <xdr:col>107</xdr:col>
      <xdr:colOff>50800</xdr:colOff>
      <xdr:row>58</xdr:row>
      <xdr:rowOff>135448</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9545300" y="10010556"/>
          <a:ext cx="889000" cy="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93047</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66456</xdr:rowOff>
    </xdr:from>
    <xdr:to>
      <xdr:col>102</xdr:col>
      <xdr:colOff>114300</xdr:colOff>
      <xdr:row>58</xdr:row>
      <xdr:rowOff>134808</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010556"/>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130917</xdr:rowOff>
    </xdr:from>
    <xdr:to>
      <xdr:col>102</xdr:col>
      <xdr:colOff>165100</xdr:colOff>
      <xdr:row>57</xdr:row>
      <xdr:rowOff>61067</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77594</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128800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84603</xdr:rowOff>
    </xdr:from>
    <xdr:to>
      <xdr:col>116</xdr:col>
      <xdr:colOff>114300</xdr:colOff>
      <xdr:row>59</xdr:row>
      <xdr:rowOff>14753</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170980</xdr:rowOff>
    </xdr:from>
    <xdr:ext cx="313932"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943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85334</xdr:rowOff>
    </xdr:from>
    <xdr:to>
      <xdr:col>112</xdr:col>
      <xdr:colOff>38100</xdr:colOff>
      <xdr:row>59</xdr:row>
      <xdr:rowOff>15484</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6611</xdr:rowOff>
    </xdr:from>
    <xdr:ext cx="313932"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166333" y="10122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84648</xdr:rowOff>
    </xdr:from>
    <xdr:to>
      <xdr:col>107</xdr:col>
      <xdr:colOff>101600</xdr:colOff>
      <xdr:row>59</xdr:row>
      <xdr:rowOff>14798</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5925</xdr:rowOff>
    </xdr:from>
    <xdr:ext cx="313932"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277333" y="1012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15656</xdr:rowOff>
    </xdr:from>
    <xdr:to>
      <xdr:col>102</xdr:col>
      <xdr:colOff>165100</xdr:colOff>
      <xdr:row>58</xdr:row>
      <xdr:rowOff>117256</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108383</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0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84008</xdr:rowOff>
    </xdr:from>
    <xdr:to>
      <xdr:col>98</xdr:col>
      <xdr:colOff>38100</xdr:colOff>
      <xdr:row>59</xdr:row>
      <xdr:rowOff>14158</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0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5285</xdr:rowOff>
    </xdr:from>
    <xdr:ext cx="378565"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67017" y="1012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58128</xdr:rowOff>
    </xdr:from>
    <xdr:to>
      <xdr:col>116</xdr:col>
      <xdr:colOff>63500</xdr:colOff>
      <xdr:row>76</xdr:row>
      <xdr:rowOff>2578</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1323300" y="12916878"/>
          <a:ext cx="8382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42866</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2901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116001</xdr:rowOff>
    </xdr:from>
    <xdr:to>
      <xdr:col>111</xdr:col>
      <xdr:colOff>177800</xdr:colOff>
      <xdr:row>76</xdr:row>
      <xdr:rowOff>2578</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20434300" y="12974751"/>
          <a:ext cx="889000" cy="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10545</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116001</xdr:rowOff>
    </xdr:from>
    <xdr:to>
      <xdr:col>107</xdr:col>
      <xdr:colOff>50800</xdr:colOff>
      <xdr:row>76</xdr:row>
      <xdr:rowOff>125031</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9545300" y="12974751"/>
          <a:ext cx="889000" cy="1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141762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125031</xdr:rowOff>
    </xdr:from>
    <xdr:to>
      <xdr:col>102</xdr:col>
      <xdr:colOff>114300</xdr:colOff>
      <xdr:row>77</xdr:row>
      <xdr:rowOff>75692</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flipV="1">
          <a:off x="18656300" y="13155231"/>
          <a:ext cx="889000" cy="1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61888</xdr:rowOff>
    </xdr:from>
    <xdr:to>
      <xdr:col>102</xdr:col>
      <xdr:colOff>165100</xdr:colOff>
      <xdr:row>76</xdr:row>
      <xdr:rowOff>163488</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3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8564</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8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158259</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7328</xdr:rowOff>
    </xdr:from>
    <xdr:to>
      <xdr:col>116</xdr:col>
      <xdr:colOff>114300</xdr:colOff>
      <xdr:row>75</xdr:row>
      <xdr:rowOff>108928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28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30205</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27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123228</xdr:rowOff>
    </xdr:from>
    <xdr:to>
      <xdr:col>112</xdr:col>
      <xdr:colOff>38100</xdr:colOff>
      <xdr:row>76</xdr:row>
      <xdr:rowOff>53378</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29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44505</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3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65201</xdr:rowOff>
    </xdr:from>
    <xdr:to>
      <xdr:col>107</xdr:col>
      <xdr:colOff>101600</xdr:colOff>
      <xdr:row>75</xdr:row>
      <xdr:rowOff>166802</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29239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157929</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30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74231</xdr:rowOff>
    </xdr:from>
    <xdr:to>
      <xdr:col>102</xdr:col>
      <xdr:colOff>165100</xdr:colOff>
      <xdr:row>77</xdr:row>
      <xdr:rowOff>4381</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31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166958</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31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24892</xdr:rowOff>
    </xdr:from>
    <xdr:to>
      <xdr:col>98</xdr:col>
      <xdr:colOff>38100</xdr:colOff>
      <xdr:row>77</xdr:row>
      <xdr:rowOff>126492</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117619</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33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374,770</a:t>
          </a:r>
          <a:r>
            <a:rPr kumimoji="1" lang="ja-JP" altLang="en-US" sz="1300">
              <a:latin typeface="ＭＳ Ｐゴシック" panose="020B0600070205080204" pitchFamily="50" charset="-128"/>
              <a:ea typeface="ＭＳ Ｐゴシック" panose="020B0600070205080204" pitchFamily="50" charset="-128"/>
            </a:rPr>
            <a:t>円である。平成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361,333</a:t>
          </a:r>
          <a:r>
            <a:rPr kumimoji="1" lang="ja-JP" altLang="en-US" sz="1300">
              <a:latin typeface="ＭＳ Ｐゴシック" panose="020B0600070205080204" pitchFamily="50" charset="-128"/>
              <a:ea typeface="ＭＳ Ｐゴシック" panose="020B0600070205080204" pitchFamily="50" charset="-128"/>
            </a:rPr>
            <a:t>円）よりも増加しているのは，中学校の長寿命化や道路建設などの普通建設事業費が増加したためである。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56,874</a:t>
          </a:r>
          <a:r>
            <a:rPr kumimoji="1" lang="ja-JP" altLang="en-US" sz="1300">
              <a:latin typeface="ＭＳ Ｐゴシック" panose="020B0600070205080204" pitchFamily="50" charset="-128"/>
              <a:ea typeface="ＭＳ Ｐゴシック" panose="020B0600070205080204" pitchFamily="50" charset="-128"/>
            </a:rPr>
            <a:t>円であり，全国平均及び茨城県平均を下回っている。また，類似団体内平均値を下回っている。今後も，新規採用の抑制などを行い，人件費の抑制に努める。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47,106</a:t>
          </a:r>
          <a:r>
            <a:rPr kumimoji="1" lang="ja-JP" altLang="en-US" sz="1300">
              <a:latin typeface="ＭＳ Ｐゴシック" panose="020B0600070205080204" pitchFamily="50" charset="-128"/>
              <a:ea typeface="ＭＳ Ｐゴシック" panose="020B0600070205080204" pitchFamily="50" charset="-128"/>
            </a:rPr>
            <a:t>円であり，全国平均及び茨城県平均を下回っている。また，類似団体内平均値を下回っている。今後は，民間委託を進め，簡素で効率的な行政運営に努める。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46,028</a:t>
          </a:r>
          <a:r>
            <a:rPr kumimoji="1" lang="ja-JP" altLang="en-US" sz="1300">
              <a:latin typeface="ＭＳ Ｐゴシック" panose="020B0600070205080204" pitchFamily="50" charset="-128"/>
              <a:ea typeface="ＭＳ Ｐゴシック" panose="020B0600070205080204" pitchFamily="50" charset="-128"/>
            </a:rPr>
            <a:t>円であり，全国平均及び茨城県平均を上回っている。また，類似団体内平均値を上回っている。事業や償還期間の見直しなどにより，公債費を抑制していく。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47,641</a:t>
          </a:r>
          <a:r>
            <a:rPr kumimoji="1" lang="ja-JP" altLang="en-US" sz="1300">
              <a:latin typeface="ＭＳ Ｐゴシック" panose="020B0600070205080204" pitchFamily="50" charset="-128"/>
              <a:ea typeface="ＭＳ Ｐゴシック" panose="020B0600070205080204" pitchFamily="50" charset="-128"/>
            </a:rPr>
            <a:t>円であり，全国平均及び茨城県平均を上回っている。また，類似団体内平均値を上回っている。特に，国民健康保険特別会計においては，財政状態の悪化に伴い，赤字補填の繰出金が多額になっている。今後は，国民健康保険税の適正化を図り，普通会計の負担を減ら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63,608
58,653
123.64
24,732,482
23,838,357
622,408
15,123,433
31,758,019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119888</xdr:rowOff>
    </xdr:from>
    <xdr:to>
      <xdr:col>24</xdr:col>
      <xdr:colOff>62865</xdr:colOff>
      <xdr:row>39</xdr:row>
      <xdr:rowOff>57404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63388"/>
          <a:ext cx="1270" cy="148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61231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57404</xdr:rowOff>
    </xdr:from>
    <xdr:to>
      <xdr:col>24</xdr:col>
      <xdr:colOff>152400</xdr:colOff>
      <xdr:row>39</xdr:row>
      <xdr:rowOff>57404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66565</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119888</xdr:rowOff>
    </xdr:from>
    <xdr:to>
      <xdr:col>24</xdr:col>
      <xdr:colOff>152400</xdr:colOff>
      <xdr:row>30</xdr:row>
      <xdr:rowOff>119888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6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119126</xdr:rowOff>
    </xdr:from>
    <xdr:to>
      <xdr:col>24</xdr:col>
      <xdr:colOff>63500</xdr:colOff>
      <xdr:row>34</xdr:row>
      <xdr:rowOff>123698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484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70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141986</xdr:rowOff>
    </xdr:from>
    <xdr:to>
      <xdr:col>19</xdr:col>
      <xdr:colOff>177800</xdr:colOff>
      <xdr:row>34</xdr:row>
      <xdr:rowOff>123698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79983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162052</xdr:rowOff>
    </xdr:from>
    <xdr:to>
      <xdr:col>20</xdr:col>
      <xdr:colOff>38100</xdr:colOff>
      <xdr:row>34</xdr:row>
      <xdr:rowOff>92202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108729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145796</xdr:rowOff>
    </xdr:from>
    <xdr:to>
      <xdr:col>15</xdr:col>
      <xdr:colOff>50800</xdr:colOff>
      <xdr:row>33</xdr:row>
      <xdr:rowOff>141986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632196"/>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xdr:rowOff>
    </xdr:from>
    <xdr:to>
      <xdr:col>15</xdr:col>
      <xdr:colOff>101600</xdr:colOff>
      <xdr:row>34</xdr:row>
      <xdr:rowOff>112014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103141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145796</xdr:rowOff>
    </xdr:from>
    <xdr:to>
      <xdr:col>10</xdr:col>
      <xdr:colOff>114300</xdr:colOff>
      <xdr:row>34</xdr:row>
      <xdr:rowOff>158750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632196"/>
          <a:ext cx="889000"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46228</xdr:rowOff>
    </xdr:from>
    <xdr:to>
      <xdr:col>10</xdr:col>
      <xdr:colOff>165100</xdr:colOff>
      <xdr:row>34</xdr:row>
      <xdr:rowOff>147828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138955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119397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68326</xdr:rowOff>
    </xdr:from>
    <xdr:to>
      <xdr:col>24</xdr:col>
      <xdr:colOff>114300</xdr:colOff>
      <xdr:row>34</xdr:row>
      <xdr:rowOff>169926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46753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72898</xdr:rowOff>
    </xdr:from>
    <xdr:to>
      <xdr:col>20</xdr:col>
      <xdr:colOff>38100</xdr:colOff>
      <xdr:row>35</xdr:row>
      <xdr:rowOff>3048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165625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91186</xdr:rowOff>
    </xdr:from>
    <xdr:to>
      <xdr:col>15</xdr:col>
      <xdr:colOff>101600</xdr:colOff>
      <xdr:row>34</xdr:row>
      <xdr:rowOff>21336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37863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94996</xdr:rowOff>
    </xdr:from>
    <xdr:to>
      <xdr:col>10</xdr:col>
      <xdr:colOff>165100</xdr:colOff>
      <xdr:row>33</xdr:row>
      <xdr:rowOff>25146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5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41673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3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107950</xdr:rowOff>
    </xdr:from>
    <xdr:to>
      <xdr:col>6</xdr:col>
      <xdr:colOff>38100</xdr:colOff>
      <xdr:row>35</xdr:row>
      <xdr:rowOff>38100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29227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xmlns=""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10802</xdr:rowOff>
    </xdr:from>
    <xdr:to>
      <xdr:col>24</xdr:col>
      <xdr:colOff>62865</xdr:colOff>
      <xdr:row>59</xdr:row>
      <xdr:rowOff>7634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4633595" y="8583302"/>
          <a:ext cx="1270" cy="153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11461</xdr:rowOff>
    </xdr:from>
    <xdr:ext cx="534377" cy="259045"/>
    <xdr:sp macro="" textlink="">
      <xdr:nvSpPr>
        <xdr:cNvPr id="117" name="総務費最小値テキスト">
          <a:extLst>
            <a:ext uri="{FF2B5EF4-FFF2-40B4-BE49-F238E27FC236}">
              <a16:creationId xmlns:a16="http://schemas.microsoft.com/office/drawing/2014/main" xmlns="" id="{00000000-0008-0000-0700-000075000000}"/>
            </a:ext>
          </a:extLst>
        </xdr:cNvPr>
        <xdr:cNvSpPr txBox="1"/>
      </xdr:nvSpPr>
      <xdr:spPr>
        <a:xfrm>
          <a:off x="4686300" y="101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7634</xdr:rowOff>
    </xdr:from>
    <xdr:to>
      <xdr:col>24</xdr:col>
      <xdr:colOff>152400</xdr:colOff>
      <xdr:row>59</xdr:row>
      <xdr:rowOff>7634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1012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128929</xdr:rowOff>
    </xdr:from>
    <xdr:ext cx="534377" cy="259045"/>
    <xdr:sp macro="" textlink="">
      <xdr:nvSpPr>
        <xdr:cNvPr id="119" name="総務費最大値テキスト">
          <a:extLst>
            <a:ext uri="{FF2B5EF4-FFF2-40B4-BE49-F238E27FC236}">
              <a16:creationId xmlns:a16="http://schemas.microsoft.com/office/drawing/2014/main" xmlns="" id="{00000000-0008-0000-0700-000077000000}"/>
            </a:ext>
          </a:extLst>
        </xdr:cNvPr>
        <xdr:cNvSpPr txBox="1"/>
      </xdr:nvSpPr>
      <xdr:spPr>
        <a:xfrm>
          <a:off x="4686300" y="83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10802</xdr:rowOff>
    </xdr:from>
    <xdr:to>
      <xdr:col>24</xdr:col>
      <xdr:colOff>152400</xdr:colOff>
      <xdr:row>50</xdr:row>
      <xdr:rowOff>10802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85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146754</xdr:rowOff>
    </xdr:from>
    <xdr:to>
      <xdr:col>24</xdr:col>
      <xdr:colOff>63500</xdr:colOff>
      <xdr:row>58</xdr:row>
      <xdr:rowOff>170953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3797300" y="10090854"/>
          <a:ext cx="8382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128008</xdr:rowOff>
    </xdr:from>
    <xdr:ext cx="534377" cy="259045"/>
    <xdr:sp macro="" textlink="">
      <xdr:nvSpPr>
        <xdr:cNvPr id="122" name="総務費平均値テキスト">
          <a:extLst>
            <a:ext uri="{FF2B5EF4-FFF2-40B4-BE49-F238E27FC236}">
              <a16:creationId xmlns:a16="http://schemas.microsoft.com/office/drawing/2014/main" xmlns="" id="{00000000-0008-0000-0700-00007A000000}"/>
            </a:ext>
          </a:extLst>
        </xdr:cNvPr>
        <xdr:cNvSpPr txBox="1"/>
      </xdr:nvSpPr>
      <xdr:spPr>
        <a:xfrm>
          <a:off x="4686300" y="9386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105131</xdr:rowOff>
    </xdr:from>
    <xdr:to>
      <xdr:col>24</xdr:col>
      <xdr:colOff>114300</xdr:colOff>
      <xdr:row>56</xdr:row>
      <xdr:rowOff>35281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4584700" y="953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124286</xdr:rowOff>
    </xdr:from>
    <xdr:to>
      <xdr:col>19</xdr:col>
      <xdr:colOff>177800</xdr:colOff>
      <xdr:row>58</xdr:row>
      <xdr:rowOff>146754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908300" y="10068386"/>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44683</xdr:rowOff>
    </xdr:from>
    <xdr:to>
      <xdr:col>20</xdr:col>
      <xdr:colOff>38100</xdr:colOff>
      <xdr:row>55</xdr:row>
      <xdr:rowOff>146283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37465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162810</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3530111" y="92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61061</xdr:rowOff>
    </xdr:from>
    <xdr:to>
      <xdr:col>15</xdr:col>
      <xdr:colOff>50800</xdr:colOff>
      <xdr:row>58</xdr:row>
      <xdr:rowOff>124286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2019300" y="10005161"/>
          <a:ext cx="889000" cy="6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79560</xdr:rowOff>
    </xdr:from>
    <xdr:to>
      <xdr:col>15</xdr:col>
      <xdr:colOff>101600</xdr:colOff>
      <xdr:row>54</xdr:row>
      <xdr:rowOff>9710</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2857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26237</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2641111" y="89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61061</xdr:rowOff>
    </xdr:from>
    <xdr:to>
      <xdr:col>10</xdr:col>
      <xdr:colOff>114300</xdr:colOff>
      <xdr:row>58</xdr:row>
      <xdr:rowOff>161417</xdr:rowOff>
    </xdr:to>
    <xdr:cxnSp macro="">
      <xdr:nvCxnSpPr>
        <xdr:cNvPr id="130" name="直線コネクタ 129">
          <a:extLst>
            <a:ext uri="{FF2B5EF4-FFF2-40B4-BE49-F238E27FC236}">
              <a16:creationId xmlns:a16="http://schemas.microsoft.com/office/drawing/2014/main" xmlns="" id="{00000000-0008-0000-0700-000082000000}"/>
            </a:ext>
          </a:extLst>
        </xdr:cNvPr>
        <xdr:cNvCxnSpPr/>
      </xdr:nvCxnSpPr>
      <xdr:spPr>
        <a:xfrm flipV="1">
          <a:off x="1130300" y="10005161"/>
          <a:ext cx="889000" cy="1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98534</xdr:rowOff>
    </xdr:from>
    <xdr:to>
      <xdr:col>10</xdr:col>
      <xdr:colOff>165100</xdr:colOff>
      <xdr:row>57</xdr:row>
      <xdr:rowOff>28684</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968500" y="96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45211</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752111" y="947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149447</xdr:rowOff>
    </xdr:from>
    <xdr:to>
      <xdr:col>6</xdr:col>
      <xdr:colOff>38100</xdr:colOff>
      <xdr:row>55</xdr:row>
      <xdr:rowOff>79597</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079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96124</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863111" y="91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120153</xdr:rowOff>
    </xdr:from>
    <xdr:to>
      <xdr:col>24</xdr:col>
      <xdr:colOff>114300</xdr:colOff>
      <xdr:row>59</xdr:row>
      <xdr:rowOff>50303</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4584700" y="100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35080</xdr:rowOff>
    </xdr:from>
    <xdr:ext cx="534377" cy="259045"/>
    <xdr:sp macro="" textlink="">
      <xdr:nvSpPr>
        <xdr:cNvPr id="141" name="総務費該当値テキスト">
          <a:extLst>
            <a:ext uri="{FF2B5EF4-FFF2-40B4-BE49-F238E27FC236}">
              <a16:creationId xmlns:a16="http://schemas.microsoft.com/office/drawing/2014/main" xmlns="" id="{00000000-0008-0000-0700-00008D000000}"/>
            </a:ext>
          </a:extLst>
        </xdr:cNvPr>
        <xdr:cNvSpPr txBox="1"/>
      </xdr:nvSpPr>
      <xdr:spPr>
        <a:xfrm>
          <a:off x="4686300" y="997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95954</xdr:rowOff>
    </xdr:from>
    <xdr:to>
      <xdr:col>20</xdr:col>
      <xdr:colOff>38100</xdr:colOff>
      <xdr:row>59</xdr:row>
      <xdr:rowOff>26104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3746500" y="100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17231</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3530111" y="101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73486</xdr:rowOff>
    </xdr:from>
    <xdr:to>
      <xdr:col>15</xdr:col>
      <xdr:colOff>101600</xdr:colOff>
      <xdr:row>59</xdr:row>
      <xdr:rowOff>3636</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2857500" y="100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166213</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2641111" y="1011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10261</xdr:rowOff>
    </xdr:from>
    <xdr:to>
      <xdr:col>10</xdr:col>
      <xdr:colOff>165100</xdr:colOff>
      <xdr:row>58</xdr:row>
      <xdr:rowOff>111861</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968500" y="99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102988</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1752111" y="10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110617</xdr:rowOff>
    </xdr:from>
    <xdr:to>
      <xdr:col>6</xdr:col>
      <xdr:colOff>38100</xdr:colOff>
      <xdr:row>59</xdr:row>
      <xdr:rowOff>40767</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0795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31894</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863111" y="101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150199</xdr:rowOff>
    </xdr:from>
    <xdr:to>
      <xdr:col>24</xdr:col>
      <xdr:colOff>62865</xdr:colOff>
      <xdr:row>77</xdr:row>
      <xdr:rowOff>59037</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1980249"/>
          <a:ext cx="1270" cy="128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62864</xdr:rowOff>
    </xdr:from>
    <xdr:ext cx="599010"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2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59037</xdr:rowOff>
    </xdr:from>
    <xdr:to>
      <xdr:col>24</xdr:col>
      <xdr:colOff>152400</xdr:colOff>
      <xdr:row>77</xdr:row>
      <xdr:rowOff>59037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26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96876</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5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150199</xdr:rowOff>
    </xdr:from>
    <xdr:to>
      <xdr:col>24</xdr:col>
      <xdr:colOff>152400</xdr:colOff>
      <xdr:row>69</xdr:row>
      <xdr:rowOff>150199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1980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169549</xdr:rowOff>
    </xdr:from>
    <xdr:to>
      <xdr:col>24</xdr:col>
      <xdr:colOff>63500</xdr:colOff>
      <xdr:row>77</xdr:row>
      <xdr:rowOff>7243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3797300" y="1319974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12875</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2700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161448</xdr:rowOff>
    </xdr:from>
    <xdr:to>
      <xdr:col>24</xdr:col>
      <xdr:colOff>114300</xdr:colOff>
      <xdr:row>75</xdr:row>
      <xdr:rowOff>91598</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28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169549</xdr:rowOff>
    </xdr:from>
    <xdr:to>
      <xdr:col>19</xdr:col>
      <xdr:colOff>177800</xdr:colOff>
      <xdr:row>77</xdr:row>
      <xdr:rowOff>11652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319974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24223</xdr:rowOff>
    </xdr:from>
    <xdr:to>
      <xdr:col>20</xdr:col>
      <xdr:colOff>38100</xdr:colOff>
      <xdr:row>74</xdr:row>
      <xdr:rowOff>125823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27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142350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248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84787</xdr:rowOff>
    </xdr:from>
    <xdr:to>
      <xdr:col>15</xdr:col>
      <xdr:colOff>50800</xdr:colOff>
      <xdr:row>77</xdr:row>
      <xdr:rowOff>11652</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2019300" y="12600637"/>
          <a:ext cx="889000" cy="6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146638</xdr:rowOff>
    </xdr:from>
    <xdr:to>
      <xdr:col>15</xdr:col>
      <xdr:colOff>101600</xdr:colOff>
      <xdr:row>74</xdr:row>
      <xdr:rowOff>76788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266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93315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243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84787</xdr:rowOff>
    </xdr:from>
    <xdr:to>
      <xdr:col>10</xdr:col>
      <xdr:colOff>114300</xdr:colOff>
      <xdr:row>78</xdr:row>
      <xdr:rowOff>75464</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2600637"/>
          <a:ext cx="889000" cy="8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65681</xdr:rowOff>
    </xdr:from>
    <xdr:to>
      <xdr:col>10</xdr:col>
      <xdr:colOff>165100</xdr:colOff>
      <xdr:row>76</xdr:row>
      <xdr:rowOff>167281</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09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158408</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318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103874</xdr:rowOff>
    </xdr:from>
    <xdr:to>
      <xdr:col>6</xdr:col>
      <xdr:colOff>38100</xdr:colOff>
      <xdr:row>76</xdr:row>
      <xdr:rowOff>34023</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29626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50551</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273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127893</xdr:rowOff>
    </xdr:from>
    <xdr:to>
      <xdr:col>24</xdr:col>
      <xdr:colOff>114300</xdr:colOff>
      <xdr:row>77</xdr:row>
      <xdr:rowOff>58043</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31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42820</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307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118749</xdr:rowOff>
    </xdr:from>
    <xdr:to>
      <xdr:col>20</xdr:col>
      <xdr:colOff>38100</xdr:colOff>
      <xdr:row>77</xdr:row>
      <xdr:rowOff>48899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314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40026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324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132302</xdr:rowOff>
    </xdr:from>
    <xdr:to>
      <xdr:col>15</xdr:col>
      <xdr:colOff>101600</xdr:colOff>
      <xdr:row>77</xdr:row>
      <xdr:rowOff>62452</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31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53579</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32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33987</xdr:rowOff>
    </xdr:from>
    <xdr:to>
      <xdr:col>10</xdr:col>
      <xdr:colOff>165100</xdr:colOff>
      <xdr:row>73</xdr:row>
      <xdr:rowOff>135587</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25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152114</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232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24664</xdr:rowOff>
    </xdr:from>
    <xdr:to>
      <xdr:col>6</xdr:col>
      <xdr:colOff>38100</xdr:colOff>
      <xdr:row>78</xdr:row>
      <xdr:rowOff>126264</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117391</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349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xmlns=""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6" name="衛生費最小値テキスト">
          <a:extLst>
            <a:ext uri="{FF2B5EF4-FFF2-40B4-BE49-F238E27FC236}">
              <a16:creationId xmlns:a16="http://schemas.microsoft.com/office/drawing/2014/main" xmlns="" id="{00000000-0008-0000-0700-0000EC000000}"/>
            </a:ext>
          </a:extLst>
        </xdr:cNvPr>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8" name="衛生費最大値テキスト">
          <a:extLst>
            <a:ext uri="{FF2B5EF4-FFF2-40B4-BE49-F238E27FC236}">
              <a16:creationId xmlns:a16="http://schemas.microsoft.com/office/drawing/2014/main" xmlns="" id="{00000000-0008-0000-0700-0000EE000000}"/>
            </a:ext>
          </a:extLst>
        </xdr:cNvPr>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12229</xdr:rowOff>
    </xdr:from>
    <xdr:to>
      <xdr:col>24</xdr:col>
      <xdr:colOff>63500</xdr:colOff>
      <xdr:row>98</xdr:row>
      <xdr:rowOff>17594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3797300" y="16814329"/>
          <a:ext cx="838200" cy="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71054</xdr:rowOff>
    </xdr:from>
    <xdr:ext cx="534377" cy="259045"/>
    <xdr:sp macro="" textlink="">
      <xdr:nvSpPr>
        <xdr:cNvPr id="241" name="衛生費平均値テキスト">
          <a:extLst>
            <a:ext uri="{FF2B5EF4-FFF2-40B4-BE49-F238E27FC236}">
              <a16:creationId xmlns:a16="http://schemas.microsoft.com/office/drawing/2014/main" xmlns="" id="{00000000-0008-0000-0700-0000F1000000}"/>
            </a:ext>
          </a:extLst>
        </xdr:cNvPr>
        <xdr:cNvSpPr txBox="1"/>
      </xdr:nvSpPr>
      <xdr:spPr>
        <a:xfrm>
          <a:off x="4686300" y="1635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23724</xdr:rowOff>
    </xdr:from>
    <xdr:to>
      <xdr:col>19</xdr:col>
      <xdr:colOff>177800</xdr:colOff>
      <xdr:row>98</xdr:row>
      <xdr:rowOff>12229</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908300" y="16654374"/>
          <a:ext cx="889000" cy="15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95873</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530111" y="163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80014</xdr:rowOff>
    </xdr:from>
    <xdr:to>
      <xdr:col>15</xdr:col>
      <xdr:colOff>50800</xdr:colOff>
      <xdr:row>97</xdr:row>
      <xdr:rowOff>23724</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a:off x="2019300" y="16539214"/>
          <a:ext cx="889000" cy="1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45254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641111" y="16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80014</xdr:rowOff>
    </xdr:from>
    <xdr:to>
      <xdr:col>10</xdr:col>
      <xdr:colOff>114300</xdr:colOff>
      <xdr:row>98</xdr:row>
      <xdr:rowOff>55009</xdr:rowOff>
    </xdr:to>
    <xdr:cxnSp macro="">
      <xdr:nvCxnSpPr>
        <xdr:cNvPr id="249" name="直線コネクタ 248">
          <a:extLst>
            <a:ext uri="{FF2B5EF4-FFF2-40B4-BE49-F238E27FC236}">
              <a16:creationId xmlns:a16="http://schemas.microsoft.com/office/drawing/2014/main" xmlns="" id="{00000000-0008-0000-0700-0000F9000000}"/>
            </a:ext>
          </a:extLst>
        </xdr:cNvPr>
        <xdr:cNvCxnSpPr/>
      </xdr:nvCxnSpPr>
      <xdr:spPr>
        <a:xfrm flipV="1">
          <a:off x="1130300" y="16539214"/>
          <a:ext cx="889000" cy="3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153060</xdr:rowOff>
    </xdr:from>
    <xdr:to>
      <xdr:col>10</xdr:col>
      <xdr:colOff>165100</xdr:colOff>
      <xdr:row>97</xdr:row>
      <xdr:rowOff>83210</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968500" y="166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74337</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670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52" name="フローチャート: 判断 251">
          <a:extLst>
            <a:ext uri="{FF2B5EF4-FFF2-40B4-BE49-F238E27FC236}">
              <a16:creationId xmlns:a16="http://schemas.microsoft.com/office/drawing/2014/main" xmlns="" id="{00000000-0008-0000-0700-0000FC000000}"/>
            </a:ext>
          </a:extLst>
        </xdr:cNvPr>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99432</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63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138244</xdr:rowOff>
    </xdr:from>
    <xdr:to>
      <xdr:col>24</xdr:col>
      <xdr:colOff>114300</xdr:colOff>
      <xdr:row>98</xdr:row>
      <xdr:rowOff>68394</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4584700" y="167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53171</xdr:rowOff>
    </xdr:from>
    <xdr:ext cx="534377" cy="259045"/>
    <xdr:sp macro="" textlink="">
      <xdr:nvSpPr>
        <xdr:cNvPr id="260" name="衛生費該当値テキスト">
          <a:extLst>
            <a:ext uri="{FF2B5EF4-FFF2-40B4-BE49-F238E27FC236}">
              <a16:creationId xmlns:a16="http://schemas.microsoft.com/office/drawing/2014/main" xmlns="" id="{00000000-0008-0000-0700-000004010000}"/>
            </a:ext>
          </a:extLst>
        </xdr:cNvPr>
        <xdr:cNvSpPr txBox="1"/>
      </xdr:nvSpPr>
      <xdr:spPr>
        <a:xfrm>
          <a:off x="4686300" y="1668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132879</xdr:rowOff>
    </xdr:from>
    <xdr:to>
      <xdr:col>20</xdr:col>
      <xdr:colOff>38100</xdr:colOff>
      <xdr:row>98</xdr:row>
      <xdr:rowOff>63029</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3746500" y="167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54156</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3530111" y="1685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144374</xdr:rowOff>
    </xdr:from>
    <xdr:to>
      <xdr:col>15</xdr:col>
      <xdr:colOff>101600</xdr:colOff>
      <xdr:row>97</xdr:row>
      <xdr:rowOff>74524</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2857500" y="166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65651</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2641111" y="166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29214</xdr:rowOff>
    </xdr:from>
    <xdr:to>
      <xdr:col>10</xdr:col>
      <xdr:colOff>165100</xdr:colOff>
      <xdr:row>96</xdr:row>
      <xdr:rowOff>130814</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968500" y="164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147341</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1752111" y="162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4209</xdr:rowOff>
    </xdr:from>
    <xdr:to>
      <xdr:col>6</xdr:col>
      <xdr:colOff>38100</xdr:colOff>
      <xdr:row>98</xdr:row>
      <xdr:rowOff>105809</xdr:rowOff>
    </xdr:to>
    <xdr:sp macro="" textlink="">
      <xdr:nvSpPr>
        <xdr:cNvPr id="267" name="楕円 266">
          <a:extLst>
            <a:ext uri="{FF2B5EF4-FFF2-40B4-BE49-F238E27FC236}">
              <a16:creationId xmlns:a16="http://schemas.microsoft.com/office/drawing/2014/main" xmlns="" id="{00000000-0008-0000-0700-00000B010000}"/>
            </a:ext>
          </a:extLst>
        </xdr:cNvPr>
        <xdr:cNvSpPr/>
      </xdr:nvSpPr>
      <xdr:spPr>
        <a:xfrm>
          <a:off x="1079500" y="1680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96936</xdr:rowOff>
    </xdr:from>
    <xdr:ext cx="534377"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863111" y="1689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xmlns=""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93" name="労働費最小値テキスト">
          <a:extLst>
            <a:ext uri="{FF2B5EF4-FFF2-40B4-BE49-F238E27FC236}">
              <a16:creationId xmlns:a16="http://schemas.microsoft.com/office/drawing/2014/main" xmlns="" id="{00000000-0008-0000-0700-000025010000}"/>
            </a:ext>
          </a:extLst>
        </xdr:cNvPr>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95" name="労働費最大値テキスト">
          <a:extLst>
            <a:ext uri="{FF2B5EF4-FFF2-40B4-BE49-F238E27FC236}">
              <a16:creationId xmlns:a16="http://schemas.microsoft.com/office/drawing/2014/main" xmlns="" id="{00000000-0008-0000-0700-000027010000}"/>
            </a:ext>
          </a:extLst>
        </xdr:cNvPr>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15494</xdr:rowOff>
    </xdr:from>
    <xdr:to>
      <xdr:col>55</xdr:col>
      <xdr:colOff>0</xdr:colOff>
      <xdr:row>39</xdr:row>
      <xdr:rowOff>16066</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9639300" y="670204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22051</xdr:rowOff>
    </xdr:from>
    <xdr:ext cx="378565" cy="259045"/>
    <xdr:sp macro="" textlink="">
      <xdr:nvSpPr>
        <xdr:cNvPr id="298" name="労働費平均値テキスト">
          <a:extLst>
            <a:ext uri="{FF2B5EF4-FFF2-40B4-BE49-F238E27FC236}">
              <a16:creationId xmlns:a16="http://schemas.microsoft.com/office/drawing/2014/main" xmlns="" id="{00000000-0008-0000-0700-00002A010000}"/>
            </a:ext>
          </a:extLst>
        </xdr:cNvPr>
        <xdr:cNvSpPr txBox="1"/>
      </xdr:nvSpPr>
      <xdr:spPr>
        <a:xfrm>
          <a:off x="10528300" y="6365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15494</xdr:rowOff>
    </xdr:from>
    <xdr:to>
      <xdr:col>50</xdr:col>
      <xdr:colOff>114300</xdr:colOff>
      <xdr:row>39</xdr:row>
      <xdr:rowOff>17018</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8750300" y="67020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42435</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9450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165036</xdr:rowOff>
    </xdr:from>
    <xdr:to>
      <xdr:col>45</xdr:col>
      <xdr:colOff>177800</xdr:colOff>
      <xdr:row>39</xdr:row>
      <xdr:rowOff>17018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7861300" y="6680136"/>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139971</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61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86551</xdr:rowOff>
    </xdr:from>
    <xdr:to>
      <xdr:col>41</xdr:col>
      <xdr:colOff>50800</xdr:colOff>
      <xdr:row>38</xdr:row>
      <xdr:rowOff>165036</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a:off x="6972300" y="6601651"/>
          <a:ext cx="88900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148734</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26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9" name="フローチャート: 判断 308">
          <a:extLst>
            <a:ext uri="{FF2B5EF4-FFF2-40B4-BE49-F238E27FC236}">
              <a16:creationId xmlns:a16="http://schemas.microsoft.com/office/drawing/2014/main" xmlns="" id="{00000000-0008-0000-0700-000035010000}"/>
            </a:ext>
          </a:extLst>
        </xdr:cNvPr>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157878</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37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136716</xdr:rowOff>
    </xdr:from>
    <xdr:to>
      <xdr:col>55</xdr:col>
      <xdr:colOff>50800</xdr:colOff>
      <xdr:row>39</xdr:row>
      <xdr:rowOff>66866</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104267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51643</xdr:rowOff>
    </xdr:from>
    <xdr:ext cx="378565" cy="259045"/>
    <xdr:sp macro="" textlink="">
      <xdr:nvSpPr>
        <xdr:cNvPr id="317" name="労働費該当値テキスト">
          <a:extLst>
            <a:ext uri="{FF2B5EF4-FFF2-40B4-BE49-F238E27FC236}">
              <a16:creationId xmlns:a16="http://schemas.microsoft.com/office/drawing/2014/main" xmlns="" id="{00000000-0008-0000-0700-00003D010000}"/>
            </a:ext>
          </a:extLst>
        </xdr:cNvPr>
        <xdr:cNvSpPr txBox="1"/>
      </xdr:nvSpPr>
      <xdr:spPr>
        <a:xfrm>
          <a:off x="10528300" y="656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136144</xdr:rowOff>
    </xdr:from>
    <xdr:to>
      <xdr:col>50</xdr:col>
      <xdr:colOff>165100</xdr:colOff>
      <xdr:row>39</xdr:row>
      <xdr:rowOff>66294</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9588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57421</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9450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137668</xdr:rowOff>
    </xdr:from>
    <xdr:to>
      <xdr:col>46</xdr:col>
      <xdr:colOff>38100</xdr:colOff>
      <xdr:row>39</xdr:row>
      <xdr:rowOff>67818</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8699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58945</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8561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114236</xdr:rowOff>
    </xdr:from>
    <xdr:to>
      <xdr:col>41</xdr:col>
      <xdr:colOff>101600</xdr:colOff>
      <xdr:row>39</xdr:row>
      <xdr:rowOff>44386</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7810500" y="66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35513</xdr:rowOff>
    </xdr:from>
    <xdr:ext cx="378565"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7672017" y="6722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35751</xdr:rowOff>
    </xdr:from>
    <xdr:to>
      <xdr:col>36</xdr:col>
      <xdr:colOff>165100</xdr:colOff>
      <xdr:row>38</xdr:row>
      <xdr:rowOff>137351</xdr:rowOff>
    </xdr:to>
    <xdr:sp macro="" textlink="">
      <xdr:nvSpPr>
        <xdr:cNvPr id="324" name="楕円 323">
          <a:extLst>
            <a:ext uri="{FF2B5EF4-FFF2-40B4-BE49-F238E27FC236}">
              <a16:creationId xmlns:a16="http://schemas.microsoft.com/office/drawing/2014/main" xmlns="" id="{00000000-0008-0000-0700-000044010000}"/>
            </a:ext>
          </a:extLst>
        </xdr:cNvPr>
        <xdr:cNvSpPr/>
      </xdr:nvSpPr>
      <xdr:spPr>
        <a:xfrm>
          <a:off x="6921500" y="65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128478</xdr:rowOff>
    </xdr:from>
    <xdr:ext cx="378565"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783017" y="664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75281</xdr:rowOff>
    </xdr:from>
    <xdr:to>
      <xdr:col>54</xdr:col>
      <xdr:colOff>189865</xdr:colOff>
      <xdr:row>59</xdr:row>
      <xdr:rowOff>36099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647781"/>
          <a:ext cx="1270" cy="150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39926</xdr:rowOff>
    </xdr:from>
    <xdr:ext cx="469744"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101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36099</xdr:rowOff>
    </xdr:from>
    <xdr:to>
      <xdr:col>55</xdr:col>
      <xdr:colOff>88900</xdr:colOff>
      <xdr:row>59</xdr:row>
      <xdr:rowOff>36099</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1015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21958</xdr:rowOff>
    </xdr:from>
    <xdr:ext cx="534377"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4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75281</xdr:rowOff>
    </xdr:from>
    <xdr:to>
      <xdr:col>55</xdr:col>
      <xdr:colOff>88900</xdr:colOff>
      <xdr:row>50</xdr:row>
      <xdr:rowOff>75281</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64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55575</xdr:rowOff>
    </xdr:from>
    <xdr:to>
      <xdr:col>55</xdr:col>
      <xdr:colOff>0</xdr:colOff>
      <xdr:row>58</xdr:row>
      <xdr:rowOff>59553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9639300" y="9999675"/>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95912</xdr:rowOff>
    </xdr:from>
    <xdr:ext cx="534377"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354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73035</xdr:rowOff>
    </xdr:from>
    <xdr:to>
      <xdr:col>55</xdr:col>
      <xdr:colOff>50800</xdr:colOff>
      <xdr:row>56</xdr:row>
      <xdr:rowOff>3185</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104267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41494</xdr:rowOff>
    </xdr:from>
    <xdr:to>
      <xdr:col>50</xdr:col>
      <xdr:colOff>114300</xdr:colOff>
      <xdr:row>58</xdr:row>
      <xdr:rowOff>59553</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8750300" y="9814144"/>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23154</xdr:rowOff>
    </xdr:from>
    <xdr:to>
      <xdr:col>50</xdr:col>
      <xdr:colOff>165100</xdr:colOff>
      <xdr:row>56</xdr:row>
      <xdr:rowOff>124754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9588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141281</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74275</xdr:rowOff>
    </xdr:from>
    <xdr:to>
      <xdr:col>45</xdr:col>
      <xdr:colOff>177800</xdr:colOff>
      <xdr:row>57</xdr:row>
      <xdr:rowOff>41494</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7861300" y="9504025"/>
          <a:ext cx="889000" cy="3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139192</xdr:rowOff>
    </xdr:from>
    <xdr:to>
      <xdr:col>46</xdr:col>
      <xdr:colOff>38100</xdr:colOff>
      <xdr:row>56</xdr:row>
      <xdr:rowOff>69342</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8699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85869</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483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74275</xdr:rowOff>
    </xdr:from>
    <xdr:to>
      <xdr:col>41</xdr:col>
      <xdr:colOff>50800</xdr:colOff>
      <xdr:row>58</xdr:row>
      <xdr:rowOff>61473</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6972300" y="9504025"/>
          <a:ext cx="889000" cy="5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9485</xdr:rowOff>
    </xdr:from>
    <xdr:to>
      <xdr:col>41</xdr:col>
      <xdr:colOff>101600</xdr:colOff>
      <xdr:row>58</xdr:row>
      <xdr:rowOff>111085</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7810500" y="995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102212</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100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152771</xdr:rowOff>
    </xdr:from>
    <xdr:to>
      <xdr:col>36</xdr:col>
      <xdr:colOff>165100</xdr:colOff>
      <xdr:row>57</xdr:row>
      <xdr:rowOff>82921</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6921500" y="97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99448</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5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4775</xdr:rowOff>
    </xdr:from>
    <xdr:to>
      <xdr:col>55</xdr:col>
      <xdr:colOff>50800</xdr:colOff>
      <xdr:row>58</xdr:row>
      <xdr:rowOff>106375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10426700" y="99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154652</xdr:rowOff>
    </xdr:from>
    <xdr:ext cx="534377"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9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8753</xdr:rowOff>
    </xdr:from>
    <xdr:to>
      <xdr:col>50</xdr:col>
      <xdr:colOff>165100</xdr:colOff>
      <xdr:row>58</xdr:row>
      <xdr:rowOff>110353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9588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101480</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372111" y="1004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162144</xdr:rowOff>
    </xdr:from>
    <xdr:to>
      <xdr:col>46</xdr:col>
      <xdr:colOff>38100</xdr:colOff>
      <xdr:row>57</xdr:row>
      <xdr:rowOff>92294</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8699500" y="97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83421</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483111" y="985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23475</xdr:rowOff>
    </xdr:from>
    <xdr:to>
      <xdr:col>41</xdr:col>
      <xdr:colOff>101600</xdr:colOff>
      <xdr:row>55</xdr:row>
      <xdr:rowOff>125075</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7810500" y="94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141602</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594111" y="92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10673</xdr:rowOff>
    </xdr:from>
    <xdr:to>
      <xdr:col>36</xdr:col>
      <xdr:colOff>165100</xdr:colOff>
      <xdr:row>58</xdr:row>
      <xdr:rowOff>112273</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6921500" y="99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103400</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705111" y="100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143540</xdr:rowOff>
    </xdr:from>
    <xdr:to>
      <xdr:col>55</xdr:col>
      <xdr:colOff>0</xdr:colOff>
      <xdr:row>77</xdr:row>
      <xdr:rowOff>148158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3345190"/>
          <a:ext cx="8382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148673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283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141666</xdr:rowOff>
    </xdr:from>
    <xdr:to>
      <xdr:col>50</xdr:col>
      <xdr:colOff>114300</xdr:colOff>
      <xdr:row>77</xdr:row>
      <xdr:rowOff>143540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343316"/>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50985</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27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18999</xdr:rowOff>
    </xdr:from>
    <xdr:to>
      <xdr:col>45</xdr:col>
      <xdr:colOff>177800</xdr:colOff>
      <xdr:row>77</xdr:row>
      <xdr:rowOff>141666</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049199"/>
          <a:ext cx="889000" cy="29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98396</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26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18999</xdr:rowOff>
    </xdr:from>
    <xdr:to>
      <xdr:col>41</xdr:col>
      <xdr:colOff>50800</xdr:colOff>
      <xdr:row>78</xdr:row>
      <xdr:rowOff>23754</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3049199"/>
          <a:ext cx="889000" cy="34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170007</xdr:rowOff>
    </xdr:from>
    <xdr:to>
      <xdr:col>41</xdr:col>
      <xdr:colOff>101600</xdr:colOff>
      <xdr:row>75</xdr:row>
      <xdr:rowOff>100157</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116684</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44812</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97358</xdr:rowOff>
    </xdr:from>
    <xdr:to>
      <xdr:col>55</xdr:col>
      <xdr:colOff>50800</xdr:colOff>
      <xdr:row>78</xdr:row>
      <xdr:rowOff>27508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12285</xdr:rowOff>
    </xdr:from>
    <xdr:ext cx="469744"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2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92740</xdr:rowOff>
    </xdr:from>
    <xdr:to>
      <xdr:col>50</xdr:col>
      <xdr:colOff>165100</xdr:colOff>
      <xdr:row>78</xdr:row>
      <xdr:rowOff>22890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2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14017</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8" y="133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90866</xdr:rowOff>
    </xdr:from>
    <xdr:to>
      <xdr:col>46</xdr:col>
      <xdr:colOff>38100</xdr:colOff>
      <xdr:row>78</xdr:row>
      <xdr:rowOff>21016</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29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12143</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8" y="1338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139649</xdr:rowOff>
    </xdr:from>
    <xdr:to>
      <xdr:col>41</xdr:col>
      <xdr:colOff>101600</xdr:colOff>
      <xdr:row>76</xdr:row>
      <xdr:rowOff>69799</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29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60926</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30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144404</xdr:rowOff>
    </xdr:from>
    <xdr:to>
      <xdr:col>36</xdr:col>
      <xdr:colOff>165100</xdr:colOff>
      <xdr:row>78</xdr:row>
      <xdr:rowOff>74554</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65681</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43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xmlns=""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62" name="土木費最小値テキスト">
          <a:extLst>
            <a:ext uri="{FF2B5EF4-FFF2-40B4-BE49-F238E27FC236}">
              <a16:creationId xmlns:a16="http://schemas.microsoft.com/office/drawing/2014/main" xmlns="" id="{00000000-0008-0000-0700-0000CE010000}"/>
            </a:ext>
          </a:extLst>
        </xdr:cNvPr>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64" name="土木費最大値テキスト">
          <a:extLst>
            <a:ext uri="{FF2B5EF4-FFF2-40B4-BE49-F238E27FC236}">
              <a16:creationId xmlns:a16="http://schemas.microsoft.com/office/drawing/2014/main" xmlns="" id="{00000000-0008-0000-0700-0000D0010000}"/>
            </a:ext>
          </a:extLst>
        </xdr:cNvPr>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151512</xdr:rowOff>
    </xdr:from>
    <xdr:to>
      <xdr:col>55</xdr:col>
      <xdr:colOff>0</xdr:colOff>
      <xdr:row>95</xdr:row>
      <xdr:rowOff>151664</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9639300" y="16096362"/>
          <a:ext cx="838200" cy="3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98341</xdr:rowOff>
    </xdr:from>
    <xdr:ext cx="534377" cy="259045"/>
    <xdr:sp macro="" textlink="">
      <xdr:nvSpPr>
        <xdr:cNvPr id="467" name="土木費平均値テキスト">
          <a:extLst>
            <a:ext uri="{FF2B5EF4-FFF2-40B4-BE49-F238E27FC236}">
              <a16:creationId xmlns:a16="http://schemas.microsoft.com/office/drawing/2014/main" xmlns="" id="{00000000-0008-0000-0700-0000D3010000}"/>
            </a:ext>
          </a:extLst>
        </xdr:cNvPr>
        <xdr:cNvSpPr txBox="1"/>
      </xdr:nvSpPr>
      <xdr:spPr>
        <a:xfrm>
          <a:off x="10528300" y="1621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71882</xdr:rowOff>
    </xdr:from>
    <xdr:to>
      <xdr:col>50</xdr:col>
      <xdr:colOff>114300</xdr:colOff>
      <xdr:row>95</xdr:row>
      <xdr:rowOff>151664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8750300" y="16359632"/>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30509</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372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71882</xdr:rowOff>
    </xdr:from>
    <xdr:to>
      <xdr:col>45</xdr:col>
      <xdr:colOff>177800</xdr:colOff>
      <xdr:row>96</xdr:row>
      <xdr:rowOff>120498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7861300" y="16359632"/>
          <a:ext cx="889000" cy="2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133456</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483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120498</xdr:rowOff>
    </xdr:from>
    <xdr:to>
      <xdr:col>41</xdr:col>
      <xdr:colOff>50800</xdr:colOff>
      <xdr:row>96</xdr:row>
      <xdr:rowOff>165684</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flipV="1">
          <a:off x="6972300" y="16579698"/>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11785</xdr:rowOff>
    </xdr:from>
    <xdr:to>
      <xdr:col>41</xdr:col>
      <xdr:colOff>101600</xdr:colOff>
      <xdr:row>96</xdr:row>
      <xdr:rowOff>113385</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7810500" y="164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129912</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2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144163</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100712</xdr:rowOff>
    </xdr:from>
    <xdr:to>
      <xdr:col>55</xdr:col>
      <xdr:colOff>50800</xdr:colOff>
      <xdr:row>94</xdr:row>
      <xdr:rowOff>30862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10426700" y="16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123589</xdr:rowOff>
    </xdr:from>
    <xdr:ext cx="534377" cy="259045"/>
    <xdr:sp macro="" textlink="">
      <xdr:nvSpPr>
        <xdr:cNvPr id="486" name="土木費該当値テキスト">
          <a:extLst>
            <a:ext uri="{FF2B5EF4-FFF2-40B4-BE49-F238E27FC236}">
              <a16:creationId xmlns:a16="http://schemas.microsoft.com/office/drawing/2014/main" xmlns="" id="{00000000-0008-0000-0700-0000E6010000}"/>
            </a:ext>
          </a:extLst>
        </xdr:cNvPr>
        <xdr:cNvSpPr txBox="1"/>
      </xdr:nvSpPr>
      <xdr:spPr>
        <a:xfrm>
          <a:off x="10528300" y="158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100864</xdr:rowOff>
    </xdr:from>
    <xdr:to>
      <xdr:col>50</xdr:col>
      <xdr:colOff>165100</xdr:colOff>
      <xdr:row>96</xdr:row>
      <xdr:rowOff>31014</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9588500" y="163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22141</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372111" y="164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21082</xdr:rowOff>
    </xdr:from>
    <xdr:to>
      <xdr:col>46</xdr:col>
      <xdr:colOff>38100</xdr:colOff>
      <xdr:row>95</xdr:row>
      <xdr:rowOff>122682</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8699500" y="163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113809</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8483111" y="164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69698</xdr:rowOff>
    </xdr:from>
    <xdr:to>
      <xdr:col>41</xdr:col>
      <xdr:colOff>101600</xdr:colOff>
      <xdr:row>96</xdr:row>
      <xdr:rowOff>171298</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7810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162425</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7594111"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114884</xdr:rowOff>
    </xdr:from>
    <xdr:to>
      <xdr:col>36</xdr:col>
      <xdr:colOff>165100</xdr:colOff>
      <xdr:row>97</xdr:row>
      <xdr:rowOff>45034</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6921500" y="165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36161</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6705111" y="16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xmlns=""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118269</xdr:rowOff>
    </xdr:from>
    <xdr:to>
      <xdr:col>85</xdr:col>
      <xdr:colOff>126364</xdr:colOff>
      <xdr:row>38</xdr:row>
      <xdr:rowOff>170275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6317595" y="5261769"/>
          <a:ext cx="1269" cy="142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2652</xdr:rowOff>
    </xdr:from>
    <xdr:ext cx="534377" cy="259045"/>
    <xdr:sp macro="" textlink="">
      <xdr:nvSpPr>
        <xdr:cNvPr id="524" name="消防費最小値テキスト">
          <a:extLst>
            <a:ext uri="{FF2B5EF4-FFF2-40B4-BE49-F238E27FC236}">
              <a16:creationId xmlns:a16="http://schemas.microsoft.com/office/drawing/2014/main" xmlns="" id="{00000000-0008-0000-0700-00000C020000}"/>
            </a:ext>
          </a:extLst>
        </xdr:cNvPr>
        <xdr:cNvSpPr txBox="1"/>
      </xdr:nvSpPr>
      <xdr:spPr>
        <a:xfrm>
          <a:off x="16370300" y="66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170275</xdr:rowOff>
    </xdr:from>
    <xdr:to>
      <xdr:col>86</xdr:col>
      <xdr:colOff>25400</xdr:colOff>
      <xdr:row>38</xdr:row>
      <xdr:rowOff>170275</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66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64946</xdr:rowOff>
    </xdr:from>
    <xdr:ext cx="534377" cy="259045"/>
    <xdr:sp macro="" textlink="">
      <xdr:nvSpPr>
        <xdr:cNvPr id="526" name="消防費最大値テキスト">
          <a:extLst>
            <a:ext uri="{FF2B5EF4-FFF2-40B4-BE49-F238E27FC236}">
              <a16:creationId xmlns:a16="http://schemas.microsoft.com/office/drawing/2014/main" xmlns="" id="{00000000-0008-0000-0700-00000E020000}"/>
            </a:ext>
          </a:extLst>
        </xdr:cNvPr>
        <xdr:cNvSpPr txBox="1"/>
      </xdr:nvSpPr>
      <xdr:spPr>
        <a:xfrm>
          <a:off x="16370300" y="50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118269</xdr:rowOff>
    </xdr:from>
    <xdr:to>
      <xdr:col>86</xdr:col>
      <xdr:colOff>25400</xdr:colOff>
      <xdr:row>30</xdr:row>
      <xdr:rowOff>118269</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526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28639</xdr:rowOff>
    </xdr:from>
    <xdr:to>
      <xdr:col>85</xdr:col>
      <xdr:colOff>127000</xdr:colOff>
      <xdr:row>36</xdr:row>
      <xdr:rowOff>98171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5481300" y="6200839"/>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143210</xdr:rowOff>
    </xdr:from>
    <xdr:ext cx="534377" cy="259045"/>
    <xdr:sp macro="" textlink="">
      <xdr:nvSpPr>
        <xdr:cNvPr id="529" name="消防費平均値テキスト">
          <a:extLst>
            <a:ext uri="{FF2B5EF4-FFF2-40B4-BE49-F238E27FC236}">
              <a16:creationId xmlns:a16="http://schemas.microsoft.com/office/drawing/2014/main" xmlns="" id="{00000000-0008-0000-0700-000011020000}"/>
            </a:ext>
          </a:extLst>
        </xdr:cNvPr>
        <xdr:cNvSpPr txBox="1"/>
      </xdr:nvSpPr>
      <xdr:spPr>
        <a:xfrm>
          <a:off x="16370300" y="580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120333</xdr:rowOff>
    </xdr:from>
    <xdr:to>
      <xdr:col>85</xdr:col>
      <xdr:colOff>177800</xdr:colOff>
      <xdr:row>35</xdr:row>
      <xdr:rowOff>50483</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6268700" y="59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28639</xdr:rowOff>
    </xdr:from>
    <xdr:to>
      <xdr:col>81</xdr:col>
      <xdr:colOff>50800</xdr:colOff>
      <xdr:row>36</xdr:row>
      <xdr:rowOff>83979</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4592300" y="6200839"/>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16732</xdr:rowOff>
    </xdr:from>
    <xdr:to>
      <xdr:col>76</xdr:col>
      <xdr:colOff>114300</xdr:colOff>
      <xdr:row>36</xdr:row>
      <xdr:rowOff>83979</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3703300" y="6017482"/>
          <a:ext cx="889000" cy="2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100235</xdr:rowOff>
    </xdr:from>
    <xdr:to>
      <xdr:col>76</xdr:col>
      <xdr:colOff>165100</xdr:colOff>
      <xdr:row>36</xdr:row>
      <xdr:rowOff>30385</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4541500" y="61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46912</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58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107601</xdr:rowOff>
    </xdr:from>
    <xdr:to>
      <xdr:col>71</xdr:col>
      <xdr:colOff>177800</xdr:colOff>
      <xdr:row>35</xdr:row>
      <xdr:rowOff>16732</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a:off x="12814300" y="593690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34227</xdr:rowOff>
    </xdr:from>
    <xdr:to>
      <xdr:col>72</xdr:col>
      <xdr:colOff>38100</xdr:colOff>
      <xdr:row>37</xdr:row>
      <xdr:rowOff>135827</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3652500" y="637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126954</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4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24511</xdr:rowOff>
    </xdr:from>
    <xdr:to>
      <xdr:col>67</xdr:col>
      <xdr:colOff>101600</xdr:colOff>
      <xdr:row>35</xdr:row>
      <xdr:rowOff>126111</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27635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117238</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1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47371</xdr:rowOff>
    </xdr:from>
    <xdr:to>
      <xdr:col>85</xdr:col>
      <xdr:colOff>177800</xdr:colOff>
      <xdr:row>36</xdr:row>
      <xdr:rowOff>148971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62687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25798</xdr:rowOff>
    </xdr:from>
    <xdr:ext cx="534377" cy="259045"/>
    <xdr:sp macro="" textlink="">
      <xdr:nvSpPr>
        <xdr:cNvPr id="548" name="消防費該当値テキスト">
          <a:extLst>
            <a:ext uri="{FF2B5EF4-FFF2-40B4-BE49-F238E27FC236}">
              <a16:creationId xmlns:a16="http://schemas.microsoft.com/office/drawing/2014/main" xmlns="" id="{00000000-0008-0000-0700-000024020000}"/>
            </a:ext>
          </a:extLst>
        </xdr:cNvPr>
        <xdr:cNvSpPr txBox="1"/>
      </xdr:nvSpPr>
      <xdr:spPr>
        <a:xfrm>
          <a:off x="16370300" y="61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149289</xdr:rowOff>
    </xdr:from>
    <xdr:to>
      <xdr:col>81</xdr:col>
      <xdr:colOff>101600</xdr:colOff>
      <xdr:row>36</xdr:row>
      <xdr:rowOff>79439</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5430500" y="61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70566</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5214111" y="62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33179</xdr:rowOff>
    </xdr:from>
    <xdr:to>
      <xdr:col>76</xdr:col>
      <xdr:colOff>165100</xdr:colOff>
      <xdr:row>36</xdr:row>
      <xdr:rowOff>134779</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4541500" y="62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125906</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4325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137382</xdr:rowOff>
    </xdr:from>
    <xdr:to>
      <xdr:col>72</xdr:col>
      <xdr:colOff>38100</xdr:colOff>
      <xdr:row>35</xdr:row>
      <xdr:rowOff>67532</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3652500" y="59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84059</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3436111" y="574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56801</xdr:rowOff>
    </xdr:from>
    <xdr:to>
      <xdr:col>67</xdr:col>
      <xdr:colOff>101600</xdr:colOff>
      <xdr:row>34</xdr:row>
      <xdr:rowOff>158401</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2763500" y="58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3478</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547111" y="56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xmlns=""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80" name="教育費最小値テキスト">
          <a:extLst>
            <a:ext uri="{FF2B5EF4-FFF2-40B4-BE49-F238E27FC236}">
              <a16:creationId xmlns:a16="http://schemas.microsoft.com/office/drawing/2014/main" xmlns="" id="{00000000-0008-0000-0700-000044020000}"/>
            </a:ext>
          </a:extLst>
        </xdr:cNvPr>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82" name="教育費最大値テキスト">
          <a:extLst>
            <a:ext uri="{FF2B5EF4-FFF2-40B4-BE49-F238E27FC236}">
              <a16:creationId xmlns:a16="http://schemas.microsoft.com/office/drawing/2014/main" xmlns="" id="{00000000-0008-0000-0700-000046020000}"/>
            </a:ext>
          </a:extLst>
        </xdr:cNvPr>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30817</xdr:rowOff>
    </xdr:from>
    <xdr:to>
      <xdr:col>85</xdr:col>
      <xdr:colOff>127000</xdr:colOff>
      <xdr:row>58</xdr:row>
      <xdr:rowOff>123606</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5481300" y="9974917"/>
          <a:ext cx="838200" cy="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152628</xdr:rowOff>
    </xdr:from>
    <xdr:ext cx="534377" cy="259045"/>
    <xdr:sp macro="" textlink="">
      <xdr:nvSpPr>
        <xdr:cNvPr id="585" name="教育費平均値テキスト">
          <a:extLst>
            <a:ext uri="{FF2B5EF4-FFF2-40B4-BE49-F238E27FC236}">
              <a16:creationId xmlns:a16="http://schemas.microsoft.com/office/drawing/2014/main" xmlns="" id="{00000000-0008-0000-0700-000049020000}"/>
            </a:ext>
          </a:extLst>
        </xdr:cNvPr>
        <xdr:cNvSpPr txBox="1"/>
      </xdr:nvSpPr>
      <xdr:spPr>
        <a:xfrm>
          <a:off x="16370300" y="941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118303</xdr:rowOff>
    </xdr:from>
    <xdr:to>
      <xdr:col>81</xdr:col>
      <xdr:colOff>50800</xdr:colOff>
      <xdr:row>58</xdr:row>
      <xdr:rowOff>123606</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4592300" y="9719503"/>
          <a:ext cx="889000" cy="34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164210</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4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118303</xdr:rowOff>
    </xdr:from>
    <xdr:to>
      <xdr:col>76</xdr:col>
      <xdr:colOff>114300</xdr:colOff>
      <xdr:row>57</xdr:row>
      <xdr:rowOff>29858</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3703300" y="9719503"/>
          <a:ext cx="889000" cy="8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118376</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325111" y="93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29858</xdr:rowOff>
    </xdr:from>
    <xdr:to>
      <xdr:col>71</xdr:col>
      <xdr:colOff>177800</xdr:colOff>
      <xdr:row>58</xdr:row>
      <xdr:rowOff>167658</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2814300" y="9802508"/>
          <a:ext cx="889000" cy="30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99210</xdr:rowOff>
    </xdr:from>
    <xdr:to>
      <xdr:col>72</xdr:col>
      <xdr:colOff>38100</xdr:colOff>
      <xdr:row>58</xdr:row>
      <xdr:rowOff>29360</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3652500" y="987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20487</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6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73113</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5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151467</xdr:rowOff>
    </xdr:from>
    <xdr:to>
      <xdr:col>85</xdr:col>
      <xdr:colOff>177800</xdr:colOff>
      <xdr:row>58</xdr:row>
      <xdr:rowOff>81617</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6268700" y="99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129894</xdr:rowOff>
    </xdr:from>
    <xdr:ext cx="534377" cy="259045"/>
    <xdr:sp macro="" textlink="">
      <xdr:nvSpPr>
        <xdr:cNvPr id="604" name="教育費該当値テキスト">
          <a:extLst>
            <a:ext uri="{FF2B5EF4-FFF2-40B4-BE49-F238E27FC236}">
              <a16:creationId xmlns:a16="http://schemas.microsoft.com/office/drawing/2014/main" xmlns="" id="{00000000-0008-0000-0700-00005C020000}"/>
            </a:ext>
          </a:extLst>
        </xdr:cNvPr>
        <xdr:cNvSpPr txBox="1"/>
      </xdr:nvSpPr>
      <xdr:spPr>
        <a:xfrm>
          <a:off x="16370300" y="99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72806</xdr:rowOff>
    </xdr:from>
    <xdr:to>
      <xdr:col>81</xdr:col>
      <xdr:colOff>101600</xdr:colOff>
      <xdr:row>59</xdr:row>
      <xdr:rowOff>2956</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5430500" y="100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165533</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14111" y="101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67503</xdr:rowOff>
    </xdr:from>
    <xdr:to>
      <xdr:col>76</xdr:col>
      <xdr:colOff>165100</xdr:colOff>
      <xdr:row>56</xdr:row>
      <xdr:rowOff>169103</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4541500" y="96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160230</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4325111" y="97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150508</xdr:rowOff>
    </xdr:from>
    <xdr:to>
      <xdr:col>72</xdr:col>
      <xdr:colOff>38100</xdr:colOff>
      <xdr:row>57</xdr:row>
      <xdr:rowOff>80658</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3652500" y="97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97185</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3436111" y="95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116858</xdr:rowOff>
    </xdr:from>
    <xdr:to>
      <xdr:col>67</xdr:col>
      <xdr:colOff>101600</xdr:colOff>
      <xdr:row>59</xdr:row>
      <xdr:rowOff>47008</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2763500" y="100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38135</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547111" y="101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xmlns=""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xmlns=""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41" name="災害復旧費最大値テキスト">
          <a:extLst>
            <a:ext uri="{FF2B5EF4-FFF2-40B4-BE49-F238E27FC236}">
              <a16:creationId xmlns:a16="http://schemas.microsoft.com/office/drawing/2014/main" xmlns="" id="{00000000-0008-0000-0700-000081020000}"/>
            </a:ext>
          </a:extLst>
        </xdr:cNvPr>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88494</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5481300" y="13633044"/>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44" name="災害復旧費平均値テキスト">
          <a:extLst>
            <a:ext uri="{FF2B5EF4-FFF2-40B4-BE49-F238E27FC236}">
              <a16:creationId xmlns:a16="http://schemas.microsoft.com/office/drawing/2014/main" xmlns="" id="{00000000-0008-0000-0700-000084020000}"/>
            </a:ext>
          </a:extLst>
        </xdr:cNvPr>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97115</xdr:rowOff>
    </xdr:from>
    <xdr:to>
      <xdr:col>81</xdr:col>
      <xdr:colOff>50800</xdr:colOff>
      <xdr:row>79</xdr:row>
      <xdr:rowOff>88494</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4592300" y="12270065"/>
          <a:ext cx="889000" cy="13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143051</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46428" y="131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97115</xdr:rowOff>
    </xdr:from>
    <xdr:to>
      <xdr:col>76</xdr:col>
      <xdr:colOff>114300</xdr:colOff>
      <xdr:row>74</xdr:row>
      <xdr:rowOff>86959</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flipV="1">
          <a:off x="13703300" y="12270065"/>
          <a:ext cx="889000" cy="50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161738</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357428" y="133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86959</xdr:rowOff>
    </xdr:from>
    <xdr:to>
      <xdr:col>71</xdr:col>
      <xdr:colOff>177800</xdr:colOff>
      <xdr:row>75</xdr:row>
      <xdr:rowOff>118995</xdr:rowOff>
    </xdr:to>
    <xdr:cxnSp macro="">
      <xdr:nvCxnSpPr>
        <xdr:cNvPr id="652" name="直線コネクタ 651">
          <a:extLst>
            <a:ext uri="{FF2B5EF4-FFF2-40B4-BE49-F238E27FC236}">
              <a16:creationId xmlns:a16="http://schemas.microsoft.com/office/drawing/2014/main" xmlns="" id="{00000000-0008-0000-0700-00008C020000}"/>
            </a:ext>
          </a:extLst>
        </xdr:cNvPr>
        <xdr:cNvCxnSpPr/>
      </xdr:nvCxnSpPr>
      <xdr:spPr>
        <a:xfrm flipV="1">
          <a:off x="12814300" y="12774259"/>
          <a:ext cx="889000" cy="20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955</xdr:rowOff>
    </xdr:from>
    <xdr:to>
      <xdr:col>72</xdr:col>
      <xdr:colOff>38100</xdr:colOff>
      <xdr:row>79</xdr:row>
      <xdr:rowOff>102555</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3652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93682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468428" y="136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968</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579428" y="135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xmlns=""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37694</xdr:rowOff>
    </xdr:from>
    <xdr:to>
      <xdr:col>81</xdr:col>
      <xdr:colOff>101600</xdr:colOff>
      <xdr:row>79</xdr:row>
      <xdr:rowOff>139294</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5430500" y="13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130421</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5292017" y="13674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46315</xdr:rowOff>
    </xdr:from>
    <xdr:to>
      <xdr:col>76</xdr:col>
      <xdr:colOff>165100</xdr:colOff>
      <xdr:row>71</xdr:row>
      <xdr:rowOff>147915</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4541500" y="122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164442</xdr:rowOff>
    </xdr:from>
    <xdr:ext cx="534377"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4325111" y="119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36159</xdr:rowOff>
    </xdr:from>
    <xdr:to>
      <xdr:col>72</xdr:col>
      <xdr:colOff>38100</xdr:colOff>
      <xdr:row>74</xdr:row>
      <xdr:rowOff>137759</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3652500" y="127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154286</xdr:rowOff>
    </xdr:from>
    <xdr:ext cx="534377"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3436111" y="1249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68195</xdr:rowOff>
    </xdr:from>
    <xdr:to>
      <xdr:col>67</xdr:col>
      <xdr:colOff>101600</xdr:colOff>
      <xdr:row>75</xdr:row>
      <xdr:rowOff>169794</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2763500" y="12926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14872</xdr:rowOff>
    </xdr:from>
    <xdr:ext cx="534377"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547111" y="127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xmlns=""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7" name="公債費最小値テキスト">
          <a:extLst>
            <a:ext uri="{FF2B5EF4-FFF2-40B4-BE49-F238E27FC236}">
              <a16:creationId xmlns:a16="http://schemas.microsoft.com/office/drawing/2014/main" xmlns="" id="{00000000-0008-0000-0700-0000B9020000}"/>
            </a:ext>
          </a:extLst>
        </xdr:cNvPr>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9" name="公債費最大値テキスト">
          <a:extLst>
            <a:ext uri="{FF2B5EF4-FFF2-40B4-BE49-F238E27FC236}">
              <a16:creationId xmlns:a16="http://schemas.microsoft.com/office/drawing/2014/main" xmlns="" id="{00000000-0008-0000-0700-0000BB020000}"/>
            </a:ext>
          </a:extLst>
        </xdr:cNvPr>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81483</xdr:rowOff>
    </xdr:from>
    <xdr:to>
      <xdr:col>85</xdr:col>
      <xdr:colOff>127000</xdr:colOff>
      <xdr:row>94</xdr:row>
      <xdr:rowOff>32982</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5481300" y="16026333"/>
          <a:ext cx="8382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147338</xdr:rowOff>
    </xdr:from>
    <xdr:ext cx="534377" cy="259045"/>
    <xdr:sp macro="" textlink="">
      <xdr:nvSpPr>
        <xdr:cNvPr id="702" name="公債費平均値テキスト">
          <a:extLst>
            <a:ext uri="{FF2B5EF4-FFF2-40B4-BE49-F238E27FC236}">
              <a16:creationId xmlns:a16="http://schemas.microsoft.com/office/drawing/2014/main" xmlns="" id="{00000000-0008-0000-0700-0000BE020000}"/>
            </a:ext>
          </a:extLst>
        </xdr:cNvPr>
        <xdr:cNvSpPr txBox="1"/>
      </xdr:nvSpPr>
      <xdr:spPr>
        <a:xfrm>
          <a:off x="16370300" y="16092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32982</xdr:rowOff>
    </xdr:from>
    <xdr:to>
      <xdr:col>81</xdr:col>
      <xdr:colOff>50800</xdr:colOff>
      <xdr:row>94</xdr:row>
      <xdr:rowOff>83617</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flipV="1">
          <a:off x="14592300" y="16149282"/>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85831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103696</xdr:rowOff>
    </xdr:from>
    <xdr:to>
      <xdr:col>76</xdr:col>
      <xdr:colOff>114300</xdr:colOff>
      <xdr:row>94</xdr:row>
      <xdr:rowOff>83617</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3703300" y="16048546"/>
          <a:ext cx="889000" cy="1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60419</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103696</xdr:rowOff>
    </xdr:from>
    <xdr:to>
      <xdr:col>71</xdr:col>
      <xdr:colOff>177800</xdr:colOff>
      <xdr:row>94</xdr:row>
      <xdr:rowOff>6731</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flipV="1">
          <a:off x="12814300" y="16048546"/>
          <a:ext cx="889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45656</xdr:rowOff>
    </xdr:from>
    <xdr:to>
      <xdr:col>72</xdr:col>
      <xdr:colOff>38100</xdr:colOff>
      <xdr:row>94</xdr:row>
      <xdr:rowOff>147256</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3652500" y="161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138383</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2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145039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574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30683</xdr:rowOff>
    </xdr:from>
    <xdr:to>
      <xdr:col>85</xdr:col>
      <xdr:colOff>177800</xdr:colOff>
      <xdr:row>93</xdr:row>
      <xdr:rowOff>132283</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6268700" y="159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53560</xdr:rowOff>
    </xdr:from>
    <xdr:ext cx="534377" cy="259045"/>
    <xdr:sp macro="" textlink="">
      <xdr:nvSpPr>
        <xdr:cNvPr id="721" name="公債費該当値テキスト">
          <a:extLst>
            <a:ext uri="{FF2B5EF4-FFF2-40B4-BE49-F238E27FC236}">
              <a16:creationId xmlns:a16="http://schemas.microsoft.com/office/drawing/2014/main" xmlns="" id="{00000000-0008-0000-0700-0000D1020000}"/>
            </a:ext>
          </a:extLst>
        </xdr:cNvPr>
        <xdr:cNvSpPr txBox="1"/>
      </xdr:nvSpPr>
      <xdr:spPr>
        <a:xfrm>
          <a:off x="16370300" y="158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153632</xdr:rowOff>
    </xdr:from>
    <xdr:to>
      <xdr:col>81</xdr:col>
      <xdr:colOff>101600</xdr:colOff>
      <xdr:row>94</xdr:row>
      <xdr:rowOff>83782</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5430500" y="160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74909</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5214111" y="161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32817</xdr:rowOff>
    </xdr:from>
    <xdr:to>
      <xdr:col>76</xdr:col>
      <xdr:colOff>165100</xdr:colOff>
      <xdr:row>94</xdr:row>
      <xdr:rowOff>134417</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4541500" y="161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125544</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4325111" y="162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52896</xdr:rowOff>
    </xdr:from>
    <xdr:to>
      <xdr:col>72</xdr:col>
      <xdr:colOff>38100</xdr:colOff>
      <xdr:row>93</xdr:row>
      <xdr:rowOff>154496</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3652500" y="15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171023</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3436111" y="157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127381</xdr:rowOff>
    </xdr:from>
    <xdr:to>
      <xdr:col>67</xdr:col>
      <xdr:colOff>101600</xdr:colOff>
      <xdr:row>94</xdr:row>
      <xdr:rowOff>57531</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2763500" y="160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48658</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2547111" y="161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108511</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52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45374</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89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115587</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77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117220</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99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年度は，災害があり，災害廃棄物処理や公共施設の復旧費などの一時的な経費が発生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し，衛生費や災害復旧費が高くなっている</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総務費の住民一人当たりコストは，</a:t>
          </a:r>
          <a:r>
            <a:rPr kumimoji="1" lang="en-US" altLang="ja-JP" sz="1300">
              <a:latin typeface="ＭＳ Ｐゴシック" panose="020B0600070205080204" pitchFamily="50" charset="-128"/>
              <a:ea typeface="ＭＳ Ｐゴシック" panose="020B0600070205080204" pitchFamily="50" charset="-128"/>
            </a:rPr>
            <a:t>43,043</a:t>
          </a:r>
          <a:r>
            <a:rPr kumimoji="1" lang="ja-JP" altLang="en-US" sz="1300">
              <a:latin typeface="ＭＳ Ｐゴシック" panose="020B0600070205080204" pitchFamily="50" charset="-128"/>
              <a:ea typeface="ＭＳ Ｐゴシック" panose="020B0600070205080204" pitchFamily="50" charset="-128"/>
            </a:rPr>
            <a:t>円であり，全国平均及び茨城県平均を下回っている。また，類似団体内平均値を下回っている。これは，当市の人件費が低いことが要因の一つである。今後も，人件費の抑制に努めていく。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a:latin typeface="ＭＳ Ｐゴシック" panose="020B0600070205080204" pitchFamily="50" charset="-128"/>
              <a:ea typeface="ＭＳ Ｐゴシック" panose="020B0600070205080204" pitchFamily="50" charset="-128"/>
            </a:rPr>
            <a:t>126,612</a:t>
          </a:r>
          <a:r>
            <a:rPr kumimoji="1" lang="ja-JP" altLang="en-US" sz="1300">
              <a:latin typeface="ＭＳ Ｐゴシック" panose="020B0600070205080204" pitchFamily="50" charset="-128"/>
              <a:ea typeface="ＭＳ Ｐゴシック" panose="020B0600070205080204" pitchFamily="50" charset="-128"/>
            </a:rPr>
            <a:t>円であり，全国平均及び茨城県平均を下回っているが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，障害者自立支援給付費の伸びが著しい</a:t>
          </a:r>
          <a:r>
            <a:rPr kumimoji="1" lang="ja-JP" altLang="en-US" sz="1300">
              <a:latin typeface="ＭＳ Ｐゴシック" panose="020B0600070205080204" pitchFamily="50" charset="-128"/>
              <a:ea typeface="ＭＳ Ｐゴシック" panose="020B0600070205080204" pitchFamily="50" charset="-128"/>
            </a:rPr>
            <a:t>。また，類似団体内平均値を下回っている。今後も民生費は増加していく見込みである。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土木費の住民一人当たりコストは，</a:t>
          </a:r>
          <a:r>
            <a:rPr kumimoji="1" lang="en-US" altLang="ja-JP" sz="1300">
              <a:latin typeface="ＭＳ Ｐゴシック" panose="020B0600070205080204" pitchFamily="50" charset="-128"/>
              <a:ea typeface="ＭＳ Ｐゴシック" panose="020B0600070205080204" pitchFamily="50" charset="-128"/>
            </a:rPr>
            <a:t>54,190</a:t>
          </a:r>
          <a:r>
            <a:rPr kumimoji="1" lang="ja-JP" altLang="en-US" sz="1300">
              <a:latin typeface="ＭＳ Ｐゴシック" panose="020B0600070205080204" pitchFamily="50" charset="-128"/>
              <a:ea typeface="ＭＳ Ｐゴシック" panose="020B0600070205080204" pitchFamily="50" charset="-128"/>
            </a:rPr>
            <a:t>円であり，全国平均及び茨城県平均を上回っている。また，類似団体内平均値を上回っている。これは，鹿小路細野線や旧県道高崎坂東線などの大型の道路新設の工事を行っているためである。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教育費の住民一人当たりコストは，</a:t>
          </a:r>
          <a:r>
            <a:rPr kumimoji="1" lang="en-US" altLang="ja-JP" sz="1300">
              <a:latin typeface="ＭＳ Ｐゴシック" panose="020B0600070205080204" pitchFamily="50" charset="-128"/>
              <a:ea typeface="ＭＳ Ｐゴシック" panose="020B0600070205080204" pitchFamily="50" charset="-128"/>
            </a:rPr>
            <a:t>44,763</a:t>
          </a:r>
          <a:r>
            <a:rPr kumimoji="1" lang="ja-JP" altLang="en-US" sz="1300">
              <a:latin typeface="ＭＳ Ｐゴシック" panose="020B0600070205080204" pitchFamily="50" charset="-128"/>
              <a:ea typeface="ＭＳ Ｐゴシック" panose="020B0600070205080204" pitchFamily="50" charset="-128"/>
            </a:rPr>
            <a:t>円であり，全国平均及び茨城県平均を下回っている。また，類似団体内平均値を下回っている。平成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年度より増加している要因は，中学校の長寿命化事業を行ったためである。今後は，小中学校の適正配置を検討し，維持管理の削減に努めたい。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公債費の住民一人当たりコストは，</a:t>
          </a:r>
          <a:r>
            <a:rPr kumimoji="1" lang="en-US" altLang="ja-JP" sz="1300">
              <a:latin typeface="ＭＳ Ｐゴシック" panose="020B0600070205080204" pitchFamily="50" charset="-128"/>
              <a:ea typeface="ＭＳ Ｐゴシック" panose="020B0600070205080204" pitchFamily="50" charset="-128"/>
            </a:rPr>
            <a:t>46,028</a:t>
          </a:r>
          <a:r>
            <a:rPr kumimoji="1" lang="ja-JP" altLang="en-US" sz="1300">
              <a:latin typeface="ＭＳ Ｐゴシック" panose="020B0600070205080204" pitchFamily="50" charset="-128"/>
              <a:ea typeface="ＭＳ Ｐゴシック" panose="020B0600070205080204" pitchFamily="50" charset="-128"/>
            </a:rPr>
            <a:t>円であり，全国平均及び茨城県平均を上回っている。また，類似団体内平均値を上回っている。公債費の当面のピークは，令和元年度であり，これ以降減少していく見込みである。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年度の災害により，一時的な経費が発生したことから，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億円を取り崩している。その後，平成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年度に，今後の災害に備えるため</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千万円を積み立てた。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年度に災害経費がかさみ，財政調整基金を取り崩したことから，大幅な赤字となった。また，赤字傾向のため，人件費の削減や事業の見直しにより，健全な財政運営に努める。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すべての会計において実質赤字は発生していない。特別会計については，独立採算の原則を徹底し，健全な財政運営に努める。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水道事業会計・・・黒字額が増加傾向である。今後も水道加入促進，水道料金徴収強化などを行っていく。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年度は，災害の影響があり極端に黒字額が少なかったが，その後は回復傾向にある。しかし，厳しい財政状況は続く。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介護保険特別会計・・・適正な保険料の設定及び徴収の強化に努める。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公共下水道事業・農業集落排水事業・大生郷特定公共下水道事業特別会計・・・企業会計に移行し，経営状況の明確化を図る。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被保険者数の減により税収が減る一方で，医療費の単価が増えているなどの要因により，黒字額が年々減少している。今後は，保険税の見直しなどを行い，繰入金に頼った運営を改善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後期高齢者医療特別会計・・・黒字額が減少傾向にあるため，保険料の徴収強化を図っていく。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24732482</v>
      </c>
      <c r="BO4" s="461"/>
      <c r="BP4" s="461"/>
      <c r="BQ4" s="461"/>
      <c r="BR4" s="461"/>
      <c r="BS4" s="461"/>
      <c r="BT4" s="461"/>
      <c r="BU4" s="462"/>
      <c r="BV4" s="460">
        <v>24131114</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4.0999999999999996</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23838357</v>
      </c>
      <c r="BO5" s="466"/>
      <c r="BP5" s="466"/>
      <c r="BQ5" s="466"/>
      <c r="BR5" s="466"/>
      <c r="BS5" s="466"/>
      <c r="BT5" s="466"/>
      <c r="BU5" s="467"/>
      <c r="BV5" s="465">
        <v>23138322</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92.2</v>
      </c>
      <c r="CU5" s="436"/>
      <c r="CV5" s="436"/>
      <c r="CW5" s="436"/>
      <c r="CX5" s="436"/>
      <c r="CY5" s="436"/>
      <c r="CZ5" s="436"/>
      <c r="DA5" s="437"/>
      <c r="DB5" s="435">
        <v>89.9</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894125</v>
      </c>
      <c r="BO6" s="466"/>
      <c r="BP6" s="466"/>
      <c r="BQ6" s="466"/>
      <c r="BR6" s="466"/>
      <c r="BS6" s="466"/>
      <c r="BT6" s="466"/>
      <c r="BU6" s="467"/>
      <c r="BV6" s="465">
        <v>992792</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98.6</v>
      </c>
      <c r="CU6" s="616"/>
      <c r="CV6" s="616"/>
      <c r="CW6" s="616"/>
      <c r="CX6" s="616"/>
      <c r="CY6" s="616"/>
      <c r="CZ6" s="616"/>
      <c r="DA6" s="617"/>
      <c r="DB6" s="615">
        <v>96.9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271717</v>
      </c>
      <c r="BO7" s="466"/>
      <c r="BP7" s="466"/>
      <c r="BQ7" s="466"/>
      <c r="BR7" s="466"/>
      <c r="BS7" s="466"/>
      <c r="BT7" s="466"/>
      <c r="BU7" s="467"/>
      <c r="BV7" s="465">
        <v>209257</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15123433</v>
      </c>
      <c r="CU7" s="466"/>
      <c r="CV7" s="466"/>
      <c r="CW7" s="466"/>
      <c r="CX7" s="466"/>
      <c r="CY7" s="466"/>
      <c r="CZ7" s="466"/>
      <c r="DA7" s="467"/>
      <c r="DB7" s="465">
        <v>14941401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92</v>
      </c>
      <c r="AV8" s="523"/>
      <c r="AW8" s="523"/>
      <c r="AX8" s="523"/>
      <c r="AY8" s="445" t="s">
        <v>107</v>
      </c>
      <c r="AZ8" s="446"/>
      <c r="BA8" s="446"/>
      <c r="BB8" s="446"/>
      <c r="BC8" s="446"/>
      <c r="BD8" s="446"/>
      <c r="BE8" s="446"/>
      <c r="BF8" s="446"/>
      <c r="BG8" s="446"/>
      <c r="BH8" s="446"/>
      <c r="BI8" s="446"/>
      <c r="BJ8" s="446"/>
      <c r="BK8" s="446"/>
      <c r="BL8" s="446"/>
      <c r="BM8" s="447"/>
      <c r="BN8" s="465">
        <v>622408</v>
      </c>
      <c r="BO8" s="466"/>
      <c r="BP8" s="466"/>
      <c r="BQ8" s="466"/>
      <c r="BR8" s="466"/>
      <c r="BS8" s="466"/>
      <c r="BT8" s="466"/>
      <c r="BU8" s="467"/>
      <c r="BV8" s="465">
        <v>783535</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0.73</v>
      </c>
      <c r="CU8" s="579"/>
      <c r="CV8" s="579"/>
      <c r="CW8" s="579"/>
      <c r="CX8" s="579"/>
      <c r="CY8" s="579"/>
      <c r="CZ8" s="579"/>
      <c r="DA8" s="580"/>
      <c r="DB8" s="578">
        <v>0.73</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61483</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92</v>
      </c>
      <c r="AV9" s="523"/>
      <c r="AW9" s="523"/>
      <c r="AX9" s="523"/>
      <c r="AY9" s="445" t="s">
        <v>113</v>
      </c>
      <c r="AZ9" s="446"/>
      <c r="BA9" s="446"/>
      <c r="BB9" s="446"/>
      <c r="BC9" s="446"/>
      <c r="BD9" s="446"/>
      <c r="BE9" s="446"/>
      <c r="BF9" s="446"/>
      <c r="BG9" s="446"/>
      <c r="BH9" s="446"/>
      <c r="BI9" s="446"/>
      <c r="BJ9" s="446"/>
      <c r="BK9" s="446"/>
      <c r="BL9" s="446"/>
      <c r="BM9" s="447"/>
      <c r="BN9" s="465">
        <v>-161127</v>
      </c>
      <c r="BO9" s="466"/>
      <c r="BP9" s="466"/>
      <c r="BQ9" s="466"/>
      <c r="BR9" s="466"/>
      <c r="BS9" s="466"/>
      <c r="BT9" s="466"/>
      <c r="BU9" s="467"/>
      <c r="BV9" s="465">
        <v>-242663</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16</v>
      </c>
      <c r="CU9" s="436"/>
      <c r="CV9" s="436"/>
      <c r="CW9" s="436"/>
      <c r="CX9" s="436"/>
      <c r="CY9" s="436"/>
      <c r="CZ9" s="436"/>
      <c r="DA9" s="437"/>
      <c r="DB9" s="435">
        <v>14.9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115</v>
      </c>
      <c r="M10" s="439"/>
      <c r="N10" s="439"/>
      <c r="O10" s="439"/>
      <c r="P10" s="439"/>
      <c r="Q10" s="440"/>
      <c r="R10" s="441">
        <v>65320</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117</v>
      </c>
      <c r="AV10" s="523"/>
      <c r="AW10" s="523"/>
      <c r="AX10" s="523"/>
      <c r="AY10" s="445" t="s">
        <v>118</v>
      </c>
      <c r="AZ10" s="446"/>
      <c r="BA10" s="446"/>
      <c r="BB10" s="446"/>
      <c r="BC10" s="446"/>
      <c r="BD10" s="446"/>
      <c r="BE10" s="446"/>
      <c r="BF10" s="446"/>
      <c r="BG10" s="446"/>
      <c r="BH10" s="446"/>
      <c r="BI10" s="446"/>
      <c r="BJ10" s="446"/>
      <c r="BK10" s="446"/>
      <c r="BL10" s="446"/>
      <c r="BM10" s="447"/>
      <c r="BN10" s="465">
        <v>284</v>
      </c>
      <c r="BO10" s="466"/>
      <c r="BP10" s="466"/>
      <c r="BQ10" s="466"/>
      <c r="BR10" s="466"/>
      <c r="BS10" s="466"/>
      <c r="BT10" s="466"/>
      <c r="BU10" s="467"/>
      <c r="BV10" s="465">
        <v>120004</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92</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125</v>
      </c>
      <c r="DC11" s="579"/>
      <c r="DD11" s="579"/>
      <c r="DE11" s="579"/>
      <c r="DF11" s="579"/>
      <c r="DG11" s="579"/>
      <c r="DH11" s="579"/>
      <c r="DI11" s="580"/>
      <c r="DJ11" s="185"/>
      <c r="DK11" s="185"/>
      <c r="DL11" s="185"/>
      <c r="DM11" s="185"/>
      <c r="DN11" s="185"/>
      <c r="DO11" s="185"/>
    </row>
    <row r="12" spans="1:119" ht="18.75" customHeight="1" x14ac:dyDescent="0.15">
      <c r="A12" s="186"/>
      <c r="B12" s="581" t="s">
        <v>126</v>
      </c>
      <c r="C12" s="582"/>
      <c r="D12" s="582"/>
      <c r="E12" s="582"/>
      <c r="F12" s="582"/>
      <c r="G12" s="582"/>
      <c r="H12" s="582"/>
      <c r="I12" s="582"/>
      <c r="J12" s="582"/>
      <c r="K12" s="583"/>
      <c r="L12" s="590" t="s">
        <v>127</v>
      </c>
      <c r="M12" s="591"/>
      <c r="N12" s="591"/>
      <c r="O12" s="591"/>
      <c r="P12" s="591"/>
      <c r="Q12" s="592"/>
      <c r="R12" s="593">
        <v>63608</v>
      </c>
      <c r="S12" s="594"/>
      <c r="T12" s="594"/>
      <c r="U12" s="594"/>
      <c r="V12" s="595"/>
      <c r="W12" s="596" t="s">
        <v>1</v>
      </c>
      <c r="X12" s="523"/>
      <c r="Y12" s="523"/>
      <c r="Z12" s="523"/>
      <c r="AA12" s="523"/>
      <c r="AB12" s="597"/>
      <c r="AC12" s="522" t="s">
        <v>128</v>
      </c>
      <c r="AD12" s="523"/>
      <c r="AE12" s="523"/>
      <c r="AF12" s="523"/>
      <c r="AG12" s="597"/>
      <c r="AH12" s="522" t="s">
        <v>129</v>
      </c>
      <c r="AI12" s="523"/>
      <c r="AJ12" s="523"/>
      <c r="AK12" s="523"/>
      <c r="AL12" s="598"/>
      <c r="AM12" s="534" t="s">
        <v>130</v>
      </c>
      <c r="AN12" s="439"/>
      <c r="AO12" s="439"/>
      <c r="AP12" s="439"/>
      <c r="AQ12" s="439"/>
      <c r="AR12" s="439"/>
      <c r="AS12" s="439"/>
      <c r="AT12" s="440"/>
      <c r="AU12" s="522" t="s">
        <v>131</v>
      </c>
      <c r="AV12" s="523"/>
      <c r="AW12" s="523"/>
      <c r="AX12" s="523"/>
      <c r="AY12" s="445" t="s">
        <v>132</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125</v>
      </c>
      <c r="CU12" s="579"/>
      <c r="CV12" s="579"/>
      <c r="CW12" s="579"/>
      <c r="CX12" s="579"/>
      <c r="CY12" s="579"/>
      <c r="CZ12" s="579"/>
      <c r="DA12" s="580"/>
      <c r="DB12" s="578" t="s">
        <v>134</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58653</v>
      </c>
      <c r="S13" s="569"/>
      <c r="T13" s="569"/>
      <c r="U13" s="569"/>
      <c r="V13" s="570"/>
      <c r="W13" s="556" t="s">
        <v>136</v>
      </c>
      <c r="X13" s="478"/>
      <c r="Y13" s="478"/>
      <c r="Z13" s="478"/>
      <c r="AA13" s="478"/>
      <c r="AB13" s="479"/>
      <c r="AC13" s="441">
        <v>1608</v>
      </c>
      <c r="AD13" s="442"/>
      <c r="AE13" s="442"/>
      <c r="AF13" s="442"/>
      <c r="AG13" s="443"/>
      <c r="AH13" s="441">
        <v>1908</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-160843</v>
      </c>
      <c r="BO13" s="466"/>
      <c r="BP13" s="466"/>
      <c r="BQ13" s="466"/>
      <c r="BR13" s="466"/>
      <c r="BS13" s="466"/>
      <c r="BT13" s="466"/>
      <c r="BU13" s="467"/>
      <c r="BV13" s="465">
        <v>-122659</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9.6999999999999993</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64036</v>
      </c>
      <c r="S14" s="569"/>
      <c r="T14" s="569"/>
      <c r="U14" s="569"/>
      <c r="V14" s="570"/>
      <c r="W14" s="571"/>
      <c r="X14" s="481"/>
      <c r="Y14" s="481"/>
      <c r="Z14" s="481"/>
      <c r="AA14" s="481"/>
      <c r="AB14" s="482"/>
      <c r="AC14" s="561">
        <v>5.8</v>
      </c>
      <c r="AD14" s="562"/>
      <c r="AE14" s="562"/>
      <c r="AF14" s="562"/>
      <c r="AG14" s="563"/>
      <c r="AH14" s="561">
        <v>6.1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85.6</v>
      </c>
      <c r="CU14" s="573"/>
      <c r="CV14" s="573"/>
      <c r="CW14" s="573"/>
      <c r="CX14" s="573"/>
      <c r="CY14" s="573"/>
      <c r="CZ14" s="573"/>
      <c r="DA14" s="574"/>
      <c r="DB14" s="572">
        <v>87.6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59356</v>
      </c>
      <c r="S15" s="569"/>
      <c r="T15" s="569"/>
      <c r="U15" s="569"/>
      <c r="V15" s="570"/>
      <c r="W15" s="556" t="s">
        <v>144</v>
      </c>
      <c r="X15" s="478"/>
      <c r="Y15" s="478"/>
      <c r="Z15" s="478"/>
      <c r="AA15" s="478"/>
      <c r="AB15" s="479"/>
      <c r="AC15" s="441">
        <v>10396</v>
      </c>
      <c r="AD15" s="442"/>
      <c r="AE15" s="442"/>
      <c r="AF15" s="442"/>
      <c r="AG15" s="443"/>
      <c r="AH15" s="441">
        <v>12319</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8505978</v>
      </c>
      <c r="BO15" s="461"/>
      <c r="BP15" s="461"/>
      <c r="BQ15" s="461"/>
      <c r="BR15" s="461"/>
      <c r="BS15" s="461"/>
      <c r="BT15" s="461"/>
      <c r="BU15" s="462"/>
      <c r="BV15" s="460">
        <v>8144024</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37.4</v>
      </c>
      <c r="AD16" s="562"/>
      <c r="AE16" s="562"/>
      <c r="AF16" s="562"/>
      <c r="AG16" s="563"/>
      <c r="AH16" s="561">
        <v>39.1</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11534493</v>
      </c>
      <c r="BO16" s="466"/>
      <c r="BP16" s="466"/>
      <c r="BQ16" s="466"/>
      <c r="BR16" s="466"/>
      <c r="BS16" s="466"/>
      <c r="BT16" s="466"/>
      <c r="BU16" s="467"/>
      <c r="BV16" s="465">
        <v>11327900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15792</v>
      </c>
      <c r="AD17" s="442"/>
      <c r="AE17" s="442"/>
      <c r="AF17" s="442"/>
      <c r="AG17" s="443"/>
      <c r="AH17" s="441">
        <v>17249</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10906061</v>
      </c>
      <c r="BO17" s="466"/>
      <c r="BP17" s="466"/>
      <c r="BQ17" s="466"/>
      <c r="BR17" s="466"/>
      <c r="BS17" s="466"/>
      <c r="BT17" s="466"/>
      <c r="BU17" s="467"/>
      <c r="BV17" s="465">
        <v>10366951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123.64</v>
      </c>
      <c r="M18" s="530"/>
      <c r="N18" s="530"/>
      <c r="O18" s="530"/>
      <c r="P18" s="530"/>
      <c r="Q18" s="530"/>
      <c r="R18" s="531"/>
      <c r="S18" s="531"/>
      <c r="T18" s="531"/>
      <c r="U18" s="531"/>
      <c r="V18" s="532"/>
      <c r="W18" s="546"/>
      <c r="X18" s="547"/>
      <c r="Y18" s="547"/>
      <c r="Z18" s="547"/>
      <c r="AA18" s="547"/>
      <c r="AB18" s="557"/>
      <c r="AC18" s="429">
        <v>56.8</v>
      </c>
      <c r="AD18" s="430"/>
      <c r="AE18" s="430"/>
      <c r="AF18" s="430"/>
      <c r="AG18" s="533"/>
      <c r="AH18" s="429">
        <v>54.8</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14234354</v>
      </c>
      <c r="BO18" s="466"/>
      <c r="BP18" s="466"/>
      <c r="BQ18" s="466"/>
      <c r="BR18" s="466"/>
      <c r="BS18" s="466"/>
      <c r="BT18" s="466"/>
      <c r="BU18" s="467"/>
      <c r="BV18" s="465">
        <v>13992610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497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17446728</v>
      </c>
      <c r="BO19" s="466"/>
      <c r="BP19" s="466"/>
      <c r="BQ19" s="466"/>
      <c r="BR19" s="466"/>
      <c r="BS19" s="466"/>
      <c r="BT19" s="466"/>
      <c r="BU19" s="467"/>
      <c r="BV19" s="465">
        <v>17402662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20600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31758019</v>
      </c>
      <c r="BO23" s="466"/>
      <c r="BP23" s="466"/>
      <c r="BQ23" s="466"/>
      <c r="BR23" s="466"/>
      <c r="BS23" s="466"/>
      <c r="BT23" s="466"/>
      <c r="BU23" s="467"/>
      <c r="BV23" s="465">
        <v>31986971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7830</v>
      </c>
      <c r="R24" s="442"/>
      <c r="S24" s="442"/>
      <c r="T24" s="442"/>
      <c r="U24" s="442"/>
      <c r="V24" s="443"/>
      <c r="W24" s="507"/>
      <c r="X24" s="498"/>
      <c r="Y24" s="499"/>
      <c r="Z24" s="438" t="s">
        <v>168</v>
      </c>
      <c r="AA24" s="439"/>
      <c r="AB24" s="439"/>
      <c r="AC24" s="439"/>
      <c r="AD24" s="439"/>
      <c r="AE24" s="439"/>
      <c r="AF24" s="439"/>
      <c r="AG24" s="440"/>
      <c r="AH24" s="441">
        <v>442</v>
      </c>
      <c r="AI24" s="442"/>
      <c r="AJ24" s="442"/>
      <c r="AK24" s="442"/>
      <c r="AL24" s="443"/>
      <c r="AM24" s="441">
        <v>1301248</v>
      </c>
      <c r="AN24" s="442"/>
      <c r="AO24" s="442"/>
      <c r="AP24" s="442"/>
      <c r="AQ24" s="442"/>
      <c r="AR24" s="443"/>
      <c r="AS24" s="441">
        <v>2944</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24286987</v>
      </c>
      <c r="BO24" s="466"/>
      <c r="BP24" s="466"/>
      <c r="BQ24" s="466"/>
      <c r="BR24" s="466"/>
      <c r="BS24" s="466"/>
      <c r="BT24" s="466"/>
      <c r="BU24" s="467"/>
      <c r="BV24" s="465">
        <v>24796249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6480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172</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1227138</v>
      </c>
      <c r="BO25" s="461"/>
      <c r="BP25" s="461"/>
      <c r="BQ25" s="461"/>
      <c r="BR25" s="461"/>
      <c r="BS25" s="461"/>
      <c r="BT25" s="461"/>
      <c r="BU25" s="462"/>
      <c r="BV25" s="460">
        <v>1994163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5940</v>
      </c>
      <c r="R26" s="442"/>
      <c r="S26" s="442"/>
      <c r="T26" s="442"/>
      <c r="U26" s="442"/>
      <c r="V26" s="443"/>
      <c r="W26" s="507"/>
      <c r="X26" s="498"/>
      <c r="Y26" s="499"/>
      <c r="Z26" s="438" t="s">
        <v>175</v>
      </c>
      <c r="AA26" s="520"/>
      <c r="AB26" s="520"/>
      <c r="AC26" s="520"/>
      <c r="AD26" s="520"/>
      <c r="AE26" s="520"/>
      <c r="AF26" s="520"/>
      <c r="AG26" s="521"/>
      <c r="AH26" s="441">
        <v>3</v>
      </c>
      <c r="AI26" s="442"/>
      <c r="AJ26" s="442"/>
      <c r="AK26" s="442"/>
      <c r="AL26" s="443"/>
      <c r="AM26" s="441">
        <v>9264</v>
      </c>
      <c r="AN26" s="442"/>
      <c r="AO26" s="442"/>
      <c r="AP26" s="442"/>
      <c r="AQ26" s="442"/>
      <c r="AR26" s="443"/>
      <c r="AS26" s="441">
        <v>3088</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172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4600</v>
      </c>
      <c r="R27" s="442"/>
      <c r="S27" s="442"/>
      <c r="T27" s="442"/>
      <c r="U27" s="442"/>
      <c r="V27" s="443"/>
      <c r="W27" s="507"/>
      <c r="X27" s="498"/>
      <c r="Y27" s="499"/>
      <c r="Z27" s="438" t="s">
        <v>178</v>
      </c>
      <c r="AA27" s="439"/>
      <c r="AB27" s="439"/>
      <c r="AC27" s="439"/>
      <c r="AD27" s="439"/>
      <c r="AE27" s="439"/>
      <c r="AF27" s="439"/>
      <c r="AG27" s="440"/>
      <c r="AH27" s="441">
        <v>25</v>
      </c>
      <c r="AI27" s="442"/>
      <c r="AJ27" s="442"/>
      <c r="AK27" s="442"/>
      <c r="AL27" s="443"/>
      <c r="AM27" s="441">
        <v>68920</v>
      </c>
      <c r="AN27" s="442"/>
      <c r="AO27" s="442"/>
      <c r="AP27" s="442"/>
      <c r="AQ27" s="442"/>
      <c r="AR27" s="443"/>
      <c r="AS27" s="441">
        <v>2757</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687242</v>
      </c>
      <c r="BO27" s="469"/>
      <c r="BP27" s="469"/>
      <c r="BQ27" s="469"/>
      <c r="BR27" s="469"/>
      <c r="BS27" s="469"/>
      <c r="BT27" s="469"/>
      <c r="BU27" s="470"/>
      <c r="BV27" s="468">
        <v>687242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4250</v>
      </c>
      <c r="R28" s="442"/>
      <c r="S28" s="442"/>
      <c r="T28" s="442"/>
      <c r="U28" s="442"/>
      <c r="V28" s="443"/>
      <c r="W28" s="507"/>
      <c r="X28" s="498"/>
      <c r="Y28" s="499"/>
      <c r="Z28" s="438" t="s">
        <v>181</v>
      </c>
      <c r="AA28" s="439"/>
      <c r="AB28" s="439"/>
      <c r="AC28" s="439"/>
      <c r="AD28" s="439"/>
      <c r="AE28" s="439"/>
      <c r="AF28" s="439"/>
      <c r="AG28" s="440"/>
      <c r="AH28" s="441" t="s">
        <v>172</v>
      </c>
      <c r="AI28" s="442"/>
      <c r="AJ28" s="442"/>
      <c r="AK28" s="442"/>
      <c r="AL28" s="443"/>
      <c r="AM28" s="441" t="s">
        <v>172</v>
      </c>
      <c r="AN28" s="442"/>
      <c r="AO28" s="442"/>
      <c r="AP28" s="442"/>
      <c r="AQ28" s="442"/>
      <c r="AR28" s="443"/>
      <c r="AS28" s="441" t="s">
        <v>172</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2551983</v>
      </c>
      <c r="BO28" s="461"/>
      <c r="BP28" s="461"/>
      <c r="BQ28" s="461"/>
      <c r="BR28" s="461"/>
      <c r="BS28" s="461"/>
      <c r="BT28" s="461"/>
      <c r="BU28" s="462"/>
      <c r="BV28" s="460">
        <v>2551699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20</v>
      </c>
      <c r="M29" s="442"/>
      <c r="N29" s="442"/>
      <c r="O29" s="442"/>
      <c r="P29" s="443"/>
      <c r="Q29" s="441">
        <v>4000</v>
      </c>
      <c r="R29" s="442"/>
      <c r="S29" s="442"/>
      <c r="T29" s="442"/>
      <c r="U29" s="442"/>
      <c r="V29" s="443"/>
      <c r="W29" s="508"/>
      <c r="X29" s="509"/>
      <c r="Y29" s="510"/>
      <c r="Z29" s="438" t="s">
        <v>184</v>
      </c>
      <c r="AA29" s="439"/>
      <c r="AB29" s="439"/>
      <c r="AC29" s="439"/>
      <c r="AD29" s="439"/>
      <c r="AE29" s="439"/>
      <c r="AF29" s="439"/>
      <c r="AG29" s="440"/>
      <c r="AH29" s="441">
        <v>467</v>
      </c>
      <c r="AI29" s="442"/>
      <c r="AJ29" s="442"/>
      <c r="AK29" s="442"/>
      <c r="AL29" s="443"/>
      <c r="AM29" s="441">
        <v>1370168</v>
      </c>
      <c r="AN29" s="442"/>
      <c r="AO29" s="442"/>
      <c r="AP29" s="442"/>
      <c r="AQ29" s="442"/>
      <c r="AR29" s="443"/>
      <c r="AS29" s="441">
        <v>2934</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690763</v>
      </c>
      <c r="BO29" s="466"/>
      <c r="BP29" s="466"/>
      <c r="BQ29" s="466"/>
      <c r="BR29" s="466"/>
      <c r="BS29" s="466"/>
      <c r="BT29" s="466"/>
      <c r="BU29" s="467"/>
      <c r="BV29" s="465">
        <v>690705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97.7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1714281</v>
      </c>
      <c r="BO30" s="469"/>
      <c r="BP30" s="469"/>
      <c r="BQ30" s="469"/>
      <c r="BR30" s="469"/>
      <c r="BS30" s="469"/>
      <c r="BT30" s="469"/>
      <c r="BU30" s="470"/>
      <c r="BV30" s="468">
        <v>1798199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193</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茨城県市町村総合事務組合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水海道あすなろの里</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大生郷特定公共下水道事業特別会計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茨城県市町村総合事務組合　県民交通災害共済事業特別会計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農業集落排水事業特別会計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茨城租税債権管理機構　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茨城県後期高齢者医療広域連合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茨城県後期高齢者医療広域連合　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常総衛生組合　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常総地方広域市町村圏事務組合　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茨城西南地方広域市町村圏事務組合　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茨城西南地方広域市町村圏事務組合　利根老人ホーム事業特別会計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茨城西南地方広域市町村圏事務組合　特殊湛水防除事業特別会計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5c+LpB/iHnPK0D9PpG4cydMSBM70r5FjDGrZ7NtcZs9jWcK5NHD1AQ4T55ryv1mWC3tqXcFie6zU6Xm2s8JIA==" saltValue="SEKcnBAEmCHeI+mbVo9M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569</v>
      </c>
      <c r="D34" s="1244"/>
      <c r="E34" s="1245"/>
      <c r="F34" s="32">
        <v>3.9</v>
      </c>
      <c r="G34" s="33">
        <v>3.03</v>
      </c>
      <c r="H34" s="33">
        <v>3.68</v>
      </c>
      <c r="I34" s="33">
        <v>4.4800000000000004</v>
      </c>
      <c r="J34" s="34">
        <v>5.0999999999999996</v>
      </c>
      <c r="K34" s="22"/>
      <c r="L34" s="22"/>
      <c r="M34" s="22"/>
      <c r="N34" s="22"/>
      <c r="O34" s="22"/>
      <c r="P34" s="22"/>
    </row>
    <row r="35" spans="1:16" ht="39" customHeight="1" x14ac:dyDescent="0.15">
      <c r="A35" s="22"/>
      <c r="B35" s="35"/>
      <c r="C35" s="1238" t="s">
        <v>570</v>
      </c>
      <c r="D35" s="1239"/>
      <c r="E35" s="1240"/>
      <c r="F35" s="36">
        <v>4.6399999999999997</v>
      </c>
      <c r="G35" s="37">
        <v>1.7</v>
      </c>
      <c r="H35" s="37">
        <v>6.8</v>
      </c>
      <c r="I35" s="37">
        <v>5.24</v>
      </c>
      <c r="J35" s="38">
        <v>4.1100000000000003</v>
      </c>
      <c r="K35" s="22"/>
      <c r="L35" s="22"/>
      <c r="M35" s="22"/>
      <c r="N35" s="22"/>
      <c r="O35" s="22"/>
      <c r="P35" s="22"/>
    </row>
    <row r="36" spans="1:16" ht="39" customHeight="1" x14ac:dyDescent="0.15">
      <c r="A36" s="22"/>
      <c r="B36" s="35"/>
      <c r="C36" s="1238" t="s">
        <v>571</v>
      </c>
      <c r="D36" s="1239"/>
      <c r="E36" s="1240"/>
      <c r="F36" s="36">
        <v>0.68</v>
      </c>
      <c r="G36" s="37">
        <v>0.28999999999999998</v>
      </c>
      <c r="H36" s="37">
        <v>0.45</v>
      </c>
      <c r="I36" s="37">
        <v>0.31</v>
      </c>
      <c r="J36" s="38">
        <v>0.42</v>
      </c>
      <c r="K36" s="22"/>
      <c r="L36" s="22"/>
      <c r="M36" s="22"/>
      <c r="N36" s="22"/>
      <c r="O36" s="22"/>
      <c r="P36" s="22"/>
    </row>
    <row r="37" spans="1:16" ht="39" customHeight="1" x14ac:dyDescent="0.15">
      <c r="A37" s="22"/>
      <c r="B37" s="35"/>
      <c r="C37" s="1238" t="s">
        <v>572</v>
      </c>
      <c r="D37" s="1239"/>
      <c r="E37" s="1240"/>
      <c r="F37" s="36">
        <v>0.13</v>
      </c>
      <c r="G37" s="37">
        <v>0.15</v>
      </c>
      <c r="H37" s="37">
        <v>0.28999999999999998</v>
      </c>
      <c r="I37" s="37">
        <v>0.19</v>
      </c>
      <c r="J37" s="38">
        <v>0.11</v>
      </c>
      <c r="K37" s="22"/>
      <c r="L37" s="22"/>
      <c r="M37" s="22"/>
      <c r="N37" s="22"/>
      <c r="O37" s="22"/>
      <c r="P37" s="22"/>
    </row>
    <row r="38" spans="1:16" ht="39" customHeight="1" x14ac:dyDescent="0.15">
      <c r="A38" s="22"/>
      <c r="B38" s="35"/>
      <c r="C38" s="1238" t="s">
        <v>573</v>
      </c>
      <c r="D38" s="1239"/>
      <c r="E38" s="1240"/>
      <c r="F38" s="36">
        <v>0.03</v>
      </c>
      <c r="G38" s="37">
        <v>0.37</v>
      </c>
      <c r="H38" s="37">
        <v>0.1</v>
      </c>
      <c r="I38" s="37">
        <v>0.03</v>
      </c>
      <c r="J38" s="38">
        <v>0.06</v>
      </c>
      <c r="K38" s="22"/>
      <c r="L38" s="22"/>
      <c r="M38" s="22"/>
      <c r="N38" s="22"/>
      <c r="O38" s="22"/>
      <c r="P38" s="22"/>
    </row>
    <row r="39" spans="1:16" ht="39" customHeight="1" x14ac:dyDescent="0.15">
      <c r="A39" s="22"/>
      <c r="B39" s="35"/>
      <c r="C39" s="1238" t="s">
        <v>574</v>
      </c>
      <c r="D39" s="1239"/>
      <c r="E39" s="1240"/>
      <c r="F39" s="36">
        <v>3.59</v>
      </c>
      <c r="G39" s="37">
        <v>0.77</v>
      </c>
      <c r="H39" s="37">
        <v>0.86</v>
      </c>
      <c r="I39" s="37">
        <v>0.12</v>
      </c>
      <c r="J39" s="38">
        <v>0.06</v>
      </c>
      <c r="K39" s="22"/>
      <c r="L39" s="22"/>
      <c r="M39" s="22"/>
      <c r="N39" s="22"/>
      <c r="O39" s="22"/>
      <c r="P39" s="22"/>
    </row>
    <row r="40" spans="1:16" ht="39" customHeight="1" x14ac:dyDescent="0.15">
      <c r="A40" s="22"/>
      <c r="B40" s="35"/>
      <c r="C40" s="1238" t="s">
        <v>575</v>
      </c>
      <c r="D40" s="1239"/>
      <c r="E40" s="1240"/>
      <c r="F40" s="36">
        <v>0</v>
      </c>
      <c r="G40" s="37">
        <v>0.01</v>
      </c>
      <c r="H40" s="37">
        <v>0.02</v>
      </c>
      <c r="I40" s="37">
        <v>0.01</v>
      </c>
      <c r="J40" s="38">
        <v>0.06</v>
      </c>
      <c r="K40" s="22"/>
      <c r="L40" s="22"/>
      <c r="M40" s="22"/>
      <c r="N40" s="22"/>
      <c r="O40" s="22"/>
      <c r="P40" s="22"/>
    </row>
    <row r="41" spans="1:16" ht="39" customHeight="1" x14ac:dyDescent="0.15">
      <c r="A41" s="22"/>
      <c r="B41" s="35"/>
      <c r="C41" s="1238" t="s">
        <v>576</v>
      </c>
      <c r="D41" s="1239"/>
      <c r="E41" s="1240"/>
      <c r="F41" s="36">
        <v>0.16</v>
      </c>
      <c r="G41" s="37">
        <v>0.28000000000000003</v>
      </c>
      <c r="H41" s="37">
        <v>0.02</v>
      </c>
      <c r="I41" s="37">
        <v>7.0000000000000007E-2</v>
      </c>
      <c r="J41" s="38">
        <v>0.02</v>
      </c>
      <c r="K41" s="22"/>
      <c r="L41" s="22"/>
      <c r="M41" s="22"/>
      <c r="N41" s="22"/>
      <c r="O41" s="22"/>
      <c r="P41" s="22"/>
    </row>
    <row r="42" spans="1:16" ht="39" customHeight="1" x14ac:dyDescent="0.15">
      <c r="A42" s="22"/>
      <c r="B42" s="39"/>
      <c r="C42" s="1238" t="s">
        <v>577</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578</v>
      </c>
      <c r="D43" s="1242"/>
      <c r="E43" s="1243"/>
      <c r="F43" s="41">
        <v>0.02</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1i3S3iRoe2uUeU3ahc9Z0TTFbBLg+jF7SoguEPdA3HpnBqG2J9QVPm1kTBOqfmgTYR7u2Edl2vdXRFe13akYQ==" saltValue="SZuZX+GL7JBv7Ca7TWAf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2843</v>
      </c>
      <c r="L45" s="60">
        <v>2929</v>
      </c>
      <c r="M45" s="60">
        <v>2662</v>
      </c>
      <c r="N45" s="60">
        <v>2741</v>
      </c>
      <c r="O45" s="61">
        <v>2928</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15">
      <c r="A48" s="48"/>
      <c r="B48" s="1266"/>
      <c r="C48" s="1267"/>
      <c r="D48" s="62"/>
      <c r="E48" s="1248" t="s">
        <v>14</v>
      </c>
      <c r="F48" s="1248"/>
      <c r="G48" s="1248"/>
      <c r="H48" s="1248"/>
      <c r="I48" s="1248"/>
      <c r="J48" s="1249"/>
      <c r="K48" s="63">
        <v>594</v>
      </c>
      <c r="L48" s="64">
        <v>621</v>
      </c>
      <c r="M48" s="64">
        <v>656</v>
      </c>
      <c r="N48" s="64">
        <v>645</v>
      </c>
      <c r="O48" s="65">
        <v>658</v>
      </c>
      <c r="P48" s="48"/>
      <c r="Q48" s="48"/>
      <c r="R48" s="48"/>
      <c r="S48" s="48"/>
      <c r="T48" s="48"/>
      <c r="U48" s="48"/>
    </row>
    <row r="49" spans="1:21" ht="30.75" customHeight="1" x14ac:dyDescent="0.15">
      <c r="A49" s="48"/>
      <c r="B49" s="1266"/>
      <c r="C49" s="1267"/>
      <c r="D49" s="62"/>
      <c r="E49" s="1248" t="s">
        <v>15</v>
      </c>
      <c r="F49" s="1248"/>
      <c r="G49" s="1248"/>
      <c r="H49" s="1248"/>
      <c r="I49" s="1248"/>
      <c r="J49" s="1249"/>
      <c r="K49" s="63">
        <v>219</v>
      </c>
      <c r="L49" s="64">
        <v>292</v>
      </c>
      <c r="M49" s="64">
        <v>260</v>
      </c>
      <c r="N49" s="64">
        <v>264</v>
      </c>
      <c r="O49" s="65">
        <v>270</v>
      </c>
      <c r="P49" s="48"/>
      <c r="Q49" s="48"/>
      <c r="R49" s="48"/>
      <c r="S49" s="48"/>
      <c r="T49" s="48"/>
      <c r="U49" s="48"/>
    </row>
    <row r="50" spans="1:21" ht="30.75" customHeight="1" x14ac:dyDescent="0.15">
      <c r="A50" s="48"/>
      <c r="B50" s="1266"/>
      <c r="C50" s="1267"/>
      <c r="D50" s="62"/>
      <c r="E50" s="1248" t="s">
        <v>16</v>
      </c>
      <c r="F50" s="1248"/>
      <c r="G50" s="1248"/>
      <c r="H50" s="1248"/>
      <c r="I50" s="1248"/>
      <c r="J50" s="1249"/>
      <c r="K50" s="63">
        <v>1</v>
      </c>
      <c r="L50" s="64" t="s">
        <v>518</v>
      </c>
      <c r="M50" s="64" t="s">
        <v>518</v>
      </c>
      <c r="N50" s="64" t="s">
        <v>518</v>
      </c>
      <c r="O50" s="65" t="s">
        <v>518</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t="s">
        <v>518</v>
      </c>
      <c r="M51" s="64" t="s">
        <v>518</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2571</v>
      </c>
      <c r="L52" s="64">
        <v>2576</v>
      </c>
      <c r="M52" s="64">
        <v>2385</v>
      </c>
      <c r="N52" s="64">
        <v>2453</v>
      </c>
      <c r="O52" s="65">
        <v>2510</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1086</v>
      </c>
      <c r="L53" s="69">
        <v>1266</v>
      </c>
      <c r="M53" s="69">
        <v>1193</v>
      </c>
      <c r="N53" s="69">
        <v>1197</v>
      </c>
      <c r="O53" s="70">
        <v>1346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607</v>
      </c>
      <c r="L57" s="83" t="s">
        <v>607</v>
      </c>
      <c r="M57" s="83" t="s">
        <v>607</v>
      </c>
      <c r="N57" s="83" t="s">
        <v>607</v>
      </c>
      <c r="O57" s="84" t="s">
        <v>607</v>
      </c>
    </row>
    <row r="58" spans="1:21" ht="31.5" customHeight="1" thickBot="1" x14ac:dyDescent="0.2">
      <c r="B58" s="1256"/>
      <c r="C58" s="1257"/>
      <c r="D58" s="1261" t="s">
        <v>26</v>
      </c>
      <c r="E58" s="1262"/>
      <c r="F58" s="1262"/>
      <c r="G58" s="1262"/>
      <c r="H58" s="1262"/>
      <c r="I58" s="1262"/>
      <c r="J58" s="1263"/>
      <c r="K58" s="85" t="s">
        <v>607</v>
      </c>
      <c r="L58" s="86" t="s">
        <v>607</v>
      </c>
      <c r="M58" s="86" t="s">
        <v>607</v>
      </c>
      <c r="N58" s="86" t="s">
        <v>607</v>
      </c>
      <c r="O58" s="87" t="s">
        <v>607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gnsyHJw7+XQ99iNX3aWnQiX50Sc/XGe2jFLeH7E3LEqTEwL5iLMkxFqOm3QFSXWM+t+veseX/4UmiU4rAmGXg==" saltValue="o/+s4ZSLU2eoFX0UuL6i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84" t="s">
        <v>29</v>
      </c>
      <c r="C41" s="1285"/>
      <c r="D41" s="101"/>
      <c r="E41" s="1286" t="s">
        <v>30</v>
      </c>
      <c r="F41" s="1286"/>
      <c r="G41" s="1286"/>
      <c r="H41" s="1287"/>
      <c r="I41" s="102">
        <v>29552</v>
      </c>
      <c r="J41" s="103">
        <v>30994</v>
      </c>
      <c r="K41" s="103">
        <v>32449</v>
      </c>
      <c r="L41" s="103">
        <v>31987</v>
      </c>
      <c r="M41" s="104">
        <v>31758</v>
      </c>
    </row>
    <row r="42" spans="2:13" ht="27.75" customHeight="1" x14ac:dyDescent="0.15">
      <c r="B42" s="1274"/>
      <c r="C42" s="1275"/>
      <c r="D42" s="105"/>
      <c r="E42" s="1278" t="s">
        <v>31</v>
      </c>
      <c r="F42" s="1278"/>
      <c r="G42" s="1278"/>
      <c r="H42" s="1279"/>
      <c r="I42" s="106">
        <v>303</v>
      </c>
      <c r="J42" s="107">
        <v>265</v>
      </c>
      <c r="K42" s="107">
        <v>234</v>
      </c>
      <c r="L42" s="107">
        <v>211</v>
      </c>
      <c r="M42" s="108">
        <v>185</v>
      </c>
    </row>
    <row r="43" spans="2:13" ht="27.75" customHeight="1" x14ac:dyDescent="0.15">
      <c r="B43" s="1274"/>
      <c r="C43" s="1275"/>
      <c r="D43" s="105"/>
      <c r="E43" s="1278" t="s">
        <v>32</v>
      </c>
      <c r="F43" s="1278"/>
      <c r="G43" s="1278"/>
      <c r="H43" s="1279"/>
      <c r="I43" s="106">
        <v>9463</v>
      </c>
      <c r="J43" s="107">
        <v>9622</v>
      </c>
      <c r="K43" s="107">
        <v>9671</v>
      </c>
      <c r="L43" s="107">
        <v>9777</v>
      </c>
      <c r="M43" s="108">
        <v>9710</v>
      </c>
    </row>
    <row r="44" spans="2:13" ht="27.75" customHeight="1" x14ac:dyDescent="0.15">
      <c r="B44" s="1274"/>
      <c r="C44" s="1275"/>
      <c r="D44" s="105"/>
      <c r="E44" s="1278" t="s">
        <v>33</v>
      </c>
      <c r="F44" s="1278"/>
      <c r="G44" s="1278"/>
      <c r="H44" s="1279"/>
      <c r="I44" s="106">
        <v>2212</v>
      </c>
      <c r="J44" s="107">
        <v>1988</v>
      </c>
      <c r="K44" s="107">
        <v>1815</v>
      </c>
      <c r="L44" s="107">
        <v>1536</v>
      </c>
      <c r="M44" s="108">
        <v>1438</v>
      </c>
    </row>
    <row r="45" spans="2:13" ht="27.75" customHeight="1" x14ac:dyDescent="0.15">
      <c r="B45" s="1274"/>
      <c r="C45" s="1275"/>
      <c r="D45" s="105"/>
      <c r="E45" s="1278" t="s">
        <v>34</v>
      </c>
      <c r="F45" s="1278"/>
      <c r="G45" s="1278"/>
      <c r="H45" s="1279"/>
      <c r="I45" s="106">
        <v>5062</v>
      </c>
      <c r="J45" s="107">
        <v>4781</v>
      </c>
      <c r="K45" s="107">
        <v>4699</v>
      </c>
      <c r="L45" s="107">
        <v>4692</v>
      </c>
      <c r="M45" s="108">
        <v>4525</v>
      </c>
    </row>
    <row r="46" spans="2:13" ht="27.75" customHeight="1" x14ac:dyDescent="0.15">
      <c r="B46" s="1274"/>
      <c r="C46" s="1275"/>
      <c r="D46" s="109"/>
      <c r="E46" s="1278" t="s">
        <v>35</v>
      </c>
      <c r="F46" s="1278"/>
      <c r="G46" s="1278"/>
      <c r="H46" s="1279"/>
      <c r="I46" s="106">
        <v>10</v>
      </c>
      <c r="J46" s="107">
        <v>13</v>
      </c>
      <c r="K46" s="107">
        <v>36</v>
      </c>
      <c r="L46" s="107">
        <v>21</v>
      </c>
      <c r="M46" s="108">
        <v>11</v>
      </c>
    </row>
    <row r="47" spans="2:13" ht="27.75" customHeight="1" x14ac:dyDescent="0.15">
      <c r="B47" s="1274"/>
      <c r="C47" s="1275"/>
      <c r="D47" s="110"/>
      <c r="E47" s="1288" t="s">
        <v>36</v>
      </c>
      <c r="F47" s="1289"/>
      <c r="G47" s="1289"/>
      <c r="H47" s="1290"/>
      <c r="I47" s="106" t="s">
        <v>518</v>
      </c>
      <c r="J47" s="107" t="s">
        <v>518</v>
      </c>
      <c r="K47" s="107" t="s">
        <v>518</v>
      </c>
      <c r="L47" s="107" t="s">
        <v>518</v>
      </c>
      <c r="M47" s="108" t="s">
        <v>518</v>
      </c>
    </row>
    <row r="48" spans="2:13" ht="27.75" customHeight="1" x14ac:dyDescent="0.15">
      <c r="B48" s="1274"/>
      <c r="C48" s="1275"/>
      <c r="D48" s="105"/>
      <c r="E48" s="1278" t="s">
        <v>37</v>
      </c>
      <c r="F48" s="1278"/>
      <c r="G48" s="1278"/>
      <c r="H48" s="1279"/>
      <c r="I48" s="106" t="s">
        <v>518</v>
      </c>
      <c r="J48" s="107" t="s">
        <v>518</v>
      </c>
      <c r="K48" s="107" t="s">
        <v>518</v>
      </c>
      <c r="L48" s="107" t="s">
        <v>518</v>
      </c>
      <c r="M48" s="108" t="s">
        <v>518</v>
      </c>
    </row>
    <row r="49" spans="2:13" ht="27.75" customHeight="1" x14ac:dyDescent="0.15">
      <c r="B49" s="1276"/>
      <c r="C49" s="1277"/>
      <c r="D49" s="105"/>
      <c r="E49" s="1278" t="s">
        <v>38</v>
      </c>
      <c r="F49" s="1278"/>
      <c r="G49" s="1278"/>
      <c r="H49" s="1279"/>
      <c r="I49" s="106" t="s">
        <v>518</v>
      </c>
      <c r="J49" s="107" t="s">
        <v>518</v>
      </c>
      <c r="K49" s="107" t="s">
        <v>518</v>
      </c>
      <c r="L49" s="107" t="s">
        <v>518</v>
      </c>
      <c r="M49" s="108" t="s">
        <v>518</v>
      </c>
    </row>
    <row r="50" spans="2:13" ht="27.75" customHeight="1" x14ac:dyDescent="0.15">
      <c r="B50" s="1272" t="s">
        <v>39</v>
      </c>
      <c r="C50" s="1273"/>
      <c r="D50" s="111"/>
      <c r="E50" s="1278" t="s">
        <v>40</v>
      </c>
      <c r="F50" s="1278"/>
      <c r="G50" s="1278"/>
      <c r="H50" s="1279"/>
      <c r="I50" s="106">
        <v>6489</v>
      </c>
      <c r="J50" s="107">
        <v>5392</v>
      </c>
      <c r="K50" s="107">
        <v>5394</v>
      </c>
      <c r="L50" s="107">
        <v>5543</v>
      </c>
      <c r="M50" s="108">
        <v>5385</v>
      </c>
    </row>
    <row r="51" spans="2:13" ht="27.75" customHeight="1" x14ac:dyDescent="0.15">
      <c r="B51" s="1274"/>
      <c r="C51" s="1275"/>
      <c r="D51" s="105"/>
      <c r="E51" s="1278" t="s">
        <v>41</v>
      </c>
      <c r="F51" s="1278"/>
      <c r="G51" s="1278"/>
      <c r="H51" s="1279"/>
      <c r="I51" s="106">
        <v>4343</v>
      </c>
      <c r="J51" s="107">
        <v>1299</v>
      </c>
      <c r="K51" s="107">
        <v>1240</v>
      </c>
      <c r="L51" s="107">
        <v>1216</v>
      </c>
      <c r="M51" s="108">
        <v>1150</v>
      </c>
    </row>
    <row r="52" spans="2:13" ht="27.75" customHeight="1" x14ac:dyDescent="0.15">
      <c r="B52" s="1276"/>
      <c r="C52" s="1277"/>
      <c r="D52" s="105"/>
      <c r="E52" s="1278" t="s">
        <v>42</v>
      </c>
      <c r="F52" s="1278"/>
      <c r="G52" s="1278"/>
      <c r="H52" s="1279"/>
      <c r="I52" s="106">
        <v>28248</v>
      </c>
      <c r="J52" s="107">
        <v>29068</v>
      </c>
      <c r="K52" s="107">
        <v>30333</v>
      </c>
      <c r="L52" s="107">
        <v>30388</v>
      </c>
      <c r="M52" s="108">
        <v>30179</v>
      </c>
    </row>
    <row r="53" spans="2:13" ht="27.75" customHeight="1" thickBot="1" x14ac:dyDescent="0.2">
      <c r="B53" s="1280" t="s">
        <v>43</v>
      </c>
      <c r="C53" s="1281"/>
      <c r="D53" s="112"/>
      <c r="E53" s="1282" t="s">
        <v>44</v>
      </c>
      <c r="F53" s="1282"/>
      <c r="G53" s="1282"/>
      <c r="H53" s="1283"/>
      <c r="I53" s="113">
        <v>7523</v>
      </c>
      <c r="J53" s="114">
        <v>11904</v>
      </c>
      <c r="K53" s="114">
        <v>11937</v>
      </c>
      <c r="L53" s="114">
        <v>11076</v>
      </c>
      <c r="M53" s="115">
        <v>10913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LWNU1W0qk3Ar3cBk4/QTDOFuLLR0ZiHyitChozNbykm2DoLRgz+u8actJEBKILyHiVoVXDB9F2S8oTCKC6IyQ==" saltValue="+2iCey3byNIe+CBVpoKZ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47</v>
      </c>
      <c r="D55" s="1299"/>
      <c r="E55" s="1300"/>
      <c r="F55" s="127">
        <v>2432</v>
      </c>
      <c r="G55" s="127">
        <v>2552</v>
      </c>
      <c r="H55" s="128">
        <v>2552</v>
      </c>
    </row>
    <row r="56" spans="2:8" ht="52.5" customHeight="1" x14ac:dyDescent="0.15">
      <c r="B56" s="129"/>
      <c r="C56" s="1301" t="s">
        <v>48</v>
      </c>
      <c r="D56" s="1301"/>
      <c r="E56" s="1302"/>
      <c r="F56" s="130">
        <v>691</v>
      </c>
      <c r="G56" s="130">
        <v>691</v>
      </c>
      <c r="H56" s="131">
        <v>691</v>
      </c>
    </row>
    <row r="57" spans="2:8" ht="53.25" customHeight="1" x14ac:dyDescent="0.15">
      <c r="B57" s="129"/>
      <c r="C57" s="1303" t="s">
        <v>49</v>
      </c>
      <c r="D57" s="1303"/>
      <c r="E57" s="1304"/>
      <c r="F57" s="132">
        <v>1798</v>
      </c>
      <c r="G57" s="132">
        <v>1798</v>
      </c>
      <c r="H57" s="133">
        <v>1714</v>
      </c>
    </row>
    <row r="58" spans="2:8" ht="45.75" customHeight="1" x14ac:dyDescent="0.15">
      <c r="B58" s="134"/>
      <c r="C58" s="1291" t="s">
        <v>601</v>
      </c>
      <c r="D58" s="1292"/>
      <c r="E58" s="1293"/>
      <c r="F58" s="135">
        <v>1119</v>
      </c>
      <c r="G58" s="135">
        <v>1119</v>
      </c>
      <c r="H58" s="136">
        <v>1120</v>
      </c>
    </row>
    <row r="59" spans="2:8" ht="45.75" customHeight="1" x14ac:dyDescent="0.15">
      <c r="B59" s="134"/>
      <c r="C59" s="1291" t="s">
        <v>602</v>
      </c>
      <c r="D59" s="1292"/>
      <c r="E59" s="1293"/>
      <c r="F59" s="135">
        <v>389</v>
      </c>
      <c r="G59" s="135">
        <v>389</v>
      </c>
      <c r="H59" s="136">
        <v>389</v>
      </c>
    </row>
    <row r="60" spans="2:8" ht="45.75" customHeight="1" x14ac:dyDescent="0.15">
      <c r="B60" s="134"/>
      <c r="C60" s="1291" t="s">
        <v>603</v>
      </c>
      <c r="D60" s="1292"/>
      <c r="E60" s="1293"/>
      <c r="F60" s="135">
        <v>110</v>
      </c>
      <c r="G60" s="135">
        <v>110</v>
      </c>
      <c r="H60" s="136">
        <v>110</v>
      </c>
    </row>
    <row r="61" spans="2:8" ht="45.75" customHeight="1" x14ac:dyDescent="0.15">
      <c r="B61" s="134"/>
      <c r="C61" s="1291" t="s">
        <v>604</v>
      </c>
      <c r="D61" s="1292"/>
      <c r="E61" s="1293"/>
      <c r="F61" s="135">
        <v>66</v>
      </c>
      <c r="G61" s="135">
        <v>66</v>
      </c>
      <c r="H61" s="136">
        <v>66</v>
      </c>
    </row>
    <row r="62" spans="2:8" ht="45.75" customHeight="1" thickBot="1" x14ac:dyDescent="0.2">
      <c r="B62" s="137"/>
      <c r="C62" s="1294" t="s">
        <v>605</v>
      </c>
      <c r="D62" s="1295"/>
      <c r="E62" s="1296"/>
      <c r="F62" s="138">
        <v>114</v>
      </c>
      <c r="G62" s="138">
        <v>114</v>
      </c>
      <c r="H62" s="139">
        <v>30</v>
      </c>
    </row>
    <row r="63" spans="2:8" ht="52.5" customHeight="1" thickBot="1" x14ac:dyDescent="0.2">
      <c r="B63" s="140"/>
      <c r="C63" s="1297" t="s">
        <v>50</v>
      </c>
      <c r="D63" s="1297"/>
      <c r="E63" s="1298"/>
      <c r="F63" s="141">
        <v>4920</v>
      </c>
      <c r="G63" s="141">
        <v>5041</v>
      </c>
      <c r="H63" s="142">
        <v>4957</v>
      </c>
    </row>
    <row r="64" spans="2:8" ht="15" customHeight="1" x14ac:dyDescent="0.15"/>
    <row r="65" ht="0" hidden="1" customHeight="1" x14ac:dyDescent="0.15"/>
    <row r="66" ht="0" hidden="1" customHeight="1" x14ac:dyDescent="0.15"/>
  </sheetData>
  <sheetProtection algorithmName="SHA-512" hashValue="Vj08Z8gUOrlte3Iz3eTQWre82C3FtAf/3S8fa1PvbWw2inmpIVhkhaMFkWXRLQ4KW6fWv+pubtnpWNBcIzxFWQ==" saltValue="/Z4mkoLROQdFYYGwAUY2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3"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06"/>
      <c r="H50" s="1306"/>
      <c r="I50" s="1306"/>
      <c r="J50" s="1306"/>
      <c r="K50" s="404"/>
      <c r="L50" s="404"/>
      <c r="M50" s="405"/>
      <c r="N50" s="405"/>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560</v>
      </c>
      <c r="BQ50" s="1310"/>
      <c r="BR50" s="1310"/>
      <c r="BS50" s="1310"/>
      <c r="BT50" s="1310"/>
      <c r="BU50" s="1310"/>
      <c r="BV50" s="1310"/>
      <c r="BW50" s="1310"/>
      <c r="BX50" s="1310" t="s">
        <v>561</v>
      </c>
      <c r="BY50" s="1310"/>
      <c r="BZ50" s="1310"/>
      <c r="CA50" s="1310"/>
      <c r="CB50" s="1310"/>
      <c r="CC50" s="1310"/>
      <c r="CD50" s="1310"/>
      <c r="CE50" s="1310"/>
      <c r="CF50" s="1310" t="s">
        <v>562</v>
      </c>
      <c r="CG50" s="1310"/>
      <c r="CH50" s="1310"/>
      <c r="CI50" s="1310"/>
      <c r="CJ50" s="1310"/>
      <c r="CK50" s="1310"/>
      <c r="CL50" s="1310"/>
      <c r="CM50" s="1310"/>
      <c r="CN50" s="1310" t="s">
        <v>563</v>
      </c>
      <c r="CO50" s="1310"/>
      <c r="CP50" s="1310"/>
      <c r="CQ50" s="1310"/>
      <c r="CR50" s="1310"/>
      <c r="CS50" s="1310"/>
      <c r="CT50" s="1310"/>
      <c r="CU50" s="1310"/>
      <c r="CV50" s="1310" t="s">
        <v>564</v>
      </c>
      <c r="CW50" s="1310"/>
      <c r="CX50" s="1310"/>
      <c r="CY50" s="1310"/>
      <c r="CZ50" s="1310"/>
      <c r="DA50" s="1310"/>
      <c r="DB50" s="1310"/>
      <c r="DC50" s="1310"/>
    </row>
    <row r="51" spans="1:109" ht="13.5" customHeight="1" x14ac:dyDescent="0.15">
      <c r="B51" s="394"/>
      <c r="G51" s="1311"/>
      <c r="H51" s="1311"/>
      <c r="I51" s="1315"/>
      <c r="J51" s="1315"/>
      <c r="K51" s="1312"/>
      <c r="L51" s="1312"/>
      <c r="M51" s="1312"/>
      <c r="N51" s="1312"/>
      <c r="AM51" s="403"/>
      <c r="AN51" s="1313" t="s">
        <v>612</v>
      </c>
      <c r="AO51" s="1313"/>
      <c r="AP51" s="1313"/>
      <c r="AQ51" s="1313"/>
      <c r="AR51" s="1313"/>
      <c r="AS51" s="1313"/>
      <c r="AT51" s="1313"/>
      <c r="AU51" s="1313"/>
      <c r="AV51" s="1313"/>
      <c r="AW51" s="1313"/>
      <c r="AX51" s="1313"/>
      <c r="AY51" s="1313"/>
      <c r="AZ51" s="1313"/>
      <c r="BA51" s="1313"/>
      <c r="BB51" s="1313" t="s">
        <v>613</v>
      </c>
      <c r="BC51" s="1313"/>
      <c r="BD51" s="1313"/>
      <c r="BE51" s="1313"/>
      <c r="BF51" s="1313"/>
      <c r="BG51" s="1313"/>
      <c r="BH51" s="1313"/>
      <c r="BI51" s="1313"/>
      <c r="BJ51" s="1313"/>
      <c r="BK51" s="1313"/>
      <c r="BL51" s="1313"/>
      <c r="BM51" s="1313"/>
      <c r="BN51" s="1313"/>
      <c r="BO51" s="1313"/>
      <c r="BP51" s="1314"/>
      <c r="BQ51" s="1305"/>
      <c r="BR51" s="1305"/>
      <c r="BS51" s="1305"/>
      <c r="BT51" s="1305"/>
      <c r="BU51" s="1305"/>
      <c r="BV51" s="1305"/>
      <c r="BW51" s="1305"/>
      <c r="BX51" s="1305">
        <v>91</v>
      </c>
      <c r="BY51" s="1305"/>
      <c r="BZ51" s="1305"/>
      <c r="CA51" s="1305"/>
      <c r="CB51" s="1305"/>
      <c r="CC51" s="1305"/>
      <c r="CD51" s="1305"/>
      <c r="CE51" s="1305"/>
      <c r="CF51" s="1305">
        <v>92.9</v>
      </c>
      <c r="CG51" s="1305"/>
      <c r="CH51" s="1305"/>
      <c r="CI51" s="1305"/>
      <c r="CJ51" s="1305"/>
      <c r="CK51" s="1305"/>
      <c r="CL51" s="1305"/>
      <c r="CM51" s="1305"/>
      <c r="CN51" s="1305">
        <v>87.6</v>
      </c>
      <c r="CO51" s="1305"/>
      <c r="CP51" s="1305"/>
      <c r="CQ51" s="1305"/>
      <c r="CR51" s="1305"/>
      <c r="CS51" s="1305"/>
      <c r="CT51" s="1305"/>
      <c r="CU51" s="1305"/>
      <c r="CV51" s="1305">
        <v>85.6</v>
      </c>
      <c r="CW51" s="1305"/>
      <c r="CX51" s="1305"/>
      <c r="CY51" s="1305"/>
      <c r="CZ51" s="1305"/>
      <c r="DA51" s="1305"/>
      <c r="DB51" s="1305"/>
      <c r="DC51" s="1305"/>
    </row>
    <row r="52" spans="1:109" x14ac:dyDescent="0.15">
      <c r="B52" s="394"/>
      <c r="G52" s="1311"/>
      <c r="H52" s="1311"/>
      <c r="I52" s="1315"/>
      <c r="J52" s="1315"/>
      <c r="K52" s="1312"/>
      <c r="L52" s="1312"/>
      <c r="M52" s="1312"/>
      <c r="N52" s="1312"/>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1"/>
      <c r="H53" s="1311"/>
      <c r="I53" s="1306"/>
      <c r="J53" s="1306"/>
      <c r="K53" s="1312"/>
      <c r="L53" s="1312"/>
      <c r="M53" s="1312"/>
      <c r="N53" s="1312"/>
      <c r="AM53" s="403"/>
      <c r="AN53" s="1313"/>
      <c r="AO53" s="1313"/>
      <c r="AP53" s="1313"/>
      <c r="AQ53" s="1313"/>
      <c r="AR53" s="1313"/>
      <c r="AS53" s="1313"/>
      <c r="AT53" s="1313"/>
      <c r="AU53" s="1313"/>
      <c r="AV53" s="1313"/>
      <c r="AW53" s="1313"/>
      <c r="AX53" s="1313"/>
      <c r="AY53" s="1313"/>
      <c r="AZ53" s="1313"/>
      <c r="BA53" s="1313"/>
      <c r="BB53" s="1313" t="s">
        <v>614</v>
      </c>
      <c r="BC53" s="1313"/>
      <c r="BD53" s="1313"/>
      <c r="BE53" s="1313"/>
      <c r="BF53" s="1313"/>
      <c r="BG53" s="1313"/>
      <c r="BH53" s="1313"/>
      <c r="BI53" s="1313"/>
      <c r="BJ53" s="1313"/>
      <c r="BK53" s="1313"/>
      <c r="BL53" s="1313"/>
      <c r="BM53" s="1313"/>
      <c r="BN53" s="1313"/>
      <c r="BO53" s="1313"/>
      <c r="BP53" s="1314"/>
      <c r="BQ53" s="1305"/>
      <c r="BR53" s="1305"/>
      <c r="BS53" s="1305"/>
      <c r="BT53" s="1305"/>
      <c r="BU53" s="1305"/>
      <c r="BV53" s="1305"/>
      <c r="BW53" s="1305"/>
      <c r="BX53" s="1305">
        <v>54.8</v>
      </c>
      <c r="BY53" s="1305"/>
      <c r="BZ53" s="1305"/>
      <c r="CA53" s="1305"/>
      <c r="CB53" s="1305"/>
      <c r="CC53" s="1305"/>
      <c r="CD53" s="1305"/>
      <c r="CE53" s="1305"/>
      <c r="CF53" s="1305">
        <v>55.5</v>
      </c>
      <c r="CG53" s="1305"/>
      <c r="CH53" s="1305"/>
      <c r="CI53" s="1305"/>
      <c r="CJ53" s="1305"/>
      <c r="CK53" s="1305"/>
      <c r="CL53" s="1305"/>
      <c r="CM53" s="1305"/>
      <c r="CN53" s="1305">
        <v>56.8</v>
      </c>
      <c r="CO53" s="1305"/>
      <c r="CP53" s="1305"/>
      <c r="CQ53" s="1305"/>
      <c r="CR53" s="1305"/>
      <c r="CS53" s="1305"/>
      <c r="CT53" s="1305"/>
      <c r="CU53" s="1305"/>
      <c r="CV53" s="1305">
        <v>57.8</v>
      </c>
      <c r="CW53" s="1305"/>
      <c r="CX53" s="1305"/>
      <c r="CY53" s="1305"/>
      <c r="CZ53" s="1305"/>
      <c r="DA53" s="1305"/>
      <c r="DB53" s="1305"/>
      <c r="DC53" s="1305"/>
    </row>
    <row r="54" spans="1:109" x14ac:dyDescent="0.15">
      <c r="A54" s="402"/>
      <c r="B54" s="394"/>
      <c r="G54" s="1311"/>
      <c r="H54" s="1311"/>
      <c r="I54" s="1306"/>
      <c r="J54" s="1306"/>
      <c r="K54" s="1312"/>
      <c r="L54" s="1312"/>
      <c r="M54" s="1312"/>
      <c r="N54" s="1312"/>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06"/>
      <c r="H55" s="1306"/>
      <c r="I55" s="1306"/>
      <c r="J55" s="1306"/>
      <c r="K55" s="1312"/>
      <c r="L55" s="1312"/>
      <c r="M55" s="1312"/>
      <c r="N55" s="1312"/>
      <c r="AN55" s="1310" t="s">
        <v>615</v>
      </c>
      <c r="AO55" s="1310"/>
      <c r="AP55" s="1310"/>
      <c r="AQ55" s="1310"/>
      <c r="AR55" s="1310"/>
      <c r="AS55" s="1310"/>
      <c r="AT55" s="1310"/>
      <c r="AU55" s="1310"/>
      <c r="AV55" s="1310"/>
      <c r="AW55" s="1310"/>
      <c r="AX55" s="1310"/>
      <c r="AY55" s="1310"/>
      <c r="AZ55" s="1310"/>
      <c r="BA55" s="1310"/>
      <c r="BB55" s="1313" t="s">
        <v>613</v>
      </c>
      <c r="BC55" s="1313"/>
      <c r="BD55" s="1313"/>
      <c r="BE55" s="1313"/>
      <c r="BF55" s="1313"/>
      <c r="BG55" s="1313"/>
      <c r="BH55" s="1313"/>
      <c r="BI55" s="1313"/>
      <c r="BJ55" s="1313"/>
      <c r="BK55" s="1313"/>
      <c r="BL55" s="1313"/>
      <c r="BM55" s="1313"/>
      <c r="BN55" s="1313"/>
      <c r="BO55" s="1313"/>
      <c r="BP55" s="1314"/>
      <c r="BQ55" s="1305"/>
      <c r="BR55" s="1305"/>
      <c r="BS55" s="1305"/>
      <c r="BT55" s="1305"/>
      <c r="BU55" s="1305"/>
      <c r="BV55" s="1305"/>
      <c r="BW55" s="1305"/>
      <c r="BX55" s="1305">
        <v>37.299999999999997</v>
      </c>
      <c r="BY55" s="1305"/>
      <c r="BZ55" s="1305"/>
      <c r="CA55" s="1305"/>
      <c r="CB55" s="1305"/>
      <c r="CC55" s="1305"/>
      <c r="CD55" s="1305"/>
      <c r="CE55" s="1305"/>
      <c r="CF55" s="1305">
        <v>33.9</v>
      </c>
      <c r="CG55" s="1305"/>
      <c r="CH55" s="1305"/>
      <c r="CI55" s="1305"/>
      <c r="CJ55" s="1305"/>
      <c r="CK55" s="1305"/>
      <c r="CL55" s="1305"/>
      <c r="CM55" s="1305"/>
      <c r="CN55" s="1305">
        <v>32.299999999999997</v>
      </c>
      <c r="CO55" s="1305"/>
      <c r="CP55" s="1305"/>
      <c r="CQ55" s="1305"/>
      <c r="CR55" s="1305"/>
      <c r="CS55" s="1305"/>
      <c r="CT55" s="1305"/>
      <c r="CU55" s="1305"/>
      <c r="CV55" s="1305">
        <v>35.200000000000003</v>
      </c>
      <c r="CW55" s="1305"/>
      <c r="CX55" s="1305"/>
      <c r="CY55" s="1305"/>
      <c r="CZ55" s="1305"/>
      <c r="DA55" s="1305"/>
      <c r="DB55" s="1305"/>
      <c r="DC55" s="1305"/>
    </row>
    <row r="56" spans="1:109" x14ac:dyDescent="0.15">
      <c r="A56" s="402"/>
      <c r="B56" s="394"/>
      <c r="G56" s="1306"/>
      <c r="H56" s="1306"/>
      <c r="I56" s="1306"/>
      <c r="J56" s="1306"/>
      <c r="K56" s="1312"/>
      <c r="L56" s="1312"/>
      <c r="M56" s="1312"/>
      <c r="N56" s="1312"/>
      <c r="AN56" s="1310"/>
      <c r="AO56" s="1310"/>
      <c r="AP56" s="1310"/>
      <c r="AQ56" s="1310"/>
      <c r="AR56" s="1310"/>
      <c r="AS56" s="1310"/>
      <c r="AT56" s="1310"/>
      <c r="AU56" s="1310"/>
      <c r="AV56" s="1310"/>
      <c r="AW56" s="1310"/>
      <c r="AX56" s="1310"/>
      <c r="AY56" s="1310"/>
      <c r="AZ56" s="1310"/>
      <c r="BA56" s="1310"/>
      <c r="BB56" s="1313"/>
      <c r="BC56" s="1313"/>
      <c r="BD56" s="1313"/>
      <c r="BE56" s="1313"/>
      <c r="BF56" s="1313"/>
      <c r="BG56" s="1313"/>
      <c r="BH56" s="1313"/>
      <c r="BI56" s="1313"/>
      <c r="BJ56" s="1313"/>
      <c r="BK56" s="1313"/>
      <c r="BL56" s="1313"/>
      <c r="BM56" s="1313"/>
      <c r="BN56" s="1313"/>
      <c r="BO56" s="1313"/>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06"/>
      <c r="H57" s="1306"/>
      <c r="I57" s="1316"/>
      <c r="J57" s="1316"/>
      <c r="K57" s="1312"/>
      <c r="L57" s="1312"/>
      <c r="M57" s="1312"/>
      <c r="N57" s="1312"/>
      <c r="AM57" s="387"/>
      <c r="AN57" s="1310"/>
      <c r="AO57" s="1310"/>
      <c r="AP57" s="1310"/>
      <c r="AQ57" s="1310"/>
      <c r="AR57" s="1310"/>
      <c r="AS57" s="1310"/>
      <c r="AT57" s="1310"/>
      <c r="AU57" s="1310"/>
      <c r="AV57" s="1310"/>
      <c r="AW57" s="1310"/>
      <c r="AX57" s="1310"/>
      <c r="AY57" s="1310"/>
      <c r="AZ57" s="1310"/>
      <c r="BA57" s="1310"/>
      <c r="BB57" s="1313" t="s">
        <v>614</v>
      </c>
      <c r="BC57" s="1313"/>
      <c r="BD57" s="1313"/>
      <c r="BE57" s="1313"/>
      <c r="BF57" s="1313"/>
      <c r="BG57" s="1313"/>
      <c r="BH57" s="1313"/>
      <c r="BI57" s="1313"/>
      <c r="BJ57" s="1313"/>
      <c r="BK57" s="1313"/>
      <c r="BL57" s="1313"/>
      <c r="BM57" s="1313"/>
      <c r="BN57" s="1313"/>
      <c r="BO57" s="1313"/>
      <c r="BP57" s="1314"/>
      <c r="BQ57" s="1305"/>
      <c r="BR57" s="1305"/>
      <c r="BS57" s="1305"/>
      <c r="BT57" s="1305"/>
      <c r="BU57" s="1305"/>
      <c r="BV57" s="1305"/>
      <c r="BW57" s="1305"/>
      <c r="BX57" s="1305">
        <v>55.2</v>
      </c>
      <c r="BY57" s="1305"/>
      <c r="BZ57" s="1305"/>
      <c r="CA57" s="1305"/>
      <c r="CB57" s="1305"/>
      <c r="CC57" s="1305"/>
      <c r="CD57" s="1305"/>
      <c r="CE57" s="1305"/>
      <c r="CF57" s="1305">
        <v>55.4</v>
      </c>
      <c r="CG57" s="1305"/>
      <c r="CH57" s="1305"/>
      <c r="CI57" s="1305"/>
      <c r="CJ57" s="1305"/>
      <c r="CK57" s="1305"/>
      <c r="CL57" s="1305"/>
      <c r="CM57" s="1305"/>
      <c r="CN57" s="1305">
        <v>56.6</v>
      </c>
      <c r="CO57" s="1305"/>
      <c r="CP57" s="1305"/>
      <c r="CQ57" s="1305"/>
      <c r="CR57" s="1305"/>
      <c r="CS57" s="1305"/>
      <c r="CT57" s="1305"/>
      <c r="CU57" s="1305"/>
      <c r="CV57" s="1305">
        <v>54.2</v>
      </c>
      <c r="CW57" s="1305"/>
      <c r="CX57" s="1305"/>
      <c r="CY57" s="1305"/>
      <c r="CZ57" s="1305"/>
      <c r="DA57" s="1305"/>
      <c r="DB57" s="1305"/>
      <c r="DC57" s="1305"/>
      <c r="DD57" s="407"/>
      <c r="DE57" s="406"/>
    </row>
    <row r="58" spans="1:109" s="402" customFormat="1" x14ac:dyDescent="0.15">
      <c r="A58" s="387"/>
      <c r="B58" s="406"/>
      <c r="G58" s="1306"/>
      <c r="H58" s="1306"/>
      <c r="I58" s="1316"/>
      <c r="J58" s="1316"/>
      <c r="K58" s="1312"/>
      <c r="L58" s="1312"/>
      <c r="M58" s="1312"/>
      <c r="N58" s="1312"/>
      <c r="AM58" s="387"/>
      <c r="AN58" s="1310"/>
      <c r="AO58" s="1310"/>
      <c r="AP58" s="1310"/>
      <c r="AQ58" s="1310"/>
      <c r="AR58" s="1310"/>
      <c r="AS58" s="1310"/>
      <c r="AT58" s="1310"/>
      <c r="AU58" s="1310"/>
      <c r="AV58" s="1310"/>
      <c r="AW58" s="1310"/>
      <c r="AX58" s="1310"/>
      <c r="AY58" s="1310"/>
      <c r="AZ58" s="1310"/>
      <c r="BA58" s="1310"/>
      <c r="BB58" s="1313"/>
      <c r="BC58" s="1313"/>
      <c r="BD58" s="1313"/>
      <c r="BE58" s="1313"/>
      <c r="BF58" s="1313"/>
      <c r="BG58" s="1313"/>
      <c r="BH58" s="1313"/>
      <c r="BI58" s="1313"/>
      <c r="BJ58" s="1313"/>
      <c r="BK58" s="1313"/>
      <c r="BL58" s="1313"/>
      <c r="BM58" s="1313"/>
      <c r="BN58" s="1313"/>
      <c r="BO58" s="1313"/>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06"/>
      <c r="H72" s="1306"/>
      <c r="I72" s="1306"/>
      <c r="J72" s="1306"/>
      <c r="K72" s="404"/>
      <c r="L72" s="404"/>
      <c r="M72" s="405"/>
      <c r="N72" s="405"/>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560</v>
      </c>
      <c r="BQ72" s="1310"/>
      <c r="BR72" s="1310"/>
      <c r="BS72" s="1310"/>
      <c r="BT72" s="1310"/>
      <c r="BU72" s="1310"/>
      <c r="BV72" s="1310"/>
      <c r="BW72" s="1310"/>
      <c r="BX72" s="1310" t="s">
        <v>561</v>
      </c>
      <c r="BY72" s="1310"/>
      <c r="BZ72" s="1310"/>
      <c r="CA72" s="1310"/>
      <c r="CB72" s="1310"/>
      <c r="CC72" s="1310"/>
      <c r="CD72" s="1310"/>
      <c r="CE72" s="1310"/>
      <c r="CF72" s="1310" t="s">
        <v>562</v>
      </c>
      <c r="CG72" s="1310"/>
      <c r="CH72" s="1310"/>
      <c r="CI72" s="1310"/>
      <c r="CJ72" s="1310"/>
      <c r="CK72" s="1310"/>
      <c r="CL72" s="1310"/>
      <c r="CM72" s="1310"/>
      <c r="CN72" s="1310" t="s">
        <v>563</v>
      </c>
      <c r="CO72" s="1310"/>
      <c r="CP72" s="1310"/>
      <c r="CQ72" s="1310"/>
      <c r="CR72" s="1310"/>
      <c r="CS72" s="1310"/>
      <c r="CT72" s="1310"/>
      <c r="CU72" s="1310"/>
      <c r="CV72" s="1310" t="s">
        <v>564</v>
      </c>
      <c r="CW72" s="1310"/>
      <c r="CX72" s="1310"/>
      <c r="CY72" s="1310"/>
      <c r="CZ72" s="1310"/>
      <c r="DA72" s="1310"/>
      <c r="DB72" s="1310"/>
      <c r="DC72" s="1310"/>
    </row>
    <row r="73" spans="2:107" x14ac:dyDescent="0.15">
      <c r="B73" s="394"/>
      <c r="G73" s="1311"/>
      <c r="H73" s="1311"/>
      <c r="I73" s="1311"/>
      <c r="J73" s="1311"/>
      <c r="K73" s="1317"/>
      <c r="L73" s="1317"/>
      <c r="M73" s="1317"/>
      <c r="N73" s="1317"/>
      <c r="AM73" s="403"/>
      <c r="AN73" s="1313" t="s">
        <v>612</v>
      </c>
      <c r="AO73" s="1313"/>
      <c r="AP73" s="1313"/>
      <c r="AQ73" s="1313"/>
      <c r="AR73" s="1313"/>
      <c r="AS73" s="1313"/>
      <c r="AT73" s="1313"/>
      <c r="AU73" s="1313"/>
      <c r="AV73" s="1313"/>
      <c r="AW73" s="1313"/>
      <c r="AX73" s="1313"/>
      <c r="AY73" s="1313"/>
      <c r="AZ73" s="1313"/>
      <c r="BA73" s="1313"/>
      <c r="BB73" s="1313" t="s">
        <v>613</v>
      </c>
      <c r="BC73" s="1313"/>
      <c r="BD73" s="1313"/>
      <c r="BE73" s="1313"/>
      <c r="BF73" s="1313"/>
      <c r="BG73" s="1313"/>
      <c r="BH73" s="1313"/>
      <c r="BI73" s="1313"/>
      <c r="BJ73" s="1313"/>
      <c r="BK73" s="1313"/>
      <c r="BL73" s="1313"/>
      <c r="BM73" s="1313"/>
      <c r="BN73" s="1313"/>
      <c r="BO73" s="1313"/>
      <c r="BP73" s="1305">
        <v>58.5</v>
      </c>
      <c r="BQ73" s="1305"/>
      <c r="BR73" s="1305"/>
      <c r="BS73" s="1305"/>
      <c r="BT73" s="1305"/>
      <c r="BU73" s="1305"/>
      <c r="BV73" s="1305"/>
      <c r="BW73" s="1305"/>
      <c r="BX73" s="1305">
        <v>91</v>
      </c>
      <c r="BY73" s="1305"/>
      <c r="BZ73" s="1305"/>
      <c r="CA73" s="1305"/>
      <c r="CB73" s="1305"/>
      <c r="CC73" s="1305"/>
      <c r="CD73" s="1305"/>
      <c r="CE73" s="1305"/>
      <c r="CF73" s="1305">
        <v>92.9</v>
      </c>
      <c r="CG73" s="1305"/>
      <c r="CH73" s="1305"/>
      <c r="CI73" s="1305"/>
      <c r="CJ73" s="1305"/>
      <c r="CK73" s="1305"/>
      <c r="CL73" s="1305"/>
      <c r="CM73" s="1305"/>
      <c r="CN73" s="1305">
        <v>87.6</v>
      </c>
      <c r="CO73" s="1305"/>
      <c r="CP73" s="1305"/>
      <c r="CQ73" s="1305"/>
      <c r="CR73" s="1305"/>
      <c r="CS73" s="1305"/>
      <c r="CT73" s="1305"/>
      <c r="CU73" s="1305"/>
      <c r="CV73" s="1305">
        <v>85.6</v>
      </c>
      <c r="CW73" s="1305"/>
      <c r="CX73" s="1305"/>
      <c r="CY73" s="1305"/>
      <c r="CZ73" s="1305"/>
      <c r="DA73" s="1305"/>
      <c r="DB73" s="1305"/>
      <c r="DC73" s="1305"/>
    </row>
    <row r="74" spans="2:107" x14ac:dyDescent="0.15">
      <c r="B74" s="394"/>
      <c r="G74" s="1311"/>
      <c r="H74" s="1311"/>
      <c r="I74" s="1311"/>
      <c r="J74" s="1311"/>
      <c r="K74" s="1317"/>
      <c r="L74" s="1317"/>
      <c r="M74" s="1317"/>
      <c r="N74" s="1317"/>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1"/>
      <c r="H75" s="1311"/>
      <c r="I75" s="1306"/>
      <c r="J75" s="1306"/>
      <c r="K75" s="1312"/>
      <c r="L75" s="1312"/>
      <c r="M75" s="1312"/>
      <c r="N75" s="1312"/>
      <c r="AM75" s="403"/>
      <c r="AN75" s="1313"/>
      <c r="AO75" s="1313"/>
      <c r="AP75" s="1313"/>
      <c r="AQ75" s="1313"/>
      <c r="AR75" s="1313"/>
      <c r="AS75" s="1313"/>
      <c r="AT75" s="1313"/>
      <c r="AU75" s="1313"/>
      <c r="AV75" s="1313"/>
      <c r="AW75" s="1313"/>
      <c r="AX75" s="1313"/>
      <c r="AY75" s="1313"/>
      <c r="AZ75" s="1313"/>
      <c r="BA75" s="1313"/>
      <c r="BB75" s="1313" t="s">
        <v>617</v>
      </c>
      <c r="BC75" s="1313"/>
      <c r="BD75" s="1313"/>
      <c r="BE75" s="1313"/>
      <c r="BF75" s="1313"/>
      <c r="BG75" s="1313"/>
      <c r="BH75" s="1313"/>
      <c r="BI75" s="1313"/>
      <c r="BJ75" s="1313"/>
      <c r="BK75" s="1313"/>
      <c r="BL75" s="1313"/>
      <c r="BM75" s="1313"/>
      <c r="BN75" s="1313"/>
      <c r="BO75" s="1313"/>
      <c r="BP75" s="1305">
        <v>10.3</v>
      </c>
      <c r="BQ75" s="1305"/>
      <c r="BR75" s="1305"/>
      <c r="BS75" s="1305"/>
      <c r="BT75" s="1305"/>
      <c r="BU75" s="1305"/>
      <c r="BV75" s="1305"/>
      <c r="BW75" s="1305"/>
      <c r="BX75" s="1305">
        <v>9.9</v>
      </c>
      <c r="BY75" s="1305"/>
      <c r="BZ75" s="1305"/>
      <c r="CA75" s="1305"/>
      <c r="CB75" s="1305"/>
      <c r="CC75" s="1305"/>
      <c r="CD75" s="1305"/>
      <c r="CE75" s="1305"/>
      <c r="CF75" s="1305">
        <v>9.1</v>
      </c>
      <c r="CG75" s="1305"/>
      <c r="CH75" s="1305"/>
      <c r="CI75" s="1305"/>
      <c r="CJ75" s="1305"/>
      <c r="CK75" s="1305"/>
      <c r="CL75" s="1305"/>
      <c r="CM75" s="1305"/>
      <c r="CN75" s="1305">
        <v>9.4</v>
      </c>
      <c r="CO75" s="1305"/>
      <c r="CP75" s="1305"/>
      <c r="CQ75" s="1305"/>
      <c r="CR75" s="1305"/>
      <c r="CS75" s="1305"/>
      <c r="CT75" s="1305"/>
      <c r="CU75" s="1305"/>
      <c r="CV75" s="1305">
        <v>9.6999999999999993</v>
      </c>
      <c r="CW75" s="1305"/>
      <c r="CX75" s="1305"/>
      <c r="CY75" s="1305"/>
      <c r="CZ75" s="1305"/>
      <c r="DA75" s="1305"/>
      <c r="DB75" s="1305"/>
      <c r="DC75" s="1305"/>
    </row>
    <row r="76" spans="2:107" x14ac:dyDescent="0.15">
      <c r="B76" s="394"/>
      <c r="G76" s="1311"/>
      <c r="H76" s="1311"/>
      <c r="I76" s="1306"/>
      <c r="J76" s="1306"/>
      <c r="K76" s="1312"/>
      <c r="L76" s="1312"/>
      <c r="M76" s="1312"/>
      <c r="N76" s="1312"/>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06"/>
      <c r="H77" s="1306"/>
      <c r="I77" s="1306"/>
      <c r="J77" s="1306"/>
      <c r="K77" s="1317"/>
      <c r="L77" s="1317"/>
      <c r="M77" s="1317"/>
      <c r="N77" s="1317"/>
      <c r="AN77" s="1310" t="s">
        <v>615</v>
      </c>
      <c r="AO77" s="1310"/>
      <c r="AP77" s="1310"/>
      <c r="AQ77" s="1310"/>
      <c r="AR77" s="1310"/>
      <c r="AS77" s="1310"/>
      <c r="AT77" s="1310"/>
      <c r="AU77" s="1310"/>
      <c r="AV77" s="1310"/>
      <c r="AW77" s="1310"/>
      <c r="AX77" s="1310"/>
      <c r="AY77" s="1310"/>
      <c r="AZ77" s="1310"/>
      <c r="BA77" s="1310"/>
      <c r="BB77" s="1313" t="s">
        <v>613</v>
      </c>
      <c r="BC77" s="1313"/>
      <c r="BD77" s="1313"/>
      <c r="BE77" s="1313"/>
      <c r="BF77" s="1313"/>
      <c r="BG77" s="1313"/>
      <c r="BH77" s="1313"/>
      <c r="BI77" s="1313"/>
      <c r="BJ77" s="1313"/>
      <c r="BK77" s="1313"/>
      <c r="BL77" s="1313"/>
      <c r="BM77" s="1313"/>
      <c r="BN77" s="1313"/>
      <c r="BO77" s="1313"/>
      <c r="BP77" s="1305">
        <v>33</v>
      </c>
      <c r="BQ77" s="1305"/>
      <c r="BR77" s="1305"/>
      <c r="BS77" s="1305"/>
      <c r="BT77" s="1305"/>
      <c r="BU77" s="1305"/>
      <c r="BV77" s="1305"/>
      <c r="BW77" s="1305"/>
      <c r="BX77" s="1305">
        <v>37.299999999999997</v>
      </c>
      <c r="BY77" s="1305"/>
      <c r="BZ77" s="1305"/>
      <c r="CA77" s="1305"/>
      <c r="CB77" s="1305"/>
      <c r="CC77" s="1305"/>
      <c r="CD77" s="1305"/>
      <c r="CE77" s="1305"/>
      <c r="CF77" s="1305">
        <v>33.9</v>
      </c>
      <c r="CG77" s="1305"/>
      <c r="CH77" s="1305"/>
      <c r="CI77" s="1305"/>
      <c r="CJ77" s="1305"/>
      <c r="CK77" s="1305"/>
      <c r="CL77" s="1305"/>
      <c r="CM77" s="1305"/>
      <c r="CN77" s="1305">
        <v>32.299999999999997</v>
      </c>
      <c r="CO77" s="1305"/>
      <c r="CP77" s="1305"/>
      <c r="CQ77" s="1305"/>
      <c r="CR77" s="1305"/>
      <c r="CS77" s="1305"/>
      <c r="CT77" s="1305"/>
      <c r="CU77" s="1305"/>
      <c r="CV77" s="1305">
        <v>35.200000000000003</v>
      </c>
      <c r="CW77" s="1305"/>
      <c r="CX77" s="1305"/>
      <c r="CY77" s="1305"/>
      <c r="CZ77" s="1305"/>
      <c r="DA77" s="1305"/>
      <c r="DB77" s="1305"/>
      <c r="DC77" s="1305"/>
    </row>
    <row r="78" spans="2:107" x14ac:dyDescent="0.15">
      <c r="B78" s="394"/>
      <c r="G78" s="1306"/>
      <c r="H78" s="1306"/>
      <c r="I78" s="1306"/>
      <c r="J78" s="1306"/>
      <c r="K78" s="1317"/>
      <c r="L78" s="1317"/>
      <c r="M78" s="1317"/>
      <c r="N78" s="1317"/>
      <c r="AN78" s="1310"/>
      <c r="AO78" s="1310"/>
      <c r="AP78" s="1310"/>
      <c r="AQ78" s="1310"/>
      <c r="AR78" s="1310"/>
      <c r="AS78" s="1310"/>
      <c r="AT78" s="1310"/>
      <c r="AU78" s="1310"/>
      <c r="AV78" s="1310"/>
      <c r="AW78" s="1310"/>
      <c r="AX78" s="1310"/>
      <c r="AY78" s="1310"/>
      <c r="AZ78" s="1310"/>
      <c r="BA78" s="1310"/>
      <c r="BB78" s="1313"/>
      <c r="BC78" s="1313"/>
      <c r="BD78" s="1313"/>
      <c r="BE78" s="1313"/>
      <c r="BF78" s="1313"/>
      <c r="BG78" s="1313"/>
      <c r="BH78" s="1313"/>
      <c r="BI78" s="1313"/>
      <c r="BJ78" s="1313"/>
      <c r="BK78" s="1313"/>
      <c r="BL78" s="1313"/>
      <c r="BM78" s="1313"/>
      <c r="BN78" s="1313"/>
      <c r="BO78" s="1313"/>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06"/>
      <c r="H79" s="1306"/>
      <c r="I79" s="1316"/>
      <c r="J79" s="1316"/>
      <c r="K79" s="1318"/>
      <c r="L79" s="1318"/>
      <c r="M79" s="1318"/>
      <c r="N79" s="1318"/>
      <c r="AN79" s="1310"/>
      <c r="AO79" s="1310"/>
      <c r="AP79" s="1310"/>
      <c r="AQ79" s="1310"/>
      <c r="AR79" s="1310"/>
      <c r="AS79" s="1310"/>
      <c r="AT79" s="1310"/>
      <c r="AU79" s="1310"/>
      <c r="AV79" s="1310"/>
      <c r="AW79" s="1310"/>
      <c r="AX79" s="1310"/>
      <c r="AY79" s="1310"/>
      <c r="AZ79" s="1310"/>
      <c r="BA79" s="1310"/>
      <c r="BB79" s="1313" t="s">
        <v>617</v>
      </c>
      <c r="BC79" s="1313"/>
      <c r="BD79" s="1313"/>
      <c r="BE79" s="1313"/>
      <c r="BF79" s="1313"/>
      <c r="BG79" s="1313"/>
      <c r="BH79" s="1313"/>
      <c r="BI79" s="1313"/>
      <c r="BJ79" s="1313"/>
      <c r="BK79" s="1313"/>
      <c r="BL79" s="1313"/>
      <c r="BM79" s="1313"/>
      <c r="BN79" s="1313"/>
      <c r="BO79" s="1313"/>
      <c r="BP79" s="1305">
        <v>8.5</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v>
      </c>
      <c r="CO79" s="1305"/>
      <c r="CP79" s="1305"/>
      <c r="CQ79" s="1305"/>
      <c r="CR79" s="1305"/>
      <c r="CS79" s="1305"/>
      <c r="CT79" s="1305"/>
      <c r="CU79" s="1305"/>
      <c r="CV79" s="1305">
        <v>6.9</v>
      </c>
      <c r="CW79" s="1305"/>
      <c r="CX79" s="1305"/>
      <c r="CY79" s="1305"/>
      <c r="CZ79" s="1305"/>
      <c r="DA79" s="1305"/>
      <c r="DB79" s="1305"/>
      <c r="DC79" s="1305"/>
    </row>
    <row r="80" spans="2:107" x14ac:dyDescent="0.15">
      <c r="B80" s="394"/>
      <c r="G80" s="1306"/>
      <c r="H80" s="1306"/>
      <c r="I80" s="1316"/>
      <c r="J80" s="1316"/>
      <c r="K80" s="1318"/>
      <c r="L80" s="1318"/>
      <c r="M80" s="1318"/>
      <c r="N80" s="1318"/>
      <c r="AN80" s="1310"/>
      <c r="AO80" s="1310"/>
      <c r="AP80" s="1310"/>
      <c r="AQ80" s="1310"/>
      <c r="AR80" s="1310"/>
      <c r="AS80" s="1310"/>
      <c r="AT80" s="1310"/>
      <c r="AU80" s="1310"/>
      <c r="AV80" s="1310"/>
      <c r="AW80" s="1310"/>
      <c r="AX80" s="1310"/>
      <c r="AY80" s="1310"/>
      <c r="AZ80" s="1310"/>
      <c r="BA80" s="1310"/>
      <c r="BB80" s="1313"/>
      <c r="BC80" s="1313"/>
      <c r="BD80" s="1313"/>
      <c r="BE80" s="1313"/>
      <c r="BF80" s="1313"/>
      <c r="BG80" s="1313"/>
      <c r="BH80" s="1313"/>
      <c r="BI80" s="1313"/>
      <c r="BJ80" s="1313"/>
      <c r="BK80" s="1313"/>
      <c r="BL80" s="1313"/>
      <c r="BM80" s="1313"/>
      <c r="BN80" s="1313"/>
      <c r="BO80" s="1313"/>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0/Ly8VPAc0xO9DgtsJ0mED2agv8KUXUDbrOsGYnJgzZRFTGRwqk9GNeDxZfmFT6X+T6Fyf7TZx34n7Ul/GERQ==" saltValue="GCYDiFa3gQAcuNK53vXi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eaq6Hegc0ApezSSzpjEYxK7AoFyiQMYVdIT5BvpxdpqlGMj9pljXKRRh47hK0BfrP9amNtYO2Bpdx64xsAeUg==" saltValue="KLeTEq+CvvidUmU+Pxryv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ExqbjHQvUrDIMcUQfAj+5JhSXRTr5gxm/hJPyFrADZGyM9KLS59D3Os5p0wNJntmFsoonH1MizJXNcTa9kWw==" saltValue="HUmWnJ5+BqB5b/+UEUoH6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41244</v>
      </c>
      <c r="E3" s="161"/>
      <c r="F3" s="162">
        <v>65988</v>
      </c>
      <c r="G3" s="163"/>
      <c r="H3" s="164"/>
    </row>
    <row r="4" spans="1:8" x14ac:dyDescent="0.15">
      <c r="A4" s="165"/>
      <c r="B4" s="166"/>
      <c r="C4" s="167"/>
      <c r="D4" s="168">
        <v>23715</v>
      </c>
      <c r="E4" s="169"/>
      <c r="F4" s="170">
        <v>36473</v>
      </c>
      <c r="G4" s="171"/>
      <c r="H4" s="172"/>
    </row>
    <row r="5" spans="1:8" x14ac:dyDescent="0.15">
      <c r="A5" s="153" t="s">
        <v>552</v>
      </c>
      <c r="B5" s="158"/>
      <c r="C5" s="159"/>
      <c r="D5" s="160">
        <v>54682</v>
      </c>
      <c r="E5" s="161"/>
      <c r="F5" s="162">
        <v>54227</v>
      </c>
      <c r="G5" s="163"/>
      <c r="H5" s="164"/>
    </row>
    <row r="6" spans="1:8" x14ac:dyDescent="0.15">
      <c r="A6" s="165"/>
      <c r="B6" s="166"/>
      <c r="C6" s="167"/>
      <c r="D6" s="168">
        <v>29130</v>
      </c>
      <c r="E6" s="169"/>
      <c r="F6" s="170">
        <v>29694</v>
      </c>
      <c r="G6" s="171"/>
      <c r="H6" s="172"/>
    </row>
    <row r="7" spans="1:8" x14ac:dyDescent="0.15">
      <c r="A7" s="153" t="s">
        <v>553</v>
      </c>
      <c r="B7" s="158"/>
      <c r="C7" s="159"/>
      <c r="D7" s="160">
        <v>57839</v>
      </c>
      <c r="E7" s="161"/>
      <c r="F7" s="162">
        <v>86564</v>
      </c>
      <c r="G7" s="163"/>
      <c r="H7" s="164"/>
    </row>
    <row r="8" spans="1:8" x14ac:dyDescent="0.15">
      <c r="A8" s="165"/>
      <c r="B8" s="166"/>
      <c r="C8" s="167"/>
      <c r="D8" s="168">
        <v>41868</v>
      </c>
      <c r="E8" s="169"/>
      <c r="F8" s="170">
        <v>44869</v>
      </c>
      <c r="G8" s="171"/>
      <c r="H8" s="172"/>
    </row>
    <row r="9" spans="1:8" x14ac:dyDescent="0.15">
      <c r="A9" s="153" t="s">
        <v>554</v>
      </c>
      <c r="B9" s="158"/>
      <c r="C9" s="159"/>
      <c r="D9" s="160">
        <v>36336</v>
      </c>
      <c r="E9" s="161"/>
      <c r="F9" s="162">
        <v>62698</v>
      </c>
      <c r="G9" s="163"/>
      <c r="H9" s="164"/>
    </row>
    <row r="10" spans="1:8" x14ac:dyDescent="0.15">
      <c r="A10" s="165"/>
      <c r="B10" s="166"/>
      <c r="C10" s="167"/>
      <c r="D10" s="168">
        <v>22074</v>
      </c>
      <c r="E10" s="169"/>
      <c r="F10" s="170">
        <v>31973</v>
      </c>
      <c r="G10" s="171"/>
      <c r="H10" s="172"/>
    </row>
    <row r="11" spans="1:8" x14ac:dyDescent="0.15">
      <c r="A11" s="153" t="s">
        <v>555</v>
      </c>
      <c r="B11" s="158"/>
      <c r="C11" s="159"/>
      <c r="D11" s="160">
        <v>47594</v>
      </c>
      <c r="E11" s="161"/>
      <c r="F11" s="162">
        <v>79245</v>
      </c>
      <c r="G11" s="163"/>
      <c r="H11" s="164"/>
    </row>
    <row r="12" spans="1:8" x14ac:dyDescent="0.15">
      <c r="A12" s="165"/>
      <c r="B12" s="166"/>
      <c r="C12" s="173"/>
      <c r="D12" s="168">
        <v>24981</v>
      </c>
      <c r="E12" s="169"/>
      <c r="F12" s="170">
        <v>40378</v>
      </c>
      <c r="G12" s="171"/>
      <c r="H12" s="172"/>
    </row>
    <row r="13" spans="1:8" x14ac:dyDescent="0.15">
      <c r="A13" s="153"/>
      <c r="B13" s="158"/>
      <c r="C13" s="174"/>
      <c r="D13" s="175">
        <v>47539</v>
      </c>
      <c r="E13" s="176"/>
      <c r="F13" s="177">
        <v>69744</v>
      </c>
      <c r="G13" s="178"/>
      <c r="H13" s="164"/>
    </row>
    <row r="14" spans="1:8" x14ac:dyDescent="0.15">
      <c r="A14" s="165"/>
      <c r="B14" s="166"/>
      <c r="C14" s="167"/>
      <c r="D14" s="168">
        <v>28354</v>
      </c>
      <c r="E14" s="169"/>
      <c r="F14" s="170">
        <v>36677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4.6399999999999997</v>
      </c>
      <c r="C19" s="179">
        <f>ROUND(VALUE(SUBSTITUTE(実質収支比率等に係る経年分析!G$48,"▲","-")),2)</f>
        <v>1.7</v>
      </c>
      <c r="D19" s="179">
        <f>ROUND(VALUE(SUBSTITUTE(実質収支比率等に係る経年分析!H$48,"▲","-")),2)</f>
        <v>6.8</v>
      </c>
      <c r="E19" s="179">
        <f>ROUND(VALUE(SUBSTITUTE(実質収支比率等に係る経年分析!I$48,"▲","-")),2)</f>
        <v>5.24</v>
      </c>
      <c r="F19" s="179">
        <f>ROUND(VALUE(SUBSTITUTE(実質収支比率等に係る経年分析!J$48,"▲","-")),2)</f>
        <v>4.12</v>
      </c>
    </row>
    <row r="20" spans="1:11" x14ac:dyDescent="0.15">
      <c r="A20" s="179" t="s">
        <v>54</v>
      </c>
      <c r="B20" s="179">
        <f>ROUND(VALUE(SUBSTITUTE(実質収支比率等に係る経年分析!F$47,"▲","-")),2)</f>
        <v>23.41</v>
      </c>
      <c r="C20" s="179">
        <f>ROUND(VALUE(SUBSTITUTE(実質収支比率等に係る経年分析!G$47,"▲","-")),2)</f>
        <v>15.86</v>
      </c>
      <c r="D20" s="179">
        <f>ROUND(VALUE(SUBSTITUTE(実質収支比率等に係る経年分析!H$47,"▲","-")),2)</f>
        <v>16.12</v>
      </c>
      <c r="E20" s="179">
        <f>ROUND(VALUE(SUBSTITUTE(実質収支比率等に係る経年分析!I$47,"▲","-")),2)</f>
        <v>17.079999999999998</v>
      </c>
      <c r="F20" s="179">
        <f>ROUND(VALUE(SUBSTITUTE(実質収支比率等に係る経年分析!J$47,"▲","-")),2)</f>
        <v>16.87</v>
      </c>
    </row>
    <row r="21" spans="1:11" x14ac:dyDescent="0.15">
      <c r="A21" s="179" t="s">
        <v>55</v>
      </c>
      <c r="B21" s="179">
        <f>IF(ISNUMBER(VALUE(SUBSTITUTE(実質収支比率等に係る経年分析!F$49,"▲","-"))),ROUND(VALUE(SUBSTITUTE(実質収支比率等に係る経年分析!F$49,"▲","-")),2),NA())</f>
        <v>-0.43</v>
      </c>
      <c r="C21" s="179">
        <f>IF(ISNUMBER(VALUE(SUBSTITUTE(実質収支比率等に係る経年分析!G$49,"▲","-"))),ROUND(VALUE(SUBSTITUTE(実質収支比率等に係る経年分析!G$49,"▲","-")),2),NA())</f>
        <v>-10.029999999999999</v>
      </c>
      <c r="D21" s="179">
        <f>IF(ISNUMBER(VALUE(SUBSTITUTE(実質収支比率等に係る経年分析!H$49,"▲","-"))),ROUND(VALUE(SUBSTITUTE(実質収支比率等に係る経年分析!H$49,"▲","-")),2),NA())</f>
        <v>5.07</v>
      </c>
      <c r="E21" s="179">
        <f>IF(ISNUMBER(VALUE(SUBSTITUTE(実質収支比率等に係る経年分析!I$49,"▲","-"))),ROUND(VALUE(SUBSTITUTE(実質収支比率等に係る経年分析!I$49,"▲","-")),2),NA())</f>
        <v>-0.82</v>
      </c>
      <c r="F21" s="179">
        <f>IF(ISNUMBER(VALUE(SUBSTITUTE(実質収支比率等に係る経年分析!J$49,"▲","-"))),ROUND(VALUE(SUBSTITUTE(実質収支比率等に係る経年分析!J$49,"▲","-")),2),NA())</f>
        <v>-1.06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0.28000000000000003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大生郷特定公共下水道事業特別会計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3.59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0.28999999999999998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4.6399999999999997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4.1100000000000003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4.4800000000000004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5.0999999999999996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2571</v>
      </c>
      <c r="E42" s="181"/>
      <c r="F42" s="181"/>
      <c r="G42" s="181">
        <f>'実質公債費比率（分子）の構造'!L$52</f>
        <v>2576</v>
      </c>
      <c r="H42" s="181"/>
      <c r="I42" s="181"/>
      <c r="J42" s="181">
        <f>'実質公債費比率（分子）の構造'!M$52</f>
        <v>2385</v>
      </c>
      <c r="K42" s="181"/>
      <c r="L42" s="181"/>
      <c r="M42" s="181">
        <f>'実質公債費比率（分子）の構造'!N$52</f>
        <v>2453</v>
      </c>
      <c r="N42" s="181"/>
      <c r="O42" s="181"/>
      <c r="P42" s="181">
        <f>'実質公債費比率（分子）の構造'!O$52</f>
        <v>2510</v>
      </c>
    </row>
    <row r="43" spans="1:16" x14ac:dyDescent="0.15">
      <c r="A43" s="181" t="s">
        <v>17</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63</v>
      </c>
      <c r="B44" s="181">
        <f>'実質公債費比率（分子）の構造'!K$50</f>
        <v>1</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64</v>
      </c>
      <c r="B45" s="181">
        <f>'実質公債費比率（分子）の構造'!K$49</f>
        <v>219</v>
      </c>
      <c r="C45" s="181"/>
      <c r="D45" s="181"/>
      <c r="E45" s="181">
        <f>'実質公債費比率（分子）の構造'!L$49</f>
        <v>292</v>
      </c>
      <c r="F45" s="181"/>
      <c r="G45" s="181"/>
      <c r="H45" s="181">
        <f>'実質公債費比率（分子）の構造'!M$49</f>
        <v>260</v>
      </c>
      <c r="I45" s="181"/>
      <c r="J45" s="181"/>
      <c r="K45" s="181">
        <f>'実質公債費比率（分子）の構造'!N$49</f>
        <v>264</v>
      </c>
      <c r="L45" s="181"/>
      <c r="M45" s="181"/>
      <c r="N45" s="181">
        <f>'実質公債費比率（分子）の構造'!O$49</f>
        <v>270</v>
      </c>
      <c r="O45" s="181"/>
      <c r="P45" s="181"/>
    </row>
    <row r="46" spans="1:16" x14ac:dyDescent="0.15">
      <c r="A46" s="181" t="s">
        <v>65</v>
      </c>
      <c r="B46" s="181">
        <f>'実質公債費比率（分子）の構造'!K$48</f>
        <v>594</v>
      </c>
      <c r="C46" s="181"/>
      <c r="D46" s="181"/>
      <c r="E46" s="181">
        <f>'実質公債費比率（分子）の構造'!L$48</f>
        <v>621</v>
      </c>
      <c r="F46" s="181"/>
      <c r="G46" s="181"/>
      <c r="H46" s="181">
        <f>'実質公債費比率（分子）の構造'!M$48</f>
        <v>656</v>
      </c>
      <c r="I46" s="181"/>
      <c r="J46" s="181"/>
      <c r="K46" s="181">
        <f>'実質公債費比率（分子）の構造'!N$48</f>
        <v>645</v>
      </c>
      <c r="L46" s="181"/>
      <c r="M46" s="181"/>
      <c r="N46" s="181">
        <f>'実質公債費比率（分子）の構造'!O$48</f>
        <v>658</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2843</v>
      </c>
      <c r="C49" s="181"/>
      <c r="D49" s="181"/>
      <c r="E49" s="181">
        <f>'実質公債費比率（分子）の構造'!L$45</f>
        <v>2929</v>
      </c>
      <c r="F49" s="181"/>
      <c r="G49" s="181"/>
      <c r="H49" s="181">
        <f>'実質公債費比率（分子）の構造'!M$45</f>
        <v>2662</v>
      </c>
      <c r="I49" s="181"/>
      <c r="J49" s="181"/>
      <c r="K49" s="181">
        <f>'実質公債費比率（分子）の構造'!N$45</f>
        <v>2741</v>
      </c>
      <c r="L49" s="181"/>
      <c r="M49" s="181"/>
      <c r="N49" s="181">
        <f>'実質公債費比率（分子）の構造'!O$45</f>
        <v>2928</v>
      </c>
      <c r="O49" s="181"/>
      <c r="P49" s="181"/>
    </row>
    <row r="50" spans="1:16" x14ac:dyDescent="0.15">
      <c r="A50" s="181" t="s">
        <v>69</v>
      </c>
      <c r="B50" s="181" t="e">
        <f>NA()</f>
        <v>#N/A</v>
      </c>
      <c r="C50" s="181">
        <f>IF(ISNUMBER('実質公債費比率（分子）の構造'!K$53),'実質公債費比率（分子）の構造'!K$53,NA())</f>
        <v>1086</v>
      </c>
      <c r="D50" s="181" t="e">
        <f>NA()</f>
        <v>#N/A</v>
      </c>
      <c r="E50" s="181" t="e">
        <f>NA()</f>
        <v>#N/A</v>
      </c>
      <c r="F50" s="181">
        <f>IF(ISNUMBER('実質公債費比率（分子）の構造'!L$53),'実質公債費比率（分子）の構造'!L$53,NA())</f>
        <v>1266</v>
      </c>
      <c r="G50" s="181" t="e">
        <f>NA()</f>
        <v>#N/A</v>
      </c>
      <c r="H50" s="181" t="e">
        <f>NA()</f>
        <v>#N/A</v>
      </c>
      <c r="I50" s="181">
        <f>IF(ISNUMBER('実質公債費比率（分子）の構造'!M$53),'実質公債費比率（分子）の構造'!M$53,NA())</f>
        <v>1193</v>
      </c>
      <c r="J50" s="181" t="e">
        <f>NA()</f>
        <v>#N/A</v>
      </c>
      <c r="K50" s="181" t="e">
        <f>NA()</f>
        <v>#N/A</v>
      </c>
      <c r="L50" s="181">
        <f>IF(ISNUMBER('実質公債費比率（分子）の構造'!N$53),'実質公債費比率（分子）の構造'!N$53,NA())</f>
        <v>1197</v>
      </c>
      <c r="M50" s="181" t="e">
        <f>NA()</f>
        <v>#N/A</v>
      </c>
      <c r="N50" s="181" t="e">
        <f>NA()</f>
        <v>#N/A</v>
      </c>
      <c r="O50" s="181">
        <f>IF(ISNUMBER('実質公債費比率（分子）の構造'!O$53),'実質公債費比率（分子）の構造'!O$53,NA())</f>
        <v>1346</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28248</v>
      </c>
      <c r="E56" s="180"/>
      <c r="F56" s="180"/>
      <c r="G56" s="180">
        <f>'将来負担比率（分子）の構造'!J$52</f>
        <v>29068</v>
      </c>
      <c r="H56" s="180"/>
      <c r="I56" s="180"/>
      <c r="J56" s="180">
        <f>'将来負担比率（分子）の構造'!K$52</f>
        <v>30333</v>
      </c>
      <c r="K56" s="180"/>
      <c r="L56" s="180"/>
      <c r="M56" s="180">
        <f>'将来負担比率（分子）の構造'!L$52</f>
        <v>30388</v>
      </c>
      <c r="N56" s="180"/>
      <c r="O56" s="180"/>
      <c r="P56" s="180">
        <f>'将来負担比率（分子）の構造'!M$52</f>
        <v>30179</v>
      </c>
    </row>
    <row r="57" spans="1:16" x14ac:dyDescent="0.15">
      <c r="A57" s="180" t="s">
        <v>41</v>
      </c>
      <c r="B57" s="180"/>
      <c r="C57" s="180"/>
      <c r="D57" s="180">
        <f>'将来負担比率（分子）の構造'!I$51</f>
        <v>4343</v>
      </c>
      <c r="E57" s="180"/>
      <c r="F57" s="180"/>
      <c r="G57" s="180">
        <f>'将来負担比率（分子）の構造'!J$51</f>
        <v>1299</v>
      </c>
      <c r="H57" s="180"/>
      <c r="I57" s="180"/>
      <c r="J57" s="180">
        <f>'将来負担比率（分子）の構造'!K$51</f>
        <v>1240</v>
      </c>
      <c r="K57" s="180"/>
      <c r="L57" s="180"/>
      <c r="M57" s="180">
        <f>'将来負担比率（分子）の構造'!L$51</f>
        <v>1216</v>
      </c>
      <c r="N57" s="180"/>
      <c r="O57" s="180"/>
      <c r="P57" s="180">
        <f>'将来負担比率（分子）の構造'!M$51</f>
        <v>1150</v>
      </c>
    </row>
    <row r="58" spans="1:16" x14ac:dyDescent="0.15">
      <c r="A58" s="180" t="s">
        <v>40</v>
      </c>
      <c r="B58" s="180"/>
      <c r="C58" s="180"/>
      <c r="D58" s="180">
        <f>'将来負担比率（分子）の構造'!I$50</f>
        <v>6489</v>
      </c>
      <c r="E58" s="180"/>
      <c r="F58" s="180"/>
      <c r="G58" s="180">
        <f>'将来負担比率（分子）の構造'!J$50</f>
        <v>5392</v>
      </c>
      <c r="H58" s="180"/>
      <c r="I58" s="180"/>
      <c r="J58" s="180">
        <f>'将来負担比率（分子）の構造'!K$50</f>
        <v>5394</v>
      </c>
      <c r="K58" s="180"/>
      <c r="L58" s="180"/>
      <c r="M58" s="180">
        <f>'将来負担比率（分子）の構造'!L$50</f>
        <v>5543</v>
      </c>
      <c r="N58" s="180"/>
      <c r="O58" s="180"/>
      <c r="P58" s="180">
        <f>'将来負担比率（分子）の構造'!M$50</f>
        <v>5385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10</v>
      </c>
      <c r="C61" s="180"/>
      <c r="D61" s="180"/>
      <c r="E61" s="180">
        <f>'将来負担比率（分子）の構造'!J$46</f>
        <v>13</v>
      </c>
      <c r="F61" s="180"/>
      <c r="G61" s="180"/>
      <c r="H61" s="180">
        <f>'将来負担比率（分子）の構造'!K$46</f>
        <v>36</v>
      </c>
      <c r="I61" s="180"/>
      <c r="J61" s="180"/>
      <c r="K61" s="180">
        <f>'将来負担比率（分子）の構造'!L$46</f>
        <v>21</v>
      </c>
      <c r="L61" s="180"/>
      <c r="M61" s="180"/>
      <c r="N61" s="180">
        <f>'将来負担比率（分子）の構造'!M$46</f>
        <v>11</v>
      </c>
      <c r="O61" s="180"/>
      <c r="P61" s="180"/>
    </row>
    <row r="62" spans="1:16" x14ac:dyDescent="0.15">
      <c r="A62" s="180" t="s">
        <v>34</v>
      </c>
      <c r="B62" s="180">
        <f>'将来負担比率（分子）の構造'!I$45</f>
        <v>5062</v>
      </c>
      <c r="C62" s="180"/>
      <c r="D62" s="180"/>
      <c r="E62" s="180">
        <f>'将来負担比率（分子）の構造'!J$45</f>
        <v>4781</v>
      </c>
      <c r="F62" s="180"/>
      <c r="G62" s="180"/>
      <c r="H62" s="180">
        <f>'将来負担比率（分子）の構造'!K$45</f>
        <v>4699</v>
      </c>
      <c r="I62" s="180"/>
      <c r="J62" s="180"/>
      <c r="K62" s="180">
        <f>'将来負担比率（分子）の構造'!L$45</f>
        <v>4692</v>
      </c>
      <c r="L62" s="180"/>
      <c r="M62" s="180"/>
      <c r="N62" s="180">
        <f>'将来負担比率（分子）の構造'!M$45</f>
        <v>4525</v>
      </c>
      <c r="O62" s="180"/>
      <c r="P62" s="180"/>
    </row>
    <row r="63" spans="1:16" x14ac:dyDescent="0.15">
      <c r="A63" s="180" t="s">
        <v>33</v>
      </c>
      <c r="B63" s="180">
        <f>'将来負担比率（分子）の構造'!I$44</f>
        <v>2212</v>
      </c>
      <c r="C63" s="180"/>
      <c r="D63" s="180"/>
      <c r="E63" s="180">
        <f>'将来負担比率（分子）の構造'!J$44</f>
        <v>1988</v>
      </c>
      <c r="F63" s="180"/>
      <c r="G63" s="180"/>
      <c r="H63" s="180">
        <f>'将来負担比率（分子）の構造'!K$44</f>
        <v>1815</v>
      </c>
      <c r="I63" s="180"/>
      <c r="J63" s="180"/>
      <c r="K63" s="180">
        <f>'将来負担比率（分子）の構造'!L$44</f>
        <v>1536</v>
      </c>
      <c r="L63" s="180"/>
      <c r="M63" s="180"/>
      <c r="N63" s="180">
        <f>'将来負担比率（分子）の構造'!M$44</f>
        <v>1438</v>
      </c>
      <c r="O63" s="180"/>
      <c r="P63" s="180"/>
    </row>
    <row r="64" spans="1:16" x14ac:dyDescent="0.15">
      <c r="A64" s="180" t="s">
        <v>32</v>
      </c>
      <c r="B64" s="180">
        <f>'将来負担比率（分子）の構造'!I$43</f>
        <v>9463</v>
      </c>
      <c r="C64" s="180"/>
      <c r="D64" s="180"/>
      <c r="E64" s="180">
        <f>'将来負担比率（分子）の構造'!J$43</f>
        <v>9622</v>
      </c>
      <c r="F64" s="180"/>
      <c r="G64" s="180"/>
      <c r="H64" s="180">
        <f>'将来負担比率（分子）の構造'!K$43</f>
        <v>9671</v>
      </c>
      <c r="I64" s="180"/>
      <c r="J64" s="180"/>
      <c r="K64" s="180">
        <f>'将来負担比率（分子）の構造'!L$43</f>
        <v>9777</v>
      </c>
      <c r="L64" s="180"/>
      <c r="M64" s="180"/>
      <c r="N64" s="180">
        <f>'将来負担比率（分子）の構造'!M$43</f>
        <v>9710</v>
      </c>
      <c r="O64" s="180"/>
      <c r="P64" s="180"/>
    </row>
    <row r="65" spans="1:16" x14ac:dyDescent="0.15">
      <c r="A65" s="180" t="s">
        <v>31</v>
      </c>
      <c r="B65" s="180">
        <f>'将来負担比率（分子）の構造'!I$42</f>
        <v>303</v>
      </c>
      <c r="C65" s="180"/>
      <c r="D65" s="180"/>
      <c r="E65" s="180">
        <f>'将来負担比率（分子）の構造'!J$42</f>
        <v>265</v>
      </c>
      <c r="F65" s="180"/>
      <c r="G65" s="180"/>
      <c r="H65" s="180">
        <f>'将来負担比率（分子）の構造'!K$42</f>
        <v>234</v>
      </c>
      <c r="I65" s="180"/>
      <c r="J65" s="180"/>
      <c r="K65" s="180">
        <f>'将来負担比率（分子）の構造'!L$42</f>
        <v>211</v>
      </c>
      <c r="L65" s="180"/>
      <c r="M65" s="180"/>
      <c r="N65" s="180">
        <f>'将来負担比率（分子）の構造'!M$42</f>
        <v>185</v>
      </c>
      <c r="O65" s="180"/>
      <c r="P65" s="180"/>
    </row>
    <row r="66" spans="1:16" x14ac:dyDescent="0.15">
      <c r="A66" s="180" t="s">
        <v>30</v>
      </c>
      <c r="B66" s="180">
        <f>'将来負担比率（分子）の構造'!I$41</f>
        <v>29552</v>
      </c>
      <c r="C66" s="180"/>
      <c r="D66" s="180"/>
      <c r="E66" s="180">
        <f>'将来負担比率（分子）の構造'!J$41</f>
        <v>30994</v>
      </c>
      <c r="F66" s="180"/>
      <c r="G66" s="180"/>
      <c r="H66" s="180">
        <f>'将来負担比率（分子）の構造'!K$41</f>
        <v>32449</v>
      </c>
      <c r="I66" s="180"/>
      <c r="J66" s="180"/>
      <c r="K66" s="180">
        <f>'将来負担比率（分子）の構造'!L$41</f>
        <v>31987</v>
      </c>
      <c r="L66" s="180"/>
      <c r="M66" s="180"/>
      <c r="N66" s="180">
        <f>'将来負担比率（分子）の構造'!M$41</f>
        <v>31758</v>
      </c>
      <c r="O66" s="180"/>
      <c r="P66" s="180"/>
    </row>
    <row r="67" spans="1:16" x14ac:dyDescent="0.15">
      <c r="A67" s="180" t="s">
        <v>73</v>
      </c>
      <c r="B67" s="180" t="e">
        <f>NA()</f>
        <v>#N/A</v>
      </c>
      <c r="C67" s="180">
        <f>IF(ISNUMBER('将来負担比率（分子）の構造'!I$53), IF('将来負担比率（分子）の構造'!I$53 &lt; 0, 0, '将来負担比率（分子）の構造'!I$53), NA())</f>
        <v>7523</v>
      </c>
      <c r="D67" s="180" t="e">
        <f>NA()</f>
        <v>#N/A</v>
      </c>
      <c r="E67" s="180" t="e">
        <f>NA()</f>
        <v>#N/A</v>
      </c>
      <c r="F67" s="180">
        <f>IF(ISNUMBER('将来負担比率（分子）の構造'!J$53), IF('将来負担比率（分子）の構造'!J$53 &lt; 0, 0, '将来負担比率（分子）の構造'!J$53), NA())</f>
        <v>11904</v>
      </c>
      <c r="G67" s="180" t="e">
        <f>NA()</f>
        <v>#N/A</v>
      </c>
      <c r="H67" s="180" t="e">
        <f>NA()</f>
        <v>#N/A</v>
      </c>
      <c r="I67" s="180">
        <f>IF(ISNUMBER('将来負担比率（分子）の構造'!K$53), IF('将来負担比率（分子）の構造'!K$53 &lt; 0, 0, '将来負担比率（分子）の構造'!K$53), NA())</f>
        <v>11937</v>
      </c>
      <c r="J67" s="180" t="e">
        <f>NA()</f>
        <v>#N/A</v>
      </c>
      <c r="K67" s="180" t="e">
        <f>NA()</f>
        <v>#N/A</v>
      </c>
      <c r="L67" s="180">
        <f>IF(ISNUMBER('将来負担比率（分子）の構造'!L$53), IF('将来負担比率（分子）の構造'!L$53 &lt; 0, 0, '将来負担比率（分子）の構造'!L$53), NA())</f>
        <v>11076</v>
      </c>
      <c r="M67" s="180" t="e">
        <f>NA()</f>
        <v>#N/A</v>
      </c>
      <c r="N67" s="180" t="e">
        <f>NA()</f>
        <v>#N/A</v>
      </c>
      <c r="O67" s="180">
        <f>IF(ISNUMBER('将来負担比率（分子）の構造'!M$53), IF('将来負担比率（分子）の構造'!M$53 &lt; 0, 0, '将来負担比率（分子）の構造'!M$53), NA())</f>
        <v>10913</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2432</v>
      </c>
      <c r="C72" s="184">
        <f>基金残高に係る経年分析!G55</f>
        <v>2552</v>
      </c>
      <c r="D72" s="184">
        <f>基金残高に係る経年分析!H55</f>
        <v>2552</v>
      </c>
    </row>
    <row r="73" spans="1:16" x14ac:dyDescent="0.15">
      <c r="A73" s="183" t="s">
        <v>76</v>
      </c>
      <c r="B73" s="184">
        <f>基金残高に係る経年分析!F56</f>
        <v>691</v>
      </c>
      <c r="C73" s="184">
        <f>基金残高に係る経年分析!G56</f>
        <v>691</v>
      </c>
      <c r="D73" s="184">
        <f>基金残高に係る経年分析!H56</f>
        <v>691</v>
      </c>
    </row>
    <row r="74" spans="1:16" x14ac:dyDescent="0.15">
      <c r="A74" s="183" t="s">
        <v>77</v>
      </c>
      <c r="B74" s="184">
        <f>基金残高に係る経年分析!F57</f>
        <v>1798</v>
      </c>
      <c r="C74" s="184">
        <f>基金残高に係る経年分析!G57</f>
        <v>1798</v>
      </c>
      <c r="D74" s="184">
        <f>基金残高に係る経年分析!H57</f>
        <v>1714</v>
      </c>
    </row>
  </sheetData>
  <sheetProtection algorithmName="SHA-512" hashValue="iZd+CyvlL5ga8p/qGZN9e6CtzlS/LVLVrFyeO6GKRyCmjpmG124A5sVEGS2msk9P17SGAZGT9utTg5Rnwc88dg==" saltValue="DdB0haZwhO7/+2a3tJYiW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9423680</v>
      </c>
      <c r="S5" s="727"/>
      <c r="T5" s="727"/>
      <c r="U5" s="727"/>
      <c r="V5" s="727"/>
      <c r="W5" s="727"/>
      <c r="X5" s="727"/>
      <c r="Y5" s="773"/>
      <c r="Z5" s="791">
        <v>38.1</v>
      </c>
      <c r="AA5" s="791"/>
      <c r="AB5" s="791"/>
      <c r="AC5" s="791"/>
      <c r="AD5" s="792">
        <v>9422982</v>
      </c>
      <c r="AE5" s="792"/>
      <c r="AF5" s="792"/>
      <c r="AG5" s="792"/>
      <c r="AH5" s="792"/>
      <c r="AI5" s="792"/>
      <c r="AJ5" s="792"/>
      <c r="AK5" s="792"/>
      <c r="AL5" s="774">
        <v>65.3</v>
      </c>
      <c r="AM5" s="743"/>
      <c r="AN5" s="743"/>
      <c r="AO5" s="775"/>
      <c r="AP5" s="760" t="s">
        <v>222</v>
      </c>
      <c r="AQ5" s="761"/>
      <c r="AR5" s="761"/>
      <c r="AS5" s="761"/>
      <c r="AT5" s="761"/>
      <c r="AU5" s="761"/>
      <c r="AV5" s="761"/>
      <c r="AW5" s="761"/>
      <c r="AX5" s="761"/>
      <c r="AY5" s="761"/>
      <c r="AZ5" s="761"/>
      <c r="BA5" s="761"/>
      <c r="BB5" s="761"/>
      <c r="BC5" s="761"/>
      <c r="BD5" s="761"/>
      <c r="BE5" s="761"/>
      <c r="BF5" s="762"/>
      <c r="BG5" s="661">
        <v>9422982</v>
      </c>
      <c r="BH5" s="664"/>
      <c r="BI5" s="664"/>
      <c r="BJ5" s="664"/>
      <c r="BK5" s="664"/>
      <c r="BL5" s="664"/>
      <c r="BM5" s="664"/>
      <c r="BN5" s="665"/>
      <c r="BO5" s="723">
        <v>100</v>
      </c>
      <c r="BP5" s="723"/>
      <c r="BQ5" s="723"/>
      <c r="BR5" s="723"/>
      <c r="BS5" s="724">
        <v>234149</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323616</v>
      </c>
      <c r="S6" s="664"/>
      <c r="T6" s="664"/>
      <c r="U6" s="664"/>
      <c r="V6" s="664"/>
      <c r="W6" s="664"/>
      <c r="X6" s="664"/>
      <c r="Y6" s="665"/>
      <c r="Z6" s="723">
        <v>1.3</v>
      </c>
      <c r="AA6" s="723"/>
      <c r="AB6" s="723"/>
      <c r="AC6" s="723"/>
      <c r="AD6" s="724">
        <v>323616</v>
      </c>
      <c r="AE6" s="724"/>
      <c r="AF6" s="724"/>
      <c r="AG6" s="724"/>
      <c r="AH6" s="724"/>
      <c r="AI6" s="724"/>
      <c r="AJ6" s="724"/>
      <c r="AK6" s="724"/>
      <c r="AL6" s="666">
        <v>2.2000000000000002</v>
      </c>
      <c r="AM6" s="667"/>
      <c r="AN6" s="667"/>
      <c r="AO6" s="725"/>
      <c r="AP6" s="658" t="s">
        <v>227</v>
      </c>
      <c r="AQ6" s="659"/>
      <c r="AR6" s="659"/>
      <c r="AS6" s="659"/>
      <c r="AT6" s="659"/>
      <c r="AU6" s="659"/>
      <c r="AV6" s="659"/>
      <c r="AW6" s="659"/>
      <c r="AX6" s="659"/>
      <c r="AY6" s="659"/>
      <c r="AZ6" s="659"/>
      <c r="BA6" s="659"/>
      <c r="BB6" s="659"/>
      <c r="BC6" s="659"/>
      <c r="BD6" s="659"/>
      <c r="BE6" s="659"/>
      <c r="BF6" s="660"/>
      <c r="BG6" s="661">
        <v>9422982</v>
      </c>
      <c r="BH6" s="664"/>
      <c r="BI6" s="664"/>
      <c r="BJ6" s="664"/>
      <c r="BK6" s="664"/>
      <c r="BL6" s="664"/>
      <c r="BM6" s="664"/>
      <c r="BN6" s="665"/>
      <c r="BO6" s="723">
        <v>100</v>
      </c>
      <c r="BP6" s="723"/>
      <c r="BQ6" s="723"/>
      <c r="BR6" s="723"/>
      <c r="BS6" s="724">
        <v>234149</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224344</v>
      </c>
      <c r="CS6" s="664"/>
      <c r="CT6" s="664"/>
      <c r="CU6" s="664"/>
      <c r="CV6" s="664"/>
      <c r="CW6" s="664"/>
      <c r="CX6" s="664"/>
      <c r="CY6" s="665"/>
      <c r="CZ6" s="774">
        <v>0.9</v>
      </c>
      <c r="DA6" s="743"/>
      <c r="DB6" s="743"/>
      <c r="DC6" s="777"/>
      <c r="DD6" s="669" t="s">
        <v>229</v>
      </c>
      <c r="DE6" s="664"/>
      <c r="DF6" s="664"/>
      <c r="DG6" s="664"/>
      <c r="DH6" s="664"/>
      <c r="DI6" s="664"/>
      <c r="DJ6" s="664"/>
      <c r="DK6" s="664"/>
      <c r="DL6" s="664"/>
      <c r="DM6" s="664"/>
      <c r="DN6" s="664"/>
      <c r="DO6" s="664"/>
      <c r="DP6" s="665"/>
      <c r="DQ6" s="669">
        <v>224344</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10897</v>
      </c>
      <c r="S7" s="664"/>
      <c r="T7" s="664"/>
      <c r="U7" s="664"/>
      <c r="V7" s="664"/>
      <c r="W7" s="664"/>
      <c r="X7" s="664"/>
      <c r="Y7" s="665"/>
      <c r="Z7" s="723">
        <v>0</v>
      </c>
      <c r="AA7" s="723"/>
      <c r="AB7" s="723"/>
      <c r="AC7" s="723"/>
      <c r="AD7" s="724">
        <v>10897</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4330704</v>
      </c>
      <c r="BH7" s="664"/>
      <c r="BI7" s="664"/>
      <c r="BJ7" s="664"/>
      <c r="BK7" s="664"/>
      <c r="BL7" s="664"/>
      <c r="BM7" s="664"/>
      <c r="BN7" s="665"/>
      <c r="BO7" s="723">
        <v>46</v>
      </c>
      <c r="BP7" s="723"/>
      <c r="BQ7" s="723"/>
      <c r="BR7" s="723"/>
      <c r="BS7" s="724">
        <v>234149</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2737906</v>
      </c>
      <c r="CS7" s="664"/>
      <c r="CT7" s="664"/>
      <c r="CU7" s="664"/>
      <c r="CV7" s="664"/>
      <c r="CW7" s="664"/>
      <c r="CX7" s="664"/>
      <c r="CY7" s="665"/>
      <c r="CZ7" s="723">
        <v>11.5</v>
      </c>
      <c r="DA7" s="723"/>
      <c r="DB7" s="723"/>
      <c r="DC7" s="723"/>
      <c r="DD7" s="669">
        <v>52652</v>
      </c>
      <c r="DE7" s="664"/>
      <c r="DF7" s="664"/>
      <c r="DG7" s="664"/>
      <c r="DH7" s="664"/>
      <c r="DI7" s="664"/>
      <c r="DJ7" s="664"/>
      <c r="DK7" s="664"/>
      <c r="DL7" s="664"/>
      <c r="DM7" s="664"/>
      <c r="DN7" s="664"/>
      <c r="DO7" s="664"/>
      <c r="DP7" s="665"/>
      <c r="DQ7" s="669">
        <v>2491994</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24845</v>
      </c>
      <c r="S8" s="664"/>
      <c r="T8" s="664"/>
      <c r="U8" s="664"/>
      <c r="V8" s="664"/>
      <c r="W8" s="664"/>
      <c r="X8" s="664"/>
      <c r="Y8" s="665"/>
      <c r="Z8" s="723">
        <v>0.1</v>
      </c>
      <c r="AA8" s="723"/>
      <c r="AB8" s="723"/>
      <c r="AC8" s="723"/>
      <c r="AD8" s="724">
        <v>24845</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113494</v>
      </c>
      <c r="BH8" s="664"/>
      <c r="BI8" s="664"/>
      <c r="BJ8" s="664"/>
      <c r="BK8" s="664"/>
      <c r="BL8" s="664"/>
      <c r="BM8" s="664"/>
      <c r="BN8" s="665"/>
      <c r="BO8" s="723">
        <v>1.2</v>
      </c>
      <c r="BP8" s="723"/>
      <c r="BQ8" s="723"/>
      <c r="BR8" s="723"/>
      <c r="BS8" s="669" t="s">
        <v>229</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8053549</v>
      </c>
      <c r="CS8" s="664"/>
      <c r="CT8" s="664"/>
      <c r="CU8" s="664"/>
      <c r="CV8" s="664"/>
      <c r="CW8" s="664"/>
      <c r="CX8" s="664"/>
      <c r="CY8" s="665"/>
      <c r="CZ8" s="723">
        <v>33.799999999999997</v>
      </c>
      <c r="DA8" s="723"/>
      <c r="DB8" s="723"/>
      <c r="DC8" s="723"/>
      <c r="DD8" s="669">
        <v>7669</v>
      </c>
      <c r="DE8" s="664"/>
      <c r="DF8" s="664"/>
      <c r="DG8" s="664"/>
      <c r="DH8" s="664"/>
      <c r="DI8" s="664"/>
      <c r="DJ8" s="664"/>
      <c r="DK8" s="664"/>
      <c r="DL8" s="664"/>
      <c r="DM8" s="664"/>
      <c r="DN8" s="664"/>
      <c r="DO8" s="664"/>
      <c r="DP8" s="665"/>
      <c r="DQ8" s="669">
        <v>4273282</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21368</v>
      </c>
      <c r="S9" s="664"/>
      <c r="T9" s="664"/>
      <c r="U9" s="664"/>
      <c r="V9" s="664"/>
      <c r="W9" s="664"/>
      <c r="X9" s="664"/>
      <c r="Y9" s="665"/>
      <c r="Z9" s="723">
        <v>0.1</v>
      </c>
      <c r="AA9" s="723"/>
      <c r="AB9" s="723"/>
      <c r="AC9" s="723"/>
      <c r="AD9" s="724">
        <v>21368</v>
      </c>
      <c r="AE9" s="724"/>
      <c r="AF9" s="724"/>
      <c r="AG9" s="724"/>
      <c r="AH9" s="724"/>
      <c r="AI9" s="724"/>
      <c r="AJ9" s="724"/>
      <c r="AK9" s="724"/>
      <c r="AL9" s="666">
        <v>0.1</v>
      </c>
      <c r="AM9" s="667"/>
      <c r="AN9" s="667"/>
      <c r="AO9" s="725"/>
      <c r="AP9" s="658" t="s">
        <v>237</v>
      </c>
      <c r="AQ9" s="659"/>
      <c r="AR9" s="659"/>
      <c r="AS9" s="659"/>
      <c r="AT9" s="659"/>
      <c r="AU9" s="659"/>
      <c r="AV9" s="659"/>
      <c r="AW9" s="659"/>
      <c r="AX9" s="659"/>
      <c r="AY9" s="659"/>
      <c r="AZ9" s="659"/>
      <c r="BA9" s="659"/>
      <c r="BB9" s="659"/>
      <c r="BC9" s="659"/>
      <c r="BD9" s="659"/>
      <c r="BE9" s="659"/>
      <c r="BF9" s="660"/>
      <c r="BG9" s="661">
        <v>2840010</v>
      </c>
      <c r="BH9" s="664"/>
      <c r="BI9" s="664"/>
      <c r="BJ9" s="664"/>
      <c r="BK9" s="664"/>
      <c r="BL9" s="664"/>
      <c r="BM9" s="664"/>
      <c r="BN9" s="665"/>
      <c r="BO9" s="723">
        <v>30.1</v>
      </c>
      <c r="BP9" s="723"/>
      <c r="BQ9" s="723"/>
      <c r="BR9" s="723"/>
      <c r="BS9" s="669" t="s">
        <v>229</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1476809</v>
      </c>
      <c r="CS9" s="664"/>
      <c r="CT9" s="664"/>
      <c r="CU9" s="664"/>
      <c r="CV9" s="664"/>
      <c r="CW9" s="664"/>
      <c r="CX9" s="664"/>
      <c r="CY9" s="665"/>
      <c r="CZ9" s="723">
        <v>6.2</v>
      </c>
      <c r="DA9" s="723"/>
      <c r="DB9" s="723"/>
      <c r="DC9" s="723"/>
      <c r="DD9" s="669">
        <v>38595</v>
      </c>
      <c r="DE9" s="664"/>
      <c r="DF9" s="664"/>
      <c r="DG9" s="664"/>
      <c r="DH9" s="664"/>
      <c r="DI9" s="664"/>
      <c r="DJ9" s="664"/>
      <c r="DK9" s="664"/>
      <c r="DL9" s="664"/>
      <c r="DM9" s="664"/>
      <c r="DN9" s="664"/>
      <c r="DO9" s="664"/>
      <c r="DP9" s="665"/>
      <c r="DQ9" s="669">
        <v>1409993</v>
      </c>
      <c r="DR9" s="664"/>
      <c r="DS9" s="664"/>
      <c r="DT9" s="664"/>
      <c r="DU9" s="664"/>
      <c r="DV9" s="664"/>
      <c r="DW9" s="664"/>
      <c r="DX9" s="664"/>
      <c r="DY9" s="664"/>
      <c r="DZ9" s="664"/>
      <c r="EA9" s="664"/>
      <c r="EB9" s="664"/>
      <c r="EC9" s="704"/>
    </row>
    <row r="10" spans="2:143" ht="11.25" customHeight="1" x14ac:dyDescent="0.15">
      <c r="B10" s="658" t="s">
        <v>239</v>
      </c>
      <c r="C10" s="659"/>
      <c r="D10" s="659"/>
      <c r="E10" s="659"/>
      <c r="F10" s="659"/>
      <c r="G10" s="659"/>
      <c r="H10" s="659"/>
      <c r="I10" s="659"/>
      <c r="J10" s="659"/>
      <c r="K10" s="659"/>
      <c r="L10" s="659"/>
      <c r="M10" s="659"/>
      <c r="N10" s="659"/>
      <c r="O10" s="659"/>
      <c r="P10" s="659"/>
      <c r="Q10" s="660"/>
      <c r="R10" s="661" t="s">
        <v>229</v>
      </c>
      <c r="S10" s="664"/>
      <c r="T10" s="664"/>
      <c r="U10" s="664"/>
      <c r="V10" s="664"/>
      <c r="W10" s="664"/>
      <c r="X10" s="664"/>
      <c r="Y10" s="665"/>
      <c r="Z10" s="723" t="s">
        <v>229</v>
      </c>
      <c r="AA10" s="723"/>
      <c r="AB10" s="723"/>
      <c r="AC10" s="723"/>
      <c r="AD10" s="724" t="s">
        <v>240</v>
      </c>
      <c r="AE10" s="724"/>
      <c r="AF10" s="724"/>
      <c r="AG10" s="724"/>
      <c r="AH10" s="724"/>
      <c r="AI10" s="724"/>
      <c r="AJ10" s="724"/>
      <c r="AK10" s="724"/>
      <c r="AL10" s="666" t="s">
        <v>240</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196956</v>
      </c>
      <c r="BH10" s="664"/>
      <c r="BI10" s="664"/>
      <c r="BJ10" s="664"/>
      <c r="BK10" s="664"/>
      <c r="BL10" s="664"/>
      <c r="BM10" s="664"/>
      <c r="BN10" s="665"/>
      <c r="BO10" s="723">
        <v>2.1</v>
      </c>
      <c r="BP10" s="723"/>
      <c r="BQ10" s="723"/>
      <c r="BR10" s="723"/>
      <c r="BS10" s="669" t="s">
        <v>240</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9485</v>
      </c>
      <c r="CS10" s="664"/>
      <c r="CT10" s="664"/>
      <c r="CU10" s="664"/>
      <c r="CV10" s="664"/>
      <c r="CW10" s="664"/>
      <c r="CX10" s="664"/>
      <c r="CY10" s="665"/>
      <c r="CZ10" s="723">
        <v>0</v>
      </c>
      <c r="DA10" s="723"/>
      <c r="DB10" s="723"/>
      <c r="DC10" s="723"/>
      <c r="DD10" s="669" t="s">
        <v>229</v>
      </c>
      <c r="DE10" s="664"/>
      <c r="DF10" s="664"/>
      <c r="DG10" s="664"/>
      <c r="DH10" s="664"/>
      <c r="DI10" s="664"/>
      <c r="DJ10" s="664"/>
      <c r="DK10" s="664"/>
      <c r="DL10" s="664"/>
      <c r="DM10" s="664"/>
      <c r="DN10" s="664"/>
      <c r="DO10" s="664"/>
      <c r="DP10" s="665"/>
      <c r="DQ10" s="669">
        <v>2065</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229</v>
      </c>
      <c r="AA11" s="723"/>
      <c r="AB11" s="723"/>
      <c r="AC11" s="723"/>
      <c r="AD11" s="724" t="s">
        <v>229</v>
      </c>
      <c r="AE11" s="724"/>
      <c r="AF11" s="724"/>
      <c r="AG11" s="724"/>
      <c r="AH11" s="724"/>
      <c r="AI11" s="724"/>
      <c r="AJ11" s="724"/>
      <c r="AK11" s="724"/>
      <c r="AL11" s="666" t="s">
        <v>240</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1180244</v>
      </c>
      <c r="BH11" s="664"/>
      <c r="BI11" s="664"/>
      <c r="BJ11" s="664"/>
      <c r="BK11" s="664"/>
      <c r="BL11" s="664"/>
      <c r="BM11" s="664"/>
      <c r="BN11" s="665"/>
      <c r="BO11" s="723">
        <v>12.5</v>
      </c>
      <c r="BP11" s="723"/>
      <c r="BQ11" s="723"/>
      <c r="BR11" s="723"/>
      <c r="BS11" s="669">
        <v>234149</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753106</v>
      </c>
      <c r="CS11" s="664"/>
      <c r="CT11" s="664"/>
      <c r="CU11" s="664"/>
      <c r="CV11" s="664"/>
      <c r="CW11" s="664"/>
      <c r="CX11" s="664"/>
      <c r="CY11" s="665"/>
      <c r="CZ11" s="723">
        <v>3.2</v>
      </c>
      <c r="DA11" s="723"/>
      <c r="DB11" s="723"/>
      <c r="DC11" s="723"/>
      <c r="DD11" s="669">
        <v>65276</v>
      </c>
      <c r="DE11" s="664"/>
      <c r="DF11" s="664"/>
      <c r="DG11" s="664"/>
      <c r="DH11" s="664"/>
      <c r="DI11" s="664"/>
      <c r="DJ11" s="664"/>
      <c r="DK11" s="664"/>
      <c r="DL11" s="664"/>
      <c r="DM11" s="664"/>
      <c r="DN11" s="664"/>
      <c r="DO11" s="664"/>
      <c r="DP11" s="665"/>
      <c r="DQ11" s="669">
        <v>610842</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1194000</v>
      </c>
      <c r="S12" s="664"/>
      <c r="T12" s="664"/>
      <c r="U12" s="664"/>
      <c r="V12" s="664"/>
      <c r="W12" s="664"/>
      <c r="X12" s="664"/>
      <c r="Y12" s="665"/>
      <c r="Z12" s="723">
        <v>4.8</v>
      </c>
      <c r="AA12" s="723"/>
      <c r="AB12" s="723"/>
      <c r="AC12" s="723"/>
      <c r="AD12" s="724">
        <v>1194000</v>
      </c>
      <c r="AE12" s="724"/>
      <c r="AF12" s="724"/>
      <c r="AG12" s="724"/>
      <c r="AH12" s="724"/>
      <c r="AI12" s="724"/>
      <c r="AJ12" s="724"/>
      <c r="AK12" s="724"/>
      <c r="AL12" s="666">
        <v>8.3000000000000007</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4383241</v>
      </c>
      <c r="BH12" s="664"/>
      <c r="BI12" s="664"/>
      <c r="BJ12" s="664"/>
      <c r="BK12" s="664"/>
      <c r="BL12" s="664"/>
      <c r="BM12" s="664"/>
      <c r="BN12" s="665"/>
      <c r="BO12" s="723">
        <v>46.5</v>
      </c>
      <c r="BP12" s="723"/>
      <c r="BQ12" s="723"/>
      <c r="BR12" s="723"/>
      <c r="BS12" s="669" t="s">
        <v>229</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226761</v>
      </c>
      <c r="CS12" s="664"/>
      <c r="CT12" s="664"/>
      <c r="CU12" s="664"/>
      <c r="CV12" s="664"/>
      <c r="CW12" s="664"/>
      <c r="CX12" s="664"/>
      <c r="CY12" s="665"/>
      <c r="CZ12" s="723">
        <v>1</v>
      </c>
      <c r="DA12" s="723"/>
      <c r="DB12" s="723"/>
      <c r="DC12" s="723"/>
      <c r="DD12" s="669" t="s">
        <v>240</v>
      </c>
      <c r="DE12" s="664"/>
      <c r="DF12" s="664"/>
      <c r="DG12" s="664"/>
      <c r="DH12" s="664"/>
      <c r="DI12" s="664"/>
      <c r="DJ12" s="664"/>
      <c r="DK12" s="664"/>
      <c r="DL12" s="664"/>
      <c r="DM12" s="664"/>
      <c r="DN12" s="664"/>
      <c r="DO12" s="664"/>
      <c r="DP12" s="665"/>
      <c r="DQ12" s="669">
        <v>171219</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38377</v>
      </c>
      <c r="S13" s="664"/>
      <c r="T13" s="664"/>
      <c r="U13" s="664"/>
      <c r="V13" s="664"/>
      <c r="W13" s="664"/>
      <c r="X13" s="664"/>
      <c r="Y13" s="665"/>
      <c r="Z13" s="723">
        <v>0.2</v>
      </c>
      <c r="AA13" s="723"/>
      <c r="AB13" s="723"/>
      <c r="AC13" s="723"/>
      <c r="AD13" s="724">
        <v>38377</v>
      </c>
      <c r="AE13" s="724"/>
      <c r="AF13" s="724"/>
      <c r="AG13" s="724"/>
      <c r="AH13" s="724"/>
      <c r="AI13" s="724"/>
      <c r="AJ13" s="724"/>
      <c r="AK13" s="724"/>
      <c r="AL13" s="666">
        <v>0.3</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4377730</v>
      </c>
      <c r="BH13" s="664"/>
      <c r="BI13" s="664"/>
      <c r="BJ13" s="664"/>
      <c r="BK13" s="664"/>
      <c r="BL13" s="664"/>
      <c r="BM13" s="664"/>
      <c r="BN13" s="665"/>
      <c r="BO13" s="723">
        <v>46.5</v>
      </c>
      <c r="BP13" s="723"/>
      <c r="BQ13" s="723"/>
      <c r="BR13" s="723"/>
      <c r="BS13" s="669" t="s">
        <v>240</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3446903</v>
      </c>
      <c r="CS13" s="664"/>
      <c r="CT13" s="664"/>
      <c r="CU13" s="664"/>
      <c r="CV13" s="664"/>
      <c r="CW13" s="664"/>
      <c r="CX13" s="664"/>
      <c r="CY13" s="665"/>
      <c r="CZ13" s="723">
        <v>14.5</v>
      </c>
      <c r="DA13" s="723"/>
      <c r="DB13" s="723"/>
      <c r="DC13" s="723"/>
      <c r="DD13" s="669">
        <v>2300280</v>
      </c>
      <c r="DE13" s="664"/>
      <c r="DF13" s="664"/>
      <c r="DG13" s="664"/>
      <c r="DH13" s="664"/>
      <c r="DI13" s="664"/>
      <c r="DJ13" s="664"/>
      <c r="DK13" s="664"/>
      <c r="DL13" s="664"/>
      <c r="DM13" s="664"/>
      <c r="DN13" s="664"/>
      <c r="DO13" s="664"/>
      <c r="DP13" s="665"/>
      <c r="DQ13" s="669">
        <v>1463695</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229</v>
      </c>
      <c r="AA14" s="723"/>
      <c r="AB14" s="723"/>
      <c r="AC14" s="723"/>
      <c r="AD14" s="724" t="s">
        <v>240</v>
      </c>
      <c r="AE14" s="724"/>
      <c r="AF14" s="724"/>
      <c r="AG14" s="724"/>
      <c r="AH14" s="724"/>
      <c r="AI14" s="724"/>
      <c r="AJ14" s="724"/>
      <c r="AK14" s="724"/>
      <c r="AL14" s="666" t="s">
        <v>229</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187319</v>
      </c>
      <c r="BH14" s="664"/>
      <c r="BI14" s="664"/>
      <c r="BJ14" s="664"/>
      <c r="BK14" s="664"/>
      <c r="BL14" s="664"/>
      <c r="BM14" s="664"/>
      <c r="BN14" s="665"/>
      <c r="BO14" s="723">
        <v>2</v>
      </c>
      <c r="BP14" s="723"/>
      <c r="BQ14" s="723"/>
      <c r="BR14" s="723"/>
      <c r="BS14" s="669" t="s">
        <v>229</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1134489</v>
      </c>
      <c r="CS14" s="664"/>
      <c r="CT14" s="664"/>
      <c r="CU14" s="664"/>
      <c r="CV14" s="664"/>
      <c r="CW14" s="664"/>
      <c r="CX14" s="664"/>
      <c r="CY14" s="665"/>
      <c r="CZ14" s="723">
        <v>4.8</v>
      </c>
      <c r="DA14" s="723"/>
      <c r="DB14" s="723"/>
      <c r="DC14" s="723"/>
      <c r="DD14" s="669">
        <v>12810</v>
      </c>
      <c r="DE14" s="664"/>
      <c r="DF14" s="664"/>
      <c r="DG14" s="664"/>
      <c r="DH14" s="664"/>
      <c r="DI14" s="664"/>
      <c r="DJ14" s="664"/>
      <c r="DK14" s="664"/>
      <c r="DL14" s="664"/>
      <c r="DM14" s="664"/>
      <c r="DN14" s="664"/>
      <c r="DO14" s="664"/>
      <c r="DP14" s="665"/>
      <c r="DQ14" s="669">
        <v>1107205</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89290</v>
      </c>
      <c r="S15" s="664"/>
      <c r="T15" s="664"/>
      <c r="U15" s="664"/>
      <c r="V15" s="664"/>
      <c r="W15" s="664"/>
      <c r="X15" s="664"/>
      <c r="Y15" s="665"/>
      <c r="Z15" s="723">
        <v>0.4</v>
      </c>
      <c r="AA15" s="723"/>
      <c r="AB15" s="723"/>
      <c r="AC15" s="723"/>
      <c r="AD15" s="724">
        <v>89290</v>
      </c>
      <c r="AE15" s="724"/>
      <c r="AF15" s="724"/>
      <c r="AG15" s="724"/>
      <c r="AH15" s="724"/>
      <c r="AI15" s="724"/>
      <c r="AJ15" s="724"/>
      <c r="AK15" s="724"/>
      <c r="AL15" s="666">
        <v>0.6</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521718</v>
      </c>
      <c r="BH15" s="664"/>
      <c r="BI15" s="664"/>
      <c r="BJ15" s="664"/>
      <c r="BK15" s="664"/>
      <c r="BL15" s="664"/>
      <c r="BM15" s="664"/>
      <c r="BN15" s="665"/>
      <c r="BO15" s="723">
        <v>5.5</v>
      </c>
      <c r="BP15" s="723"/>
      <c r="BQ15" s="723"/>
      <c r="BR15" s="723"/>
      <c r="BS15" s="669" t="s">
        <v>229</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2847264</v>
      </c>
      <c r="CS15" s="664"/>
      <c r="CT15" s="664"/>
      <c r="CU15" s="664"/>
      <c r="CV15" s="664"/>
      <c r="CW15" s="664"/>
      <c r="CX15" s="664"/>
      <c r="CY15" s="665"/>
      <c r="CZ15" s="723">
        <v>11.9</v>
      </c>
      <c r="DA15" s="723"/>
      <c r="DB15" s="723"/>
      <c r="DC15" s="723"/>
      <c r="DD15" s="669">
        <v>550048</v>
      </c>
      <c r="DE15" s="664"/>
      <c r="DF15" s="664"/>
      <c r="DG15" s="664"/>
      <c r="DH15" s="664"/>
      <c r="DI15" s="664"/>
      <c r="DJ15" s="664"/>
      <c r="DK15" s="664"/>
      <c r="DL15" s="664"/>
      <c r="DM15" s="664"/>
      <c r="DN15" s="664"/>
      <c r="DO15" s="664"/>
      <c r="DP15" s="665"/>
      <c r="DQ15" s="669">
        <v>2016269</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240</v>
      </c>
      <c r="AA16" s="723"/>
      <c r="AB16" s="723"/>
      <c r="AC16" s="723"/>
      <c r="AD16" s="724" t="s">
        <v>240</v>
      </c>
      <c r="AE16" s="724"/>
      <c r="AF16" s="724"/>
      <c r="AG16" s="724"/>
      <c r="AH16" s="724"/>
      <c r="AI16" s="724"/>
      <c r="AJ16" s="724"/>
      <c r="AK16" s="724"/>
      <c r="AL16" s="666" t="s">
        <v>229</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229</v>
      </c>
      <c r="BP16" s="723"/>
      <c r="BQ16" s="723"/>
      <c r="BR16" s="723"/>
      <c r="BS16" s="669" t="s">
        <v>229</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240</v>
      </c>
      <c r="CS16" s="664"/>
      <c r="CT16" s="664"/>
      <c r="CU16" s="664"/>
      <c r="CV16" s="664"/>
      <c r="CW16" s="664"/>
      <c r="CX16" s="664"/>
      <c r="CY16" s="665"/>
      <c r="CZ16" s="723" t="s">
        <v>240</v>
      </c>
      <c r="DA16" s="723"/>
      <c r="DB16" s="723"/>
      <c r="DC16" s="723"/>
      <c r="DD16" s="669" t="s">
        <v>240</v>
      </c>
      <c r="DE16" s="664"/>
      <c r="DF16" s="664"/>
      <c r="DG16" s="664"/>
      <c r="DH16" s="664"/>
      <c r="DI16" s="664"/>
      <c r="DJ16" s="664"/>
      <c r="DK16" s="664"/>
      <c r="DL16" s="664"/>
      <c r="DM16" s="664"/>
      <c r="DN16" s="664"/>
      <c r="DO16" s="664"/>
      <c r="DP16" s="665"/>
      <c r="DQ16" s="669" t="s">
        <v>229</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41639</v>
      </c>
      <c r="S17" s="664"/>
      <c r="T17" s="664"/>
      <c r="U17" s="664"/>
      <c r="V17" s="664"/>
      <c r="W17" s="664"/>
      <c r="X17" s="664"/>
      <c r="Y17" s="665"/>
      <c r="Z17" s="723">
        <v>0.2</v>
      </c>
      <c r="AA17" s="723"/>
      <c r="AB17" s="723"/>
      <c r="AC17" s="723"/>
      <c r="AD17" s="724">
        <v>41639</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240</v>
      </c>
      <c r="BP17" s="723"/>
      <c r="BQ17" s="723"/>
      <c r="BR17" s="723"/>
      <c r="BS17" s="669" t="s">
        <v>229</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2927741</v>
      </c>
      <c r="CS17" s="664"/>
      <c r="CT17" s="664"/>
      <c r="CU17" s="664"/>
      <c r="CV17" s="664"/>
      <c r="CW17" s="664"/>
      <c r="CX17" s="664"/>
      <c r="CY17" s="665"/>
      <c r="CZ17" s="723">
        <v>12.3</v>
      </c>
      <c r="DA17" s="723"/>
      <c r="DB17" s="723"/>
      <c r="DC17" s="723"/>
      <c r="DD17" s="669" t="s">
        <v>229</v>
      </c>
      <c r="DE17" s="664"/>
      <c r="DF17" s="664"/>
      <c r="DG17" s="664"/>
      <c r="DH17" s="664"/>
      <c r="DI17" s="664"/>
      <c r="DJ17" s="664"/>
      <c r="DK17" s="664"/>
      <c r="DL17" s="664"/>
      <c r="DM17" s="664"/>
      <c r="DN17" s="664"/>
      <c r="DO17" s="664"/>
      <c r="DP17" s="665"/>
      <c r="DQ17" s="669">
        <v>2794958</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3948817</v>
      </c>
      <c r="S18" s="664"/>
      <c r="T18" s="664"/>
      <c r="U18" s="664"/>
      <c r="V18" s="664"/>
      <c r="W18" s="664"/>
      <c r="X18" s="664"/>
      <c r="Y18" s="665"/>
      <c r="Z18" s="723">
        <v>16</v>
      </c>
      <c r="AA18" s="723"/>
      <c r="AB18" s="723"/>
      <c r="AC18" s="723"/>
      <c r="AD18" s="724">
        <v>3213937</v>
      </c>
      <c r="AE18" s="724"/>
      <c r="AF18" s="724"/>
      <c r="AG18" s="724"/>
      <c r="AH18" s="724"/>
      <c r="AI18" s="724"/>
      <c r="AJ18" s="724"/>
      <c r="AK18" s="724"/>
      <c r="AL18" s="666">
        <v>22.3</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229</v>
      </c>
      <c r="BH18" s="664"/>
      <c r="BI18" s="664"/>
      <c r="BJ18" s="664"/>
      <c r="BK18" s="664"/>
      <c r="BL18" s="664"/>
      <c r="BM18" s="664"/>
      <c r="BN18" s="665"/>
      <c r="BO18" s="723" t="s">
        <v>229</v>
      </c>
      <c r="BP18" s="723"/>
      <c r="BQ18" s="723"/>
      <c r="BR18" s="723"/>
      <c r="BS18" s="669" t="s">
        <v>229</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229</v>
      </c>
      <c r="CS18" s="664"/>
      <c r="CT18" s="664"/>
      <c r="CU18" s="664"/>
      <c r="CV18" s="664"/>
      <c r="CW18" s="664"/>
      <c r="CX18" s="664"/>
      <c r="CY18" s="665"/>
      <c r="CZ18" s="723" t="s">
        <v>229</v>
      </c>
      <c r="DA18" s="723"/>
      <c r="DB18" s="723"/>
      <c r="DC18" s="723"/>
      <c r="DD18" s="669" t="s">
        <v>240</v>
      </c>
      <c r="DE18" s="664"/>
      <c r="DF18" s="664"/>
      <c r="DG18" s="664"/>
      <c r="DH18" s="664"/>
      <c r="DI18" s="664"/>
      <c r="DJ18" s="664"/>
      <c r="DK18" s="664"/>
      <c r="DL18" s="664"/>
      <c r="DM18" s="664"/>
      <c r="DN18" s="664"/>
      <c r="DO18" s="664"/>
      <c r="DP18" s="665"/>
      <c r="DQ18" s="669" t="s">
        <v>229</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3213937</v>
      </c>
      <c r="S19" s="664"/>
      <c r="T19" s="664"/>
      <c r="U19" s="664"/>
      <c r="V19" s="664"/>
      <c r="W19" s="664"/>
      <c r="X19" s="664"/>
      <c r="Y19" s="665"/>
      <c r="Z19" s="723">
        <v>13</v>
      </c>
      <c r="AA19" s="723"/>
      <c r="AB19" s="723"/>
      <c r="AC19" s="723"/>
      <c r="AD19" s="724">
        <v>3213937</v>
      </c>
      <c r="AE19" s="724"/>
      <c r="AF19" s="724"/>
      <c r="AG19" s="724"/>
      <c r="AH19" s="724"/>
      <c r="AI19" s="724"/>
      <c r="AJ19" s="724"/>
      <c r="AK19" s="724"/>
      <c r="AL19" s="666">
        <v>22.3</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698</v>
      </c>
      <c r="BH19" s="664"/>
      <c r="BI19" s="664"/>
      <c r="BJ19" s="664"/>
      <c r="BK19" s="664"/>
      <c r="BL19" s="664"/>
      <c r="BM19" s="664"/>
      <c r="BN19" s="665"/>
      <c r="BO19" s="723">
        <v>0</v>
      </c>
      <c r="BP19" s="723"/>
      <c r="BQ19" s="723"/>
      <c r="BR19" s="723"/>
      <c r="BS19" s="669" t="s">
        <v>229</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229</v>
      </c>
      <c r="DA19" s="723"/>
      <c r="DB19" s="723"/>
      <c r="DC19" s="723"/>
      <c r="DD19" s="669" t="s">
        <v>229</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564679</v>
      </c>
      <c r="S20" s="664"/>
      <c r="T20" s="664"/>
      <c r="U20" s="664"/>
      <c r="V20" s="664"/>
      <c r="W20" s="664"/>
      <c r="X20" s="664"/>
      <c r="Y20" s="665"/>
      <c r="Z20" s="723">
        <v>2.2999999999999998</v>
      </c>
      <c r="AA20" s="723"/>
      <c r="AB20" s="723"/>
      <c r="AC20" s="723"/>
      <c r="AD20" s="724" t="s">
        <v>229</v>
      </c>
      <c r="AE20" s="724"/>
      <c r="AF20" s="724"/>
      <c r="AG20" s="724"/>
      <c r="AH20" s="724"/>
      <c r="AI20" s="724"/>
      <c r="AJ20" s="724"/>
      <c r="AK20" s="724"/>
      <c r="AL20" s="666" t="s">
        <v>240</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698</v>
      </c>
      <c r="BH20" s="664"/>
      <c r="BI20" s="664"/>
      <c r="BJ20" s="664"/>
      <c r="BK20" s="664"/>
      <c r="BL20" s="664"/>
      <c r="BM20" s="664"/>
      <c r="BN20" s="665"/>
      <c r="BO20" s="723">
        <v>0</v>
      </c>
      <c r="BP20" s="723"/>
      <c r="BQ20" s="723"/>
      <c r="BR20" s="723"/>
      <c r="BS20" s="669" t="s">
        <v>229</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23838357</v>
      </c>
      <c r="CS20" s="664"/>
      <c r="CT20" s="664"/>
      <c r="CU20" s="664"/>
      <c r="CV20" s="664"/>
      <c r="CW20" s="664"/>
      <c r="CX20" s="664"/>
      <c r="CY20" s="665"/>
      <c r="CZ20" s="723">
        <v>100</v>
      </c>
      <c r="DA20" s="723"/>
      <c r="DB20" s="723"/>
      <c r="DC20" s="723"/>
      <c r="DD20" s="669">
        <v>3027330</v>
      </c>
      <c r="DE20" s="664"/>
      <c r="DF20" s="664"/>
      <c r="DG20" s="664"/>
      <c r="DH20" s="664"/>
      <c r="DI20" s="664"/>
      <c r="DJ20" s="664"/>
      <c r="DK20" s="664"/>
      <c r="DL20" s="664"/>
      <c r="DM20" s="664"/>
      <c r="DN20" s="664"/>
      <c r="DO20" s="664"/>
      <c r="DP20" s="665"/>
      <c r="DQ20" s="669">
        <v>16565866</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v>170201</v>
      </c>
      <c r="S21" s="664"/>
      <c r="T21" s="664"/>
      <c r="U21" s="664"/>
      <c r="V21" s="664"/>
      <c r="W21" s="664"/>
      <c r="X21" s="664"/>
      <c r="Y21" s="665"/>
      <c r="Z21" s="723">
        <v>0.7</v>
      </c>
      <c r="AA21" s="723"/>
      <c r="AB21" s="723"/>
      <c r="AC21" s="723"/>
      <c r="AD21" s="724" t="s">
        <v>229</v>
      </c>
      <c r="AE21" s="724"/>
      <c r="AF21" s="724"/>
      <c r="AG21" s="724"/>
      <c r="AH21" s="724"/>
      <c r="AI21" s="724"/>
      <c r="AJ21" s="724"/>
      <c r="AK21" s="724"/>
      <c r="AL21" s="666" t="s">
        <v>240</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240</v>
      </c>
      <c r="BH21" s="664"/>
      <c r="BI21" s="664"/>
      <c r="BJ21" s="664"/>
      <c r="BK21" s="664"/>
      <c r="BL21" s="664"/>
      <c r="BM21" s="664"/>
      <c r="BN21" s="665"/>
      <c r="BO21" s="723" t="s">
        <v>240</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15116529</v>
      </c>
      <c r="S22" s="664"/>
      <c r="T22" s="664"/>
      <c r="U22" s="664"/>
      <c r="V22" s="664"/>
      <c r="W22" s="664"/>
      <c r="X22" s="664"/>
      <c r="Y22" s="665"/>
      <c r="Z22" s="723">
        <v>61.1</v>
      </c>
      <c r="AA22" s="723"/>
      <c r="AB22" s="723"/>
      <c r="AC22" s="723"/>
      <c r="AD22" s="724">
        <v>14380951</v>
      </c>
      <c r="AE22" s="724"/>
      <c r="AF22" s="724"/>
      <c r="AG22" s="724"/>
      <c r="AH22" s="724"/>
      <c r="AI22" s="724"/>
      <c r="AJ22" s="724"/>
      <c r="AK22" s="724"/>
      <c r="AL22" s="666">
        <v>99.6</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240</v>
      </c>
      <c r="BP22" s="723"/>
      <c r="BQ22" s="723"/>
      <c r="BR22" s="723"/>
      <c r="BS22" s="669" t="s">
        <v>240</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6765</v>
      </c>
      <c r="S23" s="664"/>
      <c r="T23" s="664"/>
      <c r="U23" s="664"/>
      <c r="V23" s="664"/>
      <c r="W23" s="664"/>
      <c r="X23" s="664"/>
      <c r="Y23" s="665"/>
      <c r="Z23" s="723">
        <v>0</v>
      </c>
      <c r="AA23" s="723"/>
      <c r="AB23" s="723"/>
      <c r="AC23" s="723"/>
      <c r="AD23" s="724">
        <v>6765</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698</v>
      </c>
      <c r="BH23" s="664"/>
      <c r="BI23" s="664"/>
      <c r="BJ23" s="664"/>
      <c r="BK23" s="664"/>
      <c r="BL23" s="664"/>
      <c r="BM23" s="664"/>
      <c r="BN23" s="665"/>
      <c r="BO23" s="723">
        <v>0</v>
      </c>
      <c r="BP23" s="723"/>
      <c r="BQ23" s="723"/>
      <c r="BR23" s="723"/>
      <c r="BS23" s="669" t="s">
        <v>240</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263902</v>
      </c>
      <c r="S24" s="664"/>
      <c r="T24" s="664"/>
      <c r="U24" s="664"/>
      <c r="V24" s="664"/>
      <c r="W24" s="664"/>
      <c r="X24" s="664"/>
      <c r="Y24" s="665"/>
      <c r="Z24" s="723">
        <v>1.1000000000000001</v>
      </c>
      <c r="AA24" s="723"/>
      <c r="AB24" s="723"/>
      <c r="AC24" s="723"/>
      <c r="AD24" s="724" t="s">
        <v>229</v>
      </c>
      <c r="AE24" s="724"/>
      <c r="AF24" s="724"/>
      <c r="AG24" s="724"/>
      <c r="AH24" s="724"/>
      <c r="AI24" s="724"/>
      <c r="AJ24" s="724"/>
      <c r="AK24" s="724"/>
      <c r="AL24" s="666" t="s">
        <v>229</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240</v>
      </c>
      <c r="BH24" s="664"/>
      <c r="BI24" s="664"/>
      <c r="BJ24" s="664"/>
      <c r="BK24" s="664"/>
      <c r="BL24" s="664"/>
      <c r="BM24" s="664"/>
      <c r="BN24" s="665"/>
      <c r="BO24" s="723" t="s">
        <v>240</v>
      </c>
      <c r="BP24" s="723"/>
      <c r="BQ24" s="723"/>
      <c r="BR24" s="723"/>
      <c r="BS24" s="669" t="s">
        <v>229</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11143425</v>
      </c>
      <c r="CS24" s="727"/>
      <c r="CT24" s="727"/>
      <c r="CU24" s="727"/>
      <c r="CV24" s="727"/>
      <c r="CW24" s="727"/>
      <c r="CX24" s="727"/>
      <c r="CY24" s="773"/>
      <c r="CZ24" s="774">
        <v>46.7</v>
      </c>
      <c r="DA24" s="743"/>
      <c r="DB24" s="743"/>
      <c r="DC24" s="777"/>
      <c r="DD24" s="772">
        <v>7535492</v>
      </c>
      <c r="DE24" s="727"/>
      <c r="DF24" s="727"/>
      <c r="DG24" s="727"/>
      <c r="DH24" s="727"/>
      <c r="DI24" s="727"/>
      <c r="DJ24" s="727"/>
      <c r="DK24" s="773"/>
      <c r="DL24" s="772">
        <v>7436004</v>
      </c>
      <c r="DM24" s="727"/>
      <c r="DN24" s="727"/>
      <c r="DO24" s="727"/>
      <c r="DP24" s="727"/>
      <c r="DQ24" s="727"/>
      <c r="DR24" s="727"/>
      <c r="DS24" s="727"/>
      <c r="DT24" s="727"/>
      <c r="DU24" s="727"/>
      <c r="DV24" s="773"/>
      <c r="DW24" s="774">
        <v>48.2</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251937</v>
      </c>
      <c r="S25" s="664"/>
      <c r="T25" s="664"/>
      <c r="U25" s="664"/>
      <c r="V25" s="664"/>
      <c r="W25" s="664"/>
      <c r="X25" s="664"/>
      <c r="Y25" s="665"/>
      <c r="Z25" s="723">
        <v>1</v>
      </c>
      <c r="AA25" s="723"/>
      <c r="AB25" s="723"/>
      <c r="AC25" s="723"/>
      <c r="AD25" s="724">
        <v>11407</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240</v>
      </c>
      <c r="BP25" s="723"/>
      <c r="BQ25" s="723"/>
      <c r="BR25" s="723"/>
      <c r="BS25" s="669" t="s">
        <v>240</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3617646</v>
      </c>
      <c r="CS25" s="662"/>
      <c r="CT25" s="662"/>
      <c r="CU25" s="662"/>
      <c r="CV25" s="662"/>
      <c r="CW25" s="662"/>
      <c r="CX25" s="662"/>
      <c r="CY25" s="663"/>
      <c r="CZ25" s="666">
        <v>15.2</v>
      </c>
      <c r="DA25" s="695"/>
      <c r="DB25" s="695"/>
      <c r="DC25" s="696"/>
      <c r="DD25" s="669">
        <v>3319200</v>
      </c>
      <c r="DE25" s="662"/>
      <c r="DF25" s="662"/>
      <c r="DG25" s="662"/>
      <c r="DH25" s="662"/>
      <c r="DI25" s="662"/>
      <c r="DJ25" s="662"/>
      <c r="DK25" s="663"/>
      <c r="DL25" s="669">
        <v>3222200</v>
      </c>
      <c r="DM25" s="662"/>
      <c r="DN25" s="662"/>
      <c r="DO25" s="662"/>
      <c r="DP25" s="662"/>
      <c r="DQ25" s="662"/>
      <c r="DR25" s="662"/>
      <c r="DS25" s="662"/>
      <c r="DT25" s="662"/>
      <c r="DU25" s="662"/>
      <c r="DV25" s="663"/>
      <c r="DW25" s="666">
        <v>20.9</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45937</v>
      </c>
      <c r="S26" s="664"/>
      <c r="T26" s="664"/>
      <c r="U26" s="664"/>
      <c r="V26" s="664"/>
      <c r="W26" s="664"/>
      <c r="X26" s="664"/>
      <c r="Y26" s="665"/>
      <c r="Z26" s="723">
        <v>0.2</v>
      </c>
      <c r="AA26" s="723"/>
      <c r="AB26" s="723"/>
      <c r="AC26" s="723"/>
      <c r="AD26" s="724" t="s">
        <v>229</v>
      </c>
      <c r="AE26" s="724"/>
      <c r="AF26" s="724"/>
      <c r="AG26" s="724"/>
      <c r="AH26" s="724"/>
      <c r="AI26" s="724"/>
      <c r="AJ26" s="724"/>
      <c r="AK26" s="724"/>
      <c r="AL26" s="666" t="s">
        <v>229</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229</v>
      </c>
      <c r="BP26" s="723"/>
      <c r="BQ26" s="723"/>
      <c r="BR26" s="723"/>
      <c r="BS26" s="669" t="s">
        <v>240</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2459286</v>
      </c>
      <c r="CS26" s="664"/>
      <c r="CT26" s="664"/>
      <c r="CU26" s="664"/>
      <c r="CV26" s="664"/>
      <c r="CW26" s="664"/>
      <c r="CX26" s="664"/>
      <c r="CY26" s="665"/>
      <c r="CZ26" s="666">
        <v>10.3</v>
      </c>
      <c r="DA26" s="695"/>
      <c r="DB26" s="695"/>
      <c r="DC26" s="696"/>
      <c r="DD26" s="669">
        <v>2176944</v>
      </c>
      <c r="DE26" s="664"/>
      <c r="DF26" s="664"/>
      <c r="DG26" s="664"/>
      <c r="DH26" s="664"/>
      <c r="DI26" s="664"/>
      <c r="DJ26" s="664"/>
      <c r="DK26" s="665"/>
      <c r="DL26" s="669" t="s">
        <v>229</v>
      </c>
      <c r="DM26" s="664"/>
      <c r="DN26" s="664"/>
      <c r="DO26" s="664"/>
      <c r="DP26" s="664"/>
      <c r="DQ26" s="664"/>
      <c r="DR26" s="664"/>
      <c r="DS26" s="664"/>
      <c r="DT26" s="664"/>
      <c r="DU26" s="664"/>
      <c r="DV26" s="665"/>
      <c r="DW26" s="666" t="s">
        <v>240</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2997541</v>
      </c>
      <c r="S27" s="664"/>
      <c r="T27" s="664"/>
      <c r="U27" s="664"/>
      <c r="V27" s="664"/>
      <c r="W27" s="664"/>
      <c r="X27" s="664"/>
      <c r="Y27" s="665"/>
      <c r="Z27" s="723">
        <v>12.1</v>
      </c>
      <c r="AA27" s="723"/>
      <c r="AB27" s="723"/>
      <c r="AC27" s="723"/>
      <c r="AD27" s="724" t="s">
        <v>240</v>
      </c>
      <c r="AE27" s="724"/>
      <c r="AF27" s="724"/>
      <c r="AG27" s="724"/>
      <c r="AH27" s="724"/>
      <c r="AI27" s="724"/>
      <c r="AJ27" s="724"/>
      <c r="AK27" s="724"/>
      <c r="AL27" s="666" t="s">
        <v>229</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9423680</v>
      </c>
      <c r="BH27" s="664"/>
      <c r="BI27" s="664"/>
      <c r="BJ27" s="664"/>
      <c r="BK27" s="664"/>
      <c r="BL27" s="664"/>
      <c r="BM27" s="664"/>
      <c r="BN27" s="665"/>
      <c r="BO27" s="723">
        <v>100</v>
      </c>
      <c r="BP27" s="723"/>
      <c r="BQ27" s="723"/>
      <c r="BR27" s="723"/>
      <c r="BS27" s="669">
        <v>234149</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4598038</v>
      </c>
      <c r="CS27" s="662"/>
      <c r="CT27" s="662"/>
      <c r="CU27" s="662"/>
      <c r="CV27" s="662"/>
      <c r="CW27" s="662"/>
      <c r="CX27" s="662"/>
      <c r="CY27" s="663"/>
      <c r="CZ27" s="666">
        <v>19.3</v>
      </c>
      <c r="DA27" s="695"/>
      <c r="DB27" s="695"/>
      <c r="DC27" s="696"/>
      <c r="DD27" s="669">
        <v>1421334</v>
      </c>
      <c r="DE27" s="662"/>
      <c r="DF27" s="662"/>
      <c r="DG27" s="662"/>
      <c r="DH27" s="662"/>
      <c r="DI27" s="662"/>
      <c r="DJ27" s="662"/>
      <c r="DK27" s="663"/>
      <c r="DL27" s="669">
        <v>1418846</v>
      </c>
      <c r="DM27" s="662"/>
      <c r="DN27" s="662"/>
      <c r="DO27" s="662"/>
      <c r="DP27" s="662"/>
      <c r="DQ27" s="662"/>
      <c r="DR27" s="662"/>
      <c r="DS27" s="662"/>
      <c r="DT27" s="662"/>
      <c r="DU27" s="662"/>
      <c r="DV27" s="663"/>
      <c r="DW27" s="666">
        <v>9.1999999999999993</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229</v>
      </c>
      <c r="AA28" s="723"/>
      <c r="AB28" s="723"/>
      <c r="AC28" s="723"/>
      <c r="AD28" s="724" t="s">
        <v>229</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2927741</v>
      </c>
      <c r="CS28" s="664"/>
      <c r="CT28" s="664"/>
      <c r="CU28" s="664"/>
      <c r="CV28" s="664"/>
      <c r="CW28" s="664"/>
      <c r="CX28" s="664"/>
      <c r="CY28" s="665"/>
      <c r="CZ28" s="666">
        <v>12.3</v>
      </c>
      <c r="DA28" s="695"/>
      <c r="DB28" s="695"/>
      <c r="DC28" s="696"/>
      <c r="DD28" s="669">
        <v>2794958</v>
      </c>
      <c r="DE28" s="664"/>
      <c r="DF28" s="664"/>
      <c r="DG28" s="664"/>
      <c r="DH28" s="664"/>
      <c r="DI28" s="664"/>
      <c r="DJ28" s="664"/>
      <c r="DK28" s="665"/>
      <c r="DL28" s="669">
        <v>2794958</v>
      </c>
      <c r="DM28" s="664"/>
      <c r="DN28" s="664"/>
      <c r="DO28" s="664"/>
      <c r="DP28" s="664"/>
      <c r="DQ28" s="664"/>
      <c r="DR28" s="664"/>
      <c r="DS28" s="664"/>
      <c r="DT28" s="664"/>
      <c r="DU28" s="664"/>
      <c r="DV28" s="665"/>
      <c r="DW28" s="666">
        <v>18.100000000000001</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1515337</v>
      </c>
      <c r="S29" s="664"/>
      <c r="T29" s="664"/>
      <c r="U29" s="664"/>
      <c r="V29" s="664"/>
      <c r="W29" s="664"/>
      <c r="X29" s="664"/>
      <c r="Y29" s="665"/>
      <c r="Z29" s="723">
        <v>6.1</v>
      </c>
      <c r="AA29" s="723"/>
      <c r="AB29" s="723"/>
      <c r="AC29" s="723"/>
      <c r="AD29" s="724" t="s">
        <v>229</v>
      </c>
      <c r="AE29" s="724"/>
      <c r="AF29" s="724"/>
      <c r="AG29" s="724"/>
      <c r="AH29" s="724"/>
      <c r="AI29" s="724"/>
      <c r="AJ29" s="724"/>
      <c r="AK29" s="724"/>
      <c r="AL29" s="666" t="s">
        <v>240</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68</v>
      </c>
      <c r="CG29" s="702"/>
      <c r="CH29" s="702"/>
      <c r="CI29" s="702"/>
      <c r="CJ29" s="702"/>
      <c r="CK29" s="702"/>
      <c r="CL29" s="702"/>
      <c r="CM29" s="702"/>
      <c r="CN29" s="702"/>
      <c r="CO29" s="702"/>
      <c r="CP29" s="702"/>
      <c r="CQ29" s="703"/>
      <c r="CR29" s="661">
        <v>2927689</v>
      </c>
      <c r="CS29" s="662"/>
      <c r="CT29" s="662"/>
      <c r="CU29" s="662"/>
      <c r="CV29" s="662"/>
      <c r="CW29" s="662"/>
      <c r="CX29" s="662"/>
      <c r="CY29" s="663"/>
      <c r="CZ29" s="666">
        <v>12.3</v>
      </c>
      <c r="DA29" s="695"/>
      <c r="DB29" s="695"/>
      <c r="DC29" s="696"/>
      <c r="DD29" s="669">
        <v>2794906</v>
      </c>
      <c r="DE29" s="662"/>
      <c r="DF29" s="662"/>
      <c r="DG29" s="662"/>
      <c r="DH29" s="662"/>
      <c r="DI29" s="662"/>
      <c r="DJ29" s="662"/>
      <c r="DK29" s="663"/>
      <c r="DL29" s="669">
        <v>2794906</v>
      </c>
      <c r="DM29" s="662"/>
      <c r="DN29" s="662"/>
      <c r="DO29" s="662"/>
      <c r="DP29" s="662"/>
      <c r="DQ29" s="662"/>
      <c r="DR29" s="662"/>
      <c r="DS29" s="662"/>
      <c r="DT29" s="662"/>
      <c r="DU29" s="662"/>
      <c r="DV29" s="663"/>
      <c r="DW29" s="666">
        <v>18.100000000000001</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397746</v>
      </c>
      <c r="S30" s="664"/>
      <c r="T30" s="664"/>
      <c r="U30" s="664"/>
      <c r="V30" s="664"/>
      <c r="W30" s="664"/>
      <c r="X30" s="664"/>
      <c r="Y30" s="665"/>
      <c r="Z30" s="723">
        <v>1.6</v>
      </c>
      <c r="AA30" s="723"/>
      <c r="AB30" s="723"/>
      <c r="AC30" s="723"/>
      <c r="AD30" s="724">
        <v>34005</v>
      </c>
      <c r="AE30" s="724"/>
      <c r="AF30" s="724"/>
      <c r="AG30" s="724"/>
      <c r="AH30" s="724"/>
      <c r="AI30" s="724"/>
      <c r="AJ30" s="724"/>
      <c r="AK30" s="724"/>
      <c r="AL30" s="666">
        <v>0.2</v>
      </c>
      <c r="AM30" s="667"/>
      <c r="AN30" s="667"/>
      <c r="AO30" s="725"/>
      <c r="AP30" s="751" t="s">
        <v>304</v>
      </c>
      <c r="AQ30" s="752"/>
      <c r="AR30" s="752"/>
      <c r="AS30" s="752"/>
      <c r="AT30" s="757" t="s">
        <v>305</v>
      </c>
      <c r="AU30" s="230"/>
      <c r="AV30" s="230"/>
      <c r="AW30" s="230"/>
      <c r="AX30" s="760" t="s">
        <v>184</v>
      </c>
      <c r="AY30" s="761"/>
      <c r="AZ30" s="761"/>
      <c r="BA30" s="761"/>
      <c r="BB30" s="761"/>
      <c r="BC30" s="761"/>
      <c r="BD30" s="761"/>
      <c r="BE30" s="761"/>
      <c r="BF30" s="762"/>
      <c r="BG30" s="741">
        <v>98.8</v>
      </c>
      <c r="BH30" s="742"/>
      <c r="BI30" s="742"/>
      <c r="BJ30" s="742"/>
      <c r="BK30" s="742"/>
      <c r="BL30" s="742"/>
      <c r="BM30" s="743">
        <v>97.1</v>
      </c>
      <c r="BN30" s="742"/>
      <c r="BO30" s="742"/>
      <c r="BP30" s="742"/>
      <c r="BQ30" s="744"/>
      <c r="BR30" s="741">
        <v>98.9</v>
      </c>
      <c r="BS30" s="742"/>
      <c r="BT30" s="742"/>
      <c r="BU30" s="742"/>
      <c r="BV30" s="742"/>
      <c r="BW30" s="742"/>
      <c r="BX30" s="743">
        <v>96.8</v>
      </c>
      <c r="BY30" s="742"/>
      <c r="BZ30" s="742"/>
      <c r="CA30" s="742"/>
      <c r="CB30" s="744"/>
      <c r="CD30" s="747"/>
      <c r="CE30" s="748"/>
      <c r="CF30" s="705" t="s">
        <v>306</v>
      </c>
      <c r="CG30" s="702"/>
      <c r="CH30" s="702"/>
      <c r="CI30" s="702"/>
      <c r="CJ30" s="702"/>
      <c r="CK30" s="702"/>
      <c r="CL30" s="702"/>
      <c r="CM30" s="702"/>
      <c r="CN30" s="702"/>
      <c r="CO30" s="702"/>
      <c r="CP30" s="702"/>
      <c r="CQ30" s="703"/>
      <c r="CR30" s="661">
        <v>2681987</v>
      </c>
      <c r="CS30" s="664"/>
      <c r="CT30" s="664"/>
      <c r="CU30" s="664"/>
      <c r="CV30" s="664"/>
      <c r="CW30" s="664"/>
      <c r="CX30" s="664"/>
      <c r="CY30" s="665"/>
      <c r="CZ30" s="666">
        <v>11.3</v>
      </c>
      <c r="DA30" s="695"/>
      <c r="DB30" s="695"/>
      <c r="DC30" s="696"/>
      <c r="DD30" s="669">
        <v>2549204</v>
      </c>
      <c r="DE30" s="664"/>
      <c r="DF30" s="664"/>
      <c r="DG30" s="664"/>
      <c r="DH30" s="664"/>
      <c r="DI30" s="664"/>
      <c r="DJ30" s="664"/>
      <c r="DK30" s="665"/>
      <c r="DL30" s="669">
        <v>2549204</v>
      </c>
      <c r="DM30" s="664"/>
      <c r="DN30" s="664"/>
      <c r="DO30" s="664"/>
      <c r="DP30" s="664"/>
      <c r="DQ30" s="664"/>
      <c r="DR30" s="664"/>
      <c r="DS30" s="664"/>
      <c r="DT30" s="664"/>
      <c r="DU30" s="664"/>
      <c r="DV30" s="665"/>
      <c r="DW30" s="666">
        <v>16.5</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66706</v>
      </c>
      <c r="S31" s="664"/>
      <c r="T31" s="664"/>
      <c r="U31" s="664"/>
      <c r="V31" s="664"/>
      <c r="W31" s="664"/>
      <c r="X31" s="664"/>
      <c r="Y31" s="665"/>
      <c r="Z31" s="723">
        <v>0.3</v>
      </c>
      <c r="AA31" s="723"/>
      <c r="AB31" s="723"/>
      <c r="AC31" s="723"/>
      <c r="AD31" s="724" t="s">
        <v>229</v>
      </c>
      <c r="AE31" s="724"/>
      <c r="AF31" s="724"/>
      <c r="AG31" s="724"/>
      <c r="AH31" s="724"/>
      <c r="AI31" s="724"/>
      <c r="AJ31" s="724"/>
      <c r="AK31" s="724"/>
      <c r="AL31" s="666" t="s">
        <v>240</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98.5</v>
      </c>
      <c r="BH31" s="662"/>
      <c r="BI31" s="662"/>
      <c r="BJ31" s="662"/>
      <c r="BK31" s="662"/>
      <c r="BL31" s="662"/>
      <c r="BM31" s="667">
        <v>96.7</v>
      </c>
      <c r="BN31" s="740"/>
      <c r="BO31" s="740"/>
      <c r="BP31" s="740"/>
      <c r="BQ31" s="701"/>
      <c r="BR31" s="739">
        <v>98.7</v>
      </c>
      <c r="BS31" s="662"/>
      <c r="BT31" s="662"/>
      <c r="BU31" s="662"/>
      <c r="BV31" s="662"/>
      <c r="BW31" s="662"/>
      <c r="BX31" s="667">
        <v>96.5</v>
      </c>
      <c r="BY31" s="740"/>
      <c r="BZ31" s="740"/>
      <c r="CA31" s="740"/>
      <c r="CB31" s="701"/>
      <c r="CD31" s="747"/>
      <c r="CE31" s="748"/>
      <c r="CF31" s="705" t="s">
        <v>310</v>
      </c>
      <c r="CG31" s="702"/>
      <c r="CH31" s="702"/>
      <c r="CI31" s="702"/>
      <c r="CJ31" s="702"/>
      <c r="CK31" s="702"/>
      <c r="CL31" s="702"/>
      <c r="CM31" s="702"/>
      <c r="CN31" s="702"/>
      <c r="CO31" s="702"/>
      <c r="CP31" s="702"/>
      <c r="CQ31" s="703"/>
      <c r="CR31" s="661">
        <v>245702</v>
      </c>
      <c r="CS31" s="662"/>
      <c r="CT31" s="662"/>
      <c r="CU31" s="662"/>
      <c r="CV31" s="662"/>
      <c r="CW31" s="662"/>
      <c r="CX31" s="662"/>
      <c r="CY31" s="663"/>
      <c r="CZ31" s="666">
        <v>1</v>
      </c>
      <c r="DA31" s="695"/>
      <c r="DB31" s="695"/>
      <c r="DC31" s="696"/>
      <c r="DD31" s="669">
        <v>245702</v>
      </c>
      <c r="DE31" s="662"/>
      <c r="DF31" s="662"/>
      <c r="DG31" s="662"/>
      <c r="DH31" s="662"/>
      <c r="DI31" s="662"/>
      <c r="DJ31" s="662"/>
      <c r="DK31" s="663"/>
      <c r="DL31" s="669">
        <v>245702</v>
      </c>
      <c r="DM31" s="662"/>
      <c r="DN31" s="662"/>
      <c r="DO31" s="662"/>
      <c r="DP31" s="662"/>
      <c r="DQ31" s="662"/>
      <c r="DR31" s="662"/>
      <c r="DS31" s="662"/>
      <c r="DT31" s="662"/>
      <c r="DU31" s="662"/>
      <c r="DV31" s="663"/>
      <c r="DW31" s="666">
        <v>1.6</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94485</v>
      </c>
      <c r="S32" s="664"/>
      <c r="T32" s="664"/>
      <c r="U32" s="664"/>
      <c r="V32" s="664"/>
      <c r="W32" s="664"/>
      <c r="X32" s="664"/>
      <c r="Y32" s="665"/>
      <c r="Z32" s="723">
        <v>0.4</v>
      </c>
      <c r="AA32" s="723"/>
      <c r="AB32" s="723"/>
      <c r="AC32" s="723"/>
      <c r="AD32" s="724" t="s">
        <v>240</v>
      </c>
      <c r="AE32" s="724"/>
      <c r="AF32" s="724"/>
      <c r="AG32" s="724"/>
      <c r="AH32" s="724"/>
      <c r="AI32" s="724"/>
      <c r="AJ32" s="724"/>
      <c r="AK32" s="724"/>
      <c r="AL32" s="666" t="s">
        <v>229</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99.1</v>
      </c>
      <c r="BH32" s="677"/>
      <c r="BI32" s="677"/>
      <c r="BJ32" s="677"/>
      <c r="BK32" s="677"/>
      <c r="BL32" s="677"/>
      <c r="BM32" s="721">
        <v>97.5</v>
      </c>
      <c r="BN32" s="677"/>
      <c r="BO32" s="677"/>
      <c r="BP32" s="677"/>
      <c r="BQ32" s="714"/>
      <c r="BR32" s="738">
        <v>99</v>
      </c>
      <c r="BS32" s="677"/>
      <c r="BT32" s="677"/>
      <c r="BU32" s="677"/>
      <c r="BV32" s="677"/>
      <c r="BW32" s="677"/>
      <c r="BX32" s="721">
        <v>97</v>
      </c>
      <c r="BY32" s="677"/>
      <c r="BZ32" s="677"/>
      <c r="CA32" s="677"/>
      <c r="CB32" s="714"/>
      <c r="CD32" s="749"/>
      <c r="CE32" s="750"/>
      <c r="CF32" s="705" t="s">
        <v>313</v>
      </c>
      <c r="CG32" s="702"/>
      <c r="CH32" s="702"/>
      <c r="CI32" s="702"/>
      <c r="CJ32" s="702"/>
      <c r="CK32" s="702"/>
      <c r="CL32" s="702"/>
      <c r="CM32" s="702"/>
      <c r="CN32" s="702"/>
      <c r="CO32" s="702"/>
      <c r="CP32" s="702"/>
      <c r="CQ32" s="703"/>
      <c r="CR32" s="661">
        <v>52</v>
      </c>
      <c r="CS32" s="664"/>
      <c r="CT32" s="664"/>
      <c r="CU32" s="664"/>
      <c r="CV32" s="664"/>
      <c r="CW32" s="664"/>
      <c r="CX32" s="664"/>
      <c r="CY32" s="665"/>
      <c r="CZ32" s="666">
        <v>0</v>
      </c>
      <c r="DA32" s="695"/>
      <c r="DB32" s="695"/>
      <c r="DC32" s="696"/>
      <c r="DD32" s="669">
        <v>52</v>
      </c>
      <c r="DE32" s="664"/>
      <c r="DF32" s="664"/>
      <c r="DG32" s="664"/>
      <c r="DH32" s="664"/>
      <c r="DI32" s="664"/>
      <c r="DJ32" s="664"/>
      <c r="DK32" s="665"/>
      <c r="DL32" s="669">
        <v>52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992792</v>
      </c>
      <c r="S33" s="664"/>
      <c r="T33" s="664"/>
      <c r="U33" s="664"/>
      <c r="V33" s="664"/>
      <c r="W33" s="664"/>
      <c r="X33" s="664"/>
      <c r="Y33" s="665"/>
      <c r="Z33" s="723">
        <v>4</v>
      </c>
      <c r="AA33" s="723"/>
      <c r="AB33" s="723"/>
      <c r="AC33" s="723"/>
      <c r="AD33" s="724" t="s">
        <v>229</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9667602</v>
      </c>
      <c r="CS33" s="662"/>
      <c r="CT33" s="662"/>
      <c r="CU33" s="662"/>
      <c r="CV33" s="662"/>
      <c r="CW33" s="662"/>
      <c r="CX33" s="662"/>
      <c r="CY33" s="663"/>
      <c r="CZ33" s="666">
        <v>40.6</v>
      </c>
      <c r="DA33" s="695"/>
      <c r="DB33" s="695"/>
      <c r="DC33" s="696"/>
      <c r="DD33" s="669">
        <v>8349397</v>
      </c>
      <c r="DE33" s="662"/>
      <c r="DF33" s="662"/>
      <c r="DG33" s="662"/>
      <c r="DH33" s="662"/>
      <c r="DI33" s="662"/>
      <c r="DJ33" s="662"/>
      <c r="DK33" s="663"/>
      <c r="DL33" s="669">
        <v>6798350</v>
      </c>
      <c r="DM33" s="662"/>
      <c r="DN33" s="662"/>
      <c r="DO33" s="662"/>
      <c r="DP33" s="662"/>
      <c r="DQ33" s="662"/>
      <c r="DR33" s="662"/>
      <c r="DS33" s="662"/>
      <c r="DT33" s="662"/>
      <c r="DU33" s="662"/>
      <c r="DV33" s="663"/>
      <c r="DW33" s="666">
        <v>44</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529770</v>
      </c>
      <c r="S34" s="664"/>
      <c r="T34" s="664"/>
      <c r="U34" s="664"/>
      <c r="V34" s="664"/>
      <c r="W34" s="664"/>
      <c r="X34" s="664"/>
      <c r="Y34" s="665"/>
      <c r="Z34" s="723">
        <v>2.1</v>
      </c>
      <c r="AA34" s="723"/>
      <c r="AB34" s="723"/>
      <c r="AC34" s="723"/>
      <c r="AD34" s="724">
        <v>952</v>
      </c>
      <c r="AE34" s="724"/>
      <c r="AF34" s="724"/>
      <c r="AG34" s="724"/>
      <c r="AH34" s="724"/>
      <c r="AI34" s="724"/>
      <c r="AJ34" s="724"/>
      <c r="AK34" s="724"/>
      <c r="AL34" s="666">
        <v>0</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2996345</v>
      </c>
      <c r="CS34" s="664"/>
      <c r="CT34" s="664"/>
      <c r="CU34" s="664"/>
      <c r="CV34" s="664"/>
      <c r="CW34" s="664"/>
      <c r="CX34" s="664"/>
      <c r="CY34" s="665"/>
      <c r="CZ34" s="666">
        <v>12.6</v>
      </c>
      <c r="DA34" s="695"/>
      <c r="DB34" s="695"/>
      <c r="DC34" s="696"/>
      <c r="DD34" s="669">
        <v>2288832</v>
      </c>
      <c r="DE34" s="664"/>
      <c r="DF34" s="664"/>
      <c r="DG34" s="664"/>
      <c r="DH34" s="664"/>
      <c r="DI34" s="664"/>
      <c r="DJ34" s="664"/>
      <c r="DK34" s="665"/>
      <c r="DL34" s="669">
        <v>1998598</v>
      </c>
      <c r="DM34" s="664"/>
      <c r="DN34" s="664"/>
      <c r="DO34" s="664"/>
      <c r="DP34" s="664"/>
      <c r="DQ34" s="664"/>
      <c r="DR34" s="664"/>
      <c r="DS34" s="664"/>
      <c r="DT34" s="664"/>
      <c r="DU34" s="664"/>
      <c r="DV34" s="665"/>
      <c r="DW34" s="666">
        <v>12.9</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2453035</v>
      </c>
      <c r="S35" s="664"/>
      <c r="T35" s="664"/>
      <c r="U35" s="664"/>
      <c r="V35" s="664"/>
      <c r="W35" s="664"/>
      <c r="X35" s="664"/>
      <c r="Y35" s="665"/>
      <c r="Z35" s="723">
        <v>9.9</v>
      </c>
      <c r="AA35" s="723"/>
      <c r="AB35" s="723"/>
      <c r="AC35" s="723"/>
      <c r="AD35" s="724" t="s">
        <v>240</v>
      </c>
      <c r="AE35" s="724"/>
      <c r="AF35" s="724"/>
      <c r="AG35" s="724"/>
      <c r="AH35" s="724"/>
      <c r="AI35" s="724"/>
      <c r="AJ35" s="724"/>
      <c r="AK35" s="724"/>
      <c r="AL35" s="666" t="s">
        <v>240</v>
      </c>
      <c r="AM35" s="667"/>
      <c r="AN35" s="667"/>
      <c r="AO35" s="725"/>
      <c r="AP35" s="234"/>
      <c r="AQ35" s="729" t="s">
        <v>321</v>
      </c>
      <c r="AR35" s="730"/>
      <c r="AS35" s="730"/>
      <c r="AT35" s="730"/>
      <c r="AU35" s="730"/>
      <c r="AV35" s="730"/>
      <c r="AW35" s="730"/>
      <c r="AX35" s="730"/>
      <c r="AY35" s="731"/>
      <c r="AZ35" s="726">
        <v>3086779</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10499</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346017</v>
      </c>
      <c r="CS35" s="662"/>
      <c r="CT35" s="662"/>
      <c r="CU35" s="662"/>
      <c r="CV35" s="662"/>
      <c r="CW35" s="662"/>
      <c r="CX35" s="662"/>
      <c r="CY35" s="663"/>
      <c r="CZ35" s="666">
        <v>1.5</v>
      </c>
      <c r="DA35" s="695"/>
      <c r="DB35" s="695"/>
      <c r="DC35" s="696"/>
      <c r="DD35" s="669">
        <v>295863</v>
      </c>
      <c r="DE35" s="662"/>
      <c r="DF35" s="662"/>
      <c r="DG35" s="662"/>
      <c r="DH35" s="662"/>
      <c r="DI35" s="662"/>
      <c r="DJ35" s="662"/>
      <c r="DK35" s="663"/>
      <c r="DL35" s="669">
        <v>295863</v>
      </c>
      <c r="DM35" s="662"/>
      <c r="DN35" s="662"/>
      <c r="DO35" s="662"/>
      <c r="DP35" s="662"/>
      <c r="DQ35" s="662"/>
      <c r="DR35" s="662"/>
      <c r="DS35" s="662"/>
      <c r="DT35" s="662"/>
      <c r="DU35" s="662"/>
      <c r="DV35" s="663"/>
      <c r="DW35" s="666">
        <v>1.9</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229</v>
      </c>
      <c r="S36" s="664"/>
      <c r="T36" s="664"/>
      <c r="U36" s="664"/>
      <c r="V36" s="664"/>
      <c r="W36" s="664"/>
      <c r="X36" s="664"/>
      <c r="Y36" s="665"/>
      <c r="Z36" s="723" t="s">
        <v>229</v>
      </c>
      <c r="AA36" s="723"/>
      <c r="AB36" s="723"/>
      <c r="AC36" s="723"/>
      <c r="AD36" s="724" t="s">
        <v>229</v>
      </c>
      <c r="AE36" s="724"/>
      <c r="AF36" s="724"/>
      <c r="AG36" s="724"/>
      <c r="AH36" s="724"/>
      <c r="AI36" s="724"/>
      <c r="AJ36" s="724"/>
      <c r="AK36" s="724"/>
      <c r="AL36" s="666" t="s">
        <v>240</v>
      </c>
      <c r="AM36" s="667"/>
      <c r="AN36" s="667"/>
      <c r="AO36" s="725"/>
      <c r="AQ36" s="698" t="s">
        <v>325</v>
      </c>
      <c r="AR36" s="699"/>
      <c r="AS36" s="699"/>
      <c r="AT36" s="699"/>
      <c r="AU36" s="699"/>
      <c r="AV36" s="699"/>
      <c r="AW36" s="699"/>
      <c r="AX36" s="699"/>
      <c r="AY36" s="700"/>
      <c r="AZ36" s="661">
        <v>734210</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-295217</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3288145</v>
      </c>
      <c r="CS36" s="664"/>
      <c r="CT36" s="664"/>
      <c r="CU36" s="664"/>
      <c r="CV36" s="664"/>
      <c r="CW36" s="664"/>
      <c r="CX36" s="664"/>
      <c r="CY36" s="665"/>
      <c r="CZ36" s="666">
        <v>13.8</v>
      </c>
      <c r="DA36" s="695"/>
      <c r="DB36" s="695"/>
      <c r="DC36" s="696"/>
      <c r="DD36" s="669">
        <v>3090711</v>
      </c>
      <c r="DE36" s="664"/>
      <c r="DF36" s="664"/>
      <c r="DG36" s="664"/>
      <c r="DH36" s="664"/>
      <c r="DI36" s="664"/>
      <c r="DJ36" s="664"/>
      <c r="DK36" s="665"/>
      <c r="DL36" s="669">
        <v>2360978</v>
      </c>
      <c r="DM36" s="664"/>
      <c r="DN36" s="664"/>
      <c r="DO36" s="664"/>
      <c r="DP36" s="664"/>
      <c r="DQ36" s="664"/>
      <c r="DR36" s="664"/>
      <c r="DS36" s="664"/>
      <c r="DT36" s="664"/>
      <c r="DU36" s="664"/>
      <c r="DV36" s="665"/>
      <c r="DW36" s="666">
        <v>15.3</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1003435</v>
      </c>
      <c r="S37" s="664"/>
      <c r="T37" s="664"/>
      <c r="U37" s="664"/>
      <c r="V37" s="664"/>
      <c r="W37" s="664"/>
      <c r="X37" s="664"/>
      <c r="Y37" s="665"/>
      <c r="Z37" s="723">
        <v>4.0999999999999996</v>
      </c>
      <c r="AA37" s="723"/>
      <c r="AB37" s="723"/>
      <c r="AC37" s="723"/>
      <c r="AD37" s="724" t="s">
        <v>229</v>
      </c>
      <c r="AE37" s="724"/>
      <c r="AF37" s="724"/>
      <c r="AG37" s="724"/>
      <c r="AH37" s="724"/>
      <c r="AI37" s="724"/>
      <c r="AJ37" s="724"/>
      <c r="AK37" s="724"/>
      <c r="AL37" s="666" t="s">
        <v>240</v>
      </c>
      <c r="AM37" s="667"/>
      <c r="AN37" s="667"/>
      <c r="AO37" s="725"/>
      <c r="AQ37" s="698" t="s">
        <v>329</v>
      </c>
      <c r="AR37" s="699"/>
      <c r="AS37" s="699"/>
      <c r="AT37" s="699"/>
      <c r="AU37" s="699"/>
      <c r="AV37" s="699"/>
      <c r="AW37" s="699"/>
      <c r="AX37" s="699"/>
      <c r="AY37" s="700"/>
      <c r="AZ37" s="661">
        <v>56408</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9585</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2035589</v>
      </c>
      <c r="CS37" s="662"/>
      <c r="CT37" s="662"/>
      <c r="CU37" s="662"/>
      <c r="CV37" s="662"/>
      <c r="CW37" s="662"/>
      <c r="CX37" s="662"/>
      <c r="CY37" s="663"/>
      <c r="CZ37" s="666">
        <v>8.5</v>
      </c>
      <c r="DA37" s="695"/>
      <c r="DB37" s="695"/>
      <c r="DC37" s="696"/>
      <c r="DD37" s="669">
        <v>2035589</v>
      </c>
      <c r="DE37" s="662"/>
      <c r="DF37" s="662"/>
      <c r="DG37" s="662"/>
      <c r="DH37" s="662"/>
      <c r="DI37" s="662"/>
      <c r="DJ37" s="662"/>
      <c r="DK37" s="663"/>
      <c r="DL37" s="669">
        <v>1754956</v>
      </c>
      <c r="DM37" s="662"/>
      <c r="DN37" s="662"/>
      <c r="DO37" s="662"/>
      <c r="DP37" s="662"/>
      <c r="DQ37" s="662"/>
      <c r="DR37" s="662"/>
      <c r="DS37" s="662"/>
      <c r="DT37" s="662"/>
      <c r="DU37" s="662"/>
      <c r="DV37" s="663"/>
      <c r="DW37" s="666">
        <v>11.4</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24732482</v>
      </c>
      <c r="S38" s="713"/>
      <c r="T38" s="713"/>
      <c r="U38" s="713"/>
      <c r="V38" s="713"/>
      <c r="W38" s="713"/>
      <c r="X38" s="713"/>
      <c r="Y38" s="718"/>
      <c r="Z38" s="719">
        <v>100</v>
      </c>
      <c r="AA38" s="719"/>
      <c r="AB38" s="719"/>
      <c r="AC38" s="719"/>
      <c r="AD38" s="720">
        <v>14434080</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t="s">
        <v>229</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16588</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3030371</v>
      </c>
      <c r="CS38" s="664"/>
      <c r="CT38" s="664"/>
      <c r="CU38" s="664"/>
      <c r="CV38" s="664"/>
      <c r="CW38" s="664"/>
      <c r="CX38" s="664"/>
      <c r="CY38" s="665"/>
      <c r="CZ38" s="666">
        <v>12.7</v>
      </c>
      <c r="DA38" s="695"/>
      <c r="DB38" s="695"/>
      <c r="DC38" s="696"/>
      <c r="DD38" s="669">
        <v>2673987</v>
      </c>
      <c r="DE38" s="664"/>
      <c r="DF38" s="664"/>
      <c r="DG38" s="664"/>
      <c r="DH38" s="664"/>
      <c r="DI38" s="664"/>
      <c r="DJ38" s="664"/>
      <c r="DK38" s="665"/>
      <c r="DL38" s="669">
        <v>2142911</v>
      </c>
      <c r="DM38" s="664"/>
      <c r="DN38" s="664"/>
      <c r="DO38" s="664"/>
      <c r="DP38" s="664"/>
      <c r="DQ38" s="664"/>
      <c r="DR38" s="664"/>
      <c r="DS38" s="664"/>
      <c r="DT38" s="664"/>
      <c r="DU38" s="664"/>
      <c r="DV38" s="665"/>
      <c r="DW38" s="666">
        <v>13.9</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t="s">
        <v>229</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96</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724</v>
      </c>
      <c r="CS39" s="662"/>
      <c r="CT39" s="662"/>
      <c r="CU39" s="662"/>
      <c r="CV39" s="662"/>
      <c r="CW39" s="662"/>
      <c r="CX39" s="662"/>
      <c r="CY39" s="663"/>
      <c r="CZ39" s="666">
        <v>0</v>
      </c>
      <c r="DA39" s="695"/>
      <c r="DB39" s="695"/>
      <c r="DC39" s="696"/>
      <c r="DD39" s="669">
        <v>4</v>
      </c>
      <c r="DE39" s="662"/>
      <c r="DF39" s="662"/>
      <c r="DG39" s="662"/>
      <c r="DH39" s="662"/>
      <c r="DI39" s="662"/>
      <c r="DJ39" s="662"/>
      <c r="DK39" s="663"/>
      <c r="DL39" s="669" t="s">
        <v>229</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340</v>
      </c>
      <c r="AR40" s="699"/>
      <c r="AS40" s="699"/>
      <c r="AT40" s="699"/>
      <c r="AU40" s="699"/>
      <c r="AV40" s="699"/>
      <c r="AW40" s="699"/>
      <c r="AX40" s="699"/>
      <c r="AY40" s="700"/>
      <c r="AZ40" s="661">
        <v>736238</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229</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6000</v>
      </c>
      <c r="CS40" s="664"/>
      <c r="CT40" s="664"/>
      <c r="CU40" s="664"/>
      <c r="CV40" s="664"/>
      <c r="CW40" s="664"/>
      <c r="CX40" s="664"/>
      <c r="CY40" s="665"/>
      <c r="CZ40" s="666">
        <v>0</v>
      </c>
      <c r="DA40" s="695"/>
      <c r="DB40" s="695"/>
      <c r="DC40" s="696"/>
      <c r="DD40" s="669" t="s">
        <v>240</v>
      </c>
      <c r="DE40" s="664"/>
      <c r="DF40" s="664"/>
      <c r="DG40" s="664"/>
      <c r="DH40" s="664"/>
      <c r="DI40" s="664"/>
      <c r="DJ40" s="664"/>
      <c r="DK40" s="665"/>
      <c r="DL40" s="669" t="s">
        <v>229</v>
      </c>
      <c r="DM40" s="664"/>
      <c r="DN40" s="664"/>
      <c r="DO40" s="664"/>
      <c r="DP40" s="664"/>
      <c r="DQ40" s="664"/>
      <c r="DR40" s="664"/>
      <c r="DS40" s="664"/>
      <c r="DT40" s="664"/>
      <c r="DU40" s="664"/>
      <c r="DV40" s="665"/>
      <c r="DW40" s="666" t="s">
        <v>240</v>
      </c>
      <c r="DX40" s="695"/>
      <c r="DY40" s="695"/>
      <c r="DZ40" s="695"/>
      <c r="EA40" s="695"/>
      <c r="EB40" s="695"/>
      <c r="EC40" s="697"/>
    </row>
    <row r="41" spans="2:133" ht="11.25" customHeight="1" x14ac:dyDescent="0.15">
      <c r="AQ41" s="710" t="s">
        <v>343</v>
      </c>
      <c r="AR41" s="711"/>
      <c r="AS41" s="711"/>
      <c r="AT41" s="711"/>
      <c r="AU41" s="711"/>
      <c r="AV41" s="711"/>
      <c r="AW41" s="711"/>
      <c r="AX41" s="711"/>
      <c r="AY41" s="712"/>
      <c r="AZ41" s="676">
        <v>1559923</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284</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240</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3027330</v>
      </c>
      <c r="CS42" s="664"/>
      <c r="CT42" s="664"/>
      <c r="CU42" s="664"/>
      <c r="CV42" s="664"/>
      <c r="CW42" s="664"/>
      <c r="CX42" s="664"/>
      <c r="CY42" s="665"/>
      <c r="CZ42" s="666">
        <v>12.7</v>
      </c>
      <c r="DA42" s="667"/>
      <c r="DB42" s="667"/>
      <c r="DC42" s="668"/>
      <c r="DD42" s="669">
        <v>680977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160755</v>
      </c>
      <c r="CS43" s="662"/>
      <c r="CT43" s="662"/>
      <c r="CU43" s="662"/>
      <c r="CV43" s="662"/>
      <c r="CW43" s="662"/>
      <c r="CX43" s="662"/>
      <c r="CY43" s="663"/>
      <c r="CZ43" s="666">
        <v>0.7</v>
      </c>
      <c r="DA43" s="695"/>
      <c r="DB43" s="695"/>
      <c r="DC43" s="696"/>
      <c r="DD43" s="669">
        <v>160755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350</v>
      </c>
      <c r="CD44" s="689" t="s">
        <v>302</v>
      </c>
      <c r="CE44" s="690"/>
      <c r="CF44" s="658" t="s">
        <v>351</v>
      </c>
      <c r="CG44" s="659"/>
      <c r="CH44" s="659"/>
      <c r="CI44" s="659"/>
      <c r="CJ44" s="659"/>
      <c r="CK44" s="659"/>
      <c r="CL44" s="659"/>
      <c r="CM44" s="659"/>
      <c r="CN44" s="659"/>
      <c r="CO44" s="659"/>
      <c r="CP44" s="659"/>
      <c r="CQ44" s="660"/>
      <c r="CR44" s="661">
        <v>3027330</v>
      </c>
      <c r="CS44" s="664"/>
      <c r="CT44" s="664"/>
      <c r="CU44" s="664"/>
      <c r="CV44" s="664"/>
      <c r="CW44" s="664"/>
      <c r="CX44" s="664"/>
      <c r="CY44" s="665"/>
      <c r="CZ44" s="666">
        <v>12.7</v>
      </c>
      <c r="DA44" s="667"/>
      <c r="DB44" s="667"/>
      <c r="DC44" s="668"/>
      <c r="DD44" s="669">
        <v>680977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1418245</v>
      </c>
      <c r="CS45" s="662"/>
      <c r="CT45" s="662"/>
      <c r="CU45" s="662"/>
      <c r="CV45" s="662"/>
      <c r="CW45" s="662"/>
      <c r="CX45" s="662"/>
      <c r="CY45" s="663"/>
      <c r="CZ45" s="666">
        <v>5.9</v>
      </c>
      <c r="DA45" s="695"/>
      <c r="DB45" s="695"/>
      <c r="DC45" s="696"/>
      <c r="DD45" s="669">
        <v>116337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1588971</v>
      </c>
      <c r="CS46" s="664"/>
      <c r="CT46" s="664"/>
      <c r="CU46" s="664"/>
      <c r="CV46" s="664"/>
      <c r="CW46" s="664"/>
      <c r="CX46" s="664"/>
      <c r="CY46" s="665"/>
      <c r="CZ46" s="666">
        <v>6.7</v>
      </c>
      <c r="DA46" s="667"/>
      <c r="DB46" s="667"/>
      <c r="DC46" s="668"/>
      <c r="DD46" s="669">
        <v>557126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t="s">
        <v>240</v>
      </c>
      <c r="CS47" s="662"/>
      <c r="CT47" s="662"/>
      <c r="CU47" s="662"/>
      <c r="CV47" s="662"/>
      <c r="CW47" s="662"/>
      <c r="CX47" s="662"/>
      <c r="CY47" s="663"/>
      <c r="CZ47" s="666" t="s">
        <v>229</v>
      </c>
      <c r="DA47" s="695"/>
      <c r="DB47" s="695"/>
      <c r="DC47" s="696"/>
      <c r="DD47" s="669" t="s">
        <v>240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229</v>
      </c>
      <c r="DA48" s="667"/>
      <c r="DB48" s="667"/>
      <c r="DC48" s="668"/>
      <c r="DD48" s="669" t="s">
        <v>240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356</v>
      </c>
      <c r="CE49" s="674"/>
      <c r="CF49" s="674"/>
      <c r="CG49" s="674"/>
      <c r="CH49" s="674"/>
      <c r="CI49" s="674"/>
      <c r="CJ49" s="674"/>
      <c r="CK49" s="674"/>
      <c r="CL49" s="674"/>
      <c r="CM49" s="674"/>
      <c r="CN49" s="674"/>
      <c r="CO49" s="674"/>
      <c r="CP49" s="674"/>
      <c r="CQ49" s="675"/>
      <c r="CR49" s="676">
        <v>23838357</v>
      </c>
      <c r="CS49" s="677"/>
      <c r="CT49" s="677"/>
      <c r="CU49" s="677"/>
      <c r="CV49" s="677"/>
      <c r="CW49" s="677"/>
      <c r="CX49" s="677"/>
      <c r="CY49" s="678"/>
      <c r="CZ49" s="679">
        <v>100</v>
      </c>
      <c r="DA49" s="680"/>
      <c r="DB49" s="680"/>
      <c r="DC49" s="681"/>
      <c r="DD49" s="682">
        <v>16565866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E+QYDge8BYTGmvwPeGyEq3FZMaIb3/LoL1tVJSOYffvWO0nZrWxjdZ9+diclTUWWiPARWbuY/pggxYKqhKO/Q==" saltValue="itYI7ILSAz0/tObQ2/dG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358</v>
      </c>
      <c r="DK2" s="1200"/>
      <c r="DL2" s="1200"/>
      <c r="DM2" s="1200"/>
      <c r="DN2" s="1200"/>
      <c r="DO2" s="1201"/>
      <c r="DP2" s="249"/>
      <c r="DQ2" s="1199" t="s">
        <v>359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02"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87" t="s">
        <v>376</v>
      </c>
      <c r="DH5" s="1188"/>
      <c r="DI5" s="1188"/>
      <c r="DJ5" s="1188"/>
      <c r="DK5" s="1189"/>
      <c r="DL5" s="1187" t="s">
        <v>377</v>
      </c>
      <c r="DM5" s="1188"/>
      <c r="DN5" s="1188"/>
      <c r="DO5" s="1188"/>
      <c r="DP5" s="1189"/>
      <c r="DQ5" s="1090" t="s">
        <v>378</v>
      </c>
      <c r="DR5" s="1091"/>
      <c r="DS5" s="1091"/>
      <c r="DT5" s="1091"/>
      <c r="DU5" s="1092"/>
      <c r="DV5" s="1090" t="s">
        <v>369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379</v>
      </c>
      <c r="C7" s="1140"/>
      <c r="D7" s="1140"/>
      <c r="E7" s="1140"/>
      <c r="F7" s="1140"/>
      <c r="G7" s="1140"/>
      <c r="H7" s="1140"/>
      <c r="I7" s="1140"/>
      <c r="J7" s="1140"/>
      <c r="K7" s="1140"/>
      <c r="L7" s="1140"/>
      <c r="M7" s="1140"/>
      <c r="N7" s="1140"/>
      <c r="O7" s="1140"/>
      <c r="P7" s="1141"/>
      <c r="Q7" s="1193">
        <v>24732</v>
      </c>
      <c r="R7" s="1194"/>
      <c r="S7" s="1194"/>
      <c r="T7" s="1194"/>
      <c r="U7" s="1194"/>
      <c r="V7" s="1194">
        <v>23838</v>
      </c>
      <c r="W7" s="1194"/>
      <c r="X7" s="1194"/>
      <c r="Y7" s="1194"/>
      <c r="Z7" s="1194"/>
      <c r="AA7" s="1194">
        <v>894</v>
      </c>
      <c r="AB7" s="1194"/>
      <c r="AC7" s="1194"/>
      <c r="AD7" s="1194"/>
      <c r="AE7" s="1195"/>
      <c r="AF7" s="1196">
        <v>622</v>
      </c>
      <c r="AG7" s="1197"/>
      <c r="AH7" s="1197"/>
      <c r="AI7" s="1197"/>
      <c r="AJ7" s="1198"/>
      <c r="AK7" s="1180">
        <v>10</v>
      </c>
      <c r="AL7" s="1181"/>
      <c r="AM7" s="1181"/>
      <c r="AN7" s="1181"/>
      <c r="AO7" s="1181"/>
      <c r="AP7" s="1181">
        <v>31758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600</v>
      </c>
      <c r="BT7" s="1185"/>
      <c r="BU7" s="1185"/>
      <c r="BV7" s="1185"/>
      <c r="BW7" s="1185"/>
      <c r="BX7" s="1185"/>
      <c r="BY7" s="1185"/>
      <c r="BZ7" s="1185"/>
      <c r="CA7" s="1185"/>
      <c r="CB7" s="1185"/>
      <c r="CC7" s="1185"/>
      <c r="CD7" s="1185"/>
      <c r="CE7" s="1185"/>
      <c r="CF7" s="1185"/>
      <c r="CG7" s="1186"/>
      <c r="CH7" s="1177" t="s">
        <v>606</v>
      </c>
      <c r="CI7" s="1178"/>
      <c r="CJ7" s="1178"/>
      <c r="CK7" s="1178"/>
      <c r="CL7" s="1179"/>
      <c r="CM7" s="1177">
        <v>3</v>
      </c>
      <c r="CN7" s="1178"/>
      <c r="CO7" s="1178"/>
      <c r="CP7" s="1178"/>
      <c r="CQ7" s="1179"/>
      <c r="CR7" s="1177">
        <v>3</v>
      </c>
      <c r="CS7" s="1178"/>
      <c r="CT7" s="1178"/>
      <c r="CU7" s="1178"/>
      <c r="CV7" s="1179"/>
      <c r="CW7" s="1177" t="s">
        <v>606</v>
      </c>
      <c r="CX7" s="1178"/>
      <c r="CY7" s="1178"/>
      <c r="CZ7" s="1178"/>
      <c r="DA7" s="1179"/>
      <c r="DB7" s="1177" t="s">
        <v>606</v>
      </c>
      <c r="DC7" s="1178"/>
      <c r="DD7" s="1178"/>
      <c r="DE7" s="1178"/>
      <c r="DF7" s="1179"/>
      <c r="DG7" s="1177" t="s">
        <v>606</v>
      </c>
      <c r="DH7" s="1178"/>
      <c r="DI7" s="1178"/>
      <c r="DJ7" s="1178"/>
      <c r="DK7" s="1179"/>
      <c r="DL7" s="1177" t="s">
        <v>606</v>
      </c>
      <c r="DM7" s="1178"/>
      <c r="DN7" s="1178"/>
      <c r="DO7" s="1178"/>
      <c r="DP7" s="1179"/>
      <c r="DQ7" s="1177" t="s">
        <v>606</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381</v>
      </c>
      <c r="B23" s="1033" t="s">
        <v>382</v>
      </c>
      <c r="C23" s="1034"/>
      <c r="D23" s="1034"/>
      <c r="E23" s="1034"/>
      <c r="F23" s="1034"/>
      <c r="G23" s="1034"/>
      <c r="H23" s="1034"/>
      <c r="I23" s="1034"/>
      <c r="J23" s="1034"/>
      <c r="K23" s="1034"/>
      <c r="L23" s="1034"/>
      <c r="M23" s="1034"/>
      <c r="N23" s="1034"/>
      <c r="O23" s="1034"/>
      <c r="P23" s="1035"/>
      <c r="Q23" s="1157">
        <v>24732</v>
      </c>
      <c r="R23" s="1158"/>
      <c r="S23" s="1158"/>
      <c r="T23" s="1158"/>
      <c r="U23" s="1158"/>
      <c r="V23" s="1158">
        <v>23838</v>
      </c>
      <c r="W23" s="1158"/>
      <c r="X23" s="1158"/>
      <c r="Y23" s="1158"/>
      <c r="Z23" s="1158"/>
      <c r="AA23" s="1158">
        <v>894</v>
      </c>
      <c r="AB23" s="1158"/>
      <c r="AC23" s="1158"/>
      <c r="AD23" s="1158"/>
      <c r="AE23" s="1159"/>
      <c r="AF23" s="1160">
        <v>622</v>
      </c>
      <c r="AG23" s="1158"/>
      <c r="AH23" s="1158"/>
      <c r="AI23" s="1158"/>
      <c r="AJ23" s="1161"/>
      <c r="AK23" s="1162"/>
      <c r="AL23" s="1163"/>
      <c r="AM23" s="1163"/>
      <c r="AN23" s="1163"/>
      <c r="AO23" s="1163"/>
      <c r="AP23" s="1158">
        <v>31758</v>
      </c>
      <c r="AQ23" s="1158"/>
      <c r="AR23" s="1158"/>
      <c r="AS23" s="1158"/>
      <c r="AT23" s="1158"/>
      <c r="AU23" s="1164"/>
      <c r="AV23" s="1164"/>
      <c r="AW23" s="1164"/>
      <c r="AX23" s="1164"/>
      <c r="AY23" s="1165"/>
      <c r="AZ23" s="1154" t="s">
        <v>383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362</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394</v>
      </c>
      <c r="C28" s="1140"/>
      <c r="D28" s="1140"/>
      <c r="E28" s="1140"/>
      <c r="F28" s="1140"/>
      <c r="G28" s="1140"/>
      <c r="H28" s="1140"/>
      <c r="I28" s="1140"/>
      <c r="J28" s="1140"/>
      <c r="K28" s="1140"/>
      <c r="L28" s="1140"/>
      <c r="M28" s="1140"/>
      <c r="N28" s="1140"/>
      <c r="O28" s="1140"/>
      <c r="P28" s="1141"/>
      <c r="Q28" s="1142">
        <v>7305</v>
      </c>
      <c r="R28" s="1143"/>
      <c r="S28" s="1143"/>
      <c r="T28" s="1143"/>
      <c r="U28" s="1143"/>
      <c r="V28" s="1143">
        <v>7295</v>
      </c>
      <c r="W28" s="1143"/>
      <c r="X28" s="1143"/>
      <c r="Y28" s="1143"/>
      <c r="Z28" s="1143"/>
      <c r="AA28" s="1143">
        <v>10</v>
      </c>
      <c r="AB28" s="1143"/>
      <c r="AC28" s="1143"/>
      <c r="AD28" s="1143"/>
      <c r="AE28" s="1144"/>
      <c r="AF28" s="1145">
        <v>10</v>
      </c>
      <c r="AG28" s="1143"/>
      <c r="AH28" s="1143"/>
      <c r="AI28" s="1143"/>
      <c r="AJ28" s="1146"/>
      <c r="AK28" s="1147">
        <v>736</v>
      </c>
      <c r="AL28" s="1135"/>
      <c r="AM28" s="1135"/>
      <c r="AN28" s="1135"/>
      <c r="AO28" s="1135"/>
      <c r="AP28" s="1135" t="s">
        <v>606</v>
      </c>
      <c r="AQ28" s="1135"/>
      <c r="AR28" s="1135"/>
      <c r="AS28" s="1135"/>
      <c r="AT28" s="1135"/>
      <c r="AU28" s="1135" t="s">
        <v>606</v>
      </c>
      <c r="AV28" s="1135"/>
      <c r="AW28" s="1135"/>
      <c r="AX28" s="1135"/>
      <c r="AY28" s="1135"/>
      <c r="AZ28" s="1136" t="s">
        <v>606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395</v>
      </c>
      <c r="C29" s="1127"/>
      <c r="D29" s="1127"/>
      <c r="E29" s="1127"/>
      <c r="F29" s="1127"/>
      <c r="G29" s="1127"/>
      <c r="H29" s="1127"/>
      <c r="I29" s="1127"/>
      <c r="J29" s="1127"/>
      <c r="K29" s="1127"/>
      <c r="L29" s="1127"/>
      <c r="M29" s="1127"/>
      <c r="N29" s="1127"/>
      <c r="O29" s="1127"/>
      <c r="P29" s="1128"/>
      <c r="Q29" s="1132">
        <v>5121</v>
      </c>
      <c r="R29" s="1133"/>
      <c r="S29" s="1133"/>
      <c r="T29" s="1133"/>
      <c r="U29" s="1133"/>
      <c r="V29" s="1133">
        <v>5057</v>
      </c>
      <c r="W29" s="1133"/>
      <c r="X29" s="1133"/>
      <c r="Y29" s="1133"/>
      <c r="Z29" s="1133"/>
      <c r="AA29" s="1133">
        <v>64</v>
      </c>
      <c r="AB29" s="1133"/>
      <c r="AC29" s="1133"/>
      <c r="AD29" s="1133"/>
      <c r="AE29" s="1134"/>
      <c r="AF29" s="1108">
        <v>64</v>
      </c>
      <c r="AG29" s="1109"/>
      <c r="AH29" s="1109"/>
      <c r="AI29" s="1109"/>
      <c r="AJ29" s="1110"/>
      <c r="AK29" s="1069">
        <v>759</v>
      </c>
      <c r="AL29" s="1060"/>
      <c r="AM29" s="1060"/>
      <c r="AN29" s="1060"/>
      <c r="AO29" s="1060"/>
      <c r="AP29" s="1060" t="s">
        <v>606</v>
      </c>
      <c r="AQ29" s="1060"/>
      <c r="AR29" s="1060"/>
      <c r="AS29" s="1060"/>
      <c r="AT29" s="1060"/>
      <c r="AU29" s="1060" t="s">
        <v>606</v>
      </c>
      <c r="AV29" s="1060"/>
      <c r="AW29" s="1060"/>
      <c r="AX29" s="1060"/>
      <c r="AY29" s="1060"/>
      <c r="AZ29" s="1131" t="s">
        <v>606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396</v>
      </c>
      <c r="C30" s="1127"/>
      <c r="D30" s="1127"/>
      <c r="E30" s="1127"/>
      <c r="F30" s="1127"/>
      <c r="G30" s="1127"/>
      <c r="H30" s="1127"/>
      <c r="I30" s="1127"/>
      <c r="J30" s="1127"/>
      <c r="K30" s="1127"/>
      <c r="L30" s="1127"/>
      <c r="M30" s="1127"/>
      <c r="N30" s="1127"/>
      <c r="O30" s="1127"/>
      <c r="P30" s="1128"/>
      <c r="Q30" s="1132">
        <v>1233</v>
      </c>
      <c r="R30" s="1133"/>
      <c r="S30" s="1133"/>
      <c r="T30" s="1133"/>
      <c r="U30" s="1133"/>
      <c r="V30" s="1133">
        <v>1230</v>
      </c>
      <c r="W30" s="1133"/>
      <c r="X30" s="1133"/>
      <c r="Y30" s="1133"/>
      <c r="Z30" s="1133"/>
      <c r="AA30" s="1133">
        <v>3</v>
      </c>
      <c r="AB30" s="1133"/>
      <c r="AC30" s="1133"/>
      <c r="AD30" s="1133"/>
      <c r="AE30" s="1134"/>
      <c r="AF30" s="1108">
        <v>3</v>
      </c>
      <c r="AG30" s="1109"/>
      <c r="AH30" s="1109"/>
      <c r="AI30" s="1109"/>
      <c r="AJ30" s="1110"/>
      <c r="AK30" s="1069">
        <v>801</v>
      </c>
      <c r="AL30" s="1060"/>
      <c r="AM30" s="1060"/>
      <c r="AN30" s="1060"/>
      <c r="AO30" s="1060"/>
      <c r="AP30" s="1060" t="s">
        <v>606</v>
      </c>
      <c r="AQ30" s="1060"/>
      <c r="AR30" s="1060"/>
      <c r="AS30" s="1060"/>
      <c r="AT30" s="1060"/>
      <c r="AU30" s="1060" t="s">
        <v>606</v>
      </c>
      <c r="AV30" s="1060"/>
      <c r="AW30" s="1060"/>
      <c r="AX30" s="1060"/>
      <c r="AY30" s="1060"/>
      <c r="AZ30" s="1131" t="s">
        <v>606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397</v>
      </c>
      <c r="C31" s="1127"/>
      <c r="D31" s="1127"/>
      <c r="E31" s="1127"/>
      <c r="F31" s="1127"/>
      <c r="G31" s="1127"/>
      <c r="H31" s="1127"/>
      <c r="I31" s="1127"/>
      <c r="J31" s="1127"/>
      <c r="K31" s="1127"/>
      <c r="L31" s="1127"/>
      <c r="M31" s="1127"/>
      <c r="N31" s="1127"/>
      <c r="O31" s="1127"/>
      <c r="P31" s="1128"/>
      <c r="Q31" s="1132">
        <v>11</v>
      </c>
      <c r="R31" s="1133"/>
      <c r="S31" s="1133"/>
      <c r="T31" s="1133"/>
      <c r="U31" s="1133"/>
      <c r="V31" s="1133">
        <v>10</v>
      </c>
      <c r="W31" s="1133"/>
      <c r="X31" s="1133"/>
      <c r="Y31" s="1133"/>
      <c r="Z31" s="1133"/>
      <c r="AA31" s="1133">
        <v>1</v>
      </c>
      <c r="AB31" s="1133"/>
      <c r="AC31" s="1133"/>
      <c r="AD31" s="1133"/>
      <c r="AE31" s="1134"/>
      <c r="AF31" s="1108">
        <v>1</v>
      </c>
      <c r="AG31" s="1109"/>
      <c r="AH31" s="1109"/>
      <c r="AI31" s="1109"/>
      <c r="AJ31" s="1110"/>
      <c r="AK31" s="1069" t="s">
        <v>606</v>
      </c>
      <c r="AL31" s="1060"/>
      <c r="AM31" s="1060"/>
      <c r="AN31" s="1060"/>
      <c r="AO31" s="1060"/>
      <c r="AP31" s="1060" t="s">
        <v>606</v>
      </c>
      <c r="AQ31" s="1060"/>
      <c r="AR31" s="1060"/>
      <c r="AS31" s="1060"/>
      <c r="AT31" s="1060"/>
      <c r="AU31" s="1060" t="s">
        <v>606</v>
      </c>
      <c r="AV31" s="1060"/>
      <c r="AW31" s="1060"/>
      <c r="AX31" s="1060"/>
      <c r="AY31" s="1060"/>
      <c r="AZ31" s="1131" t="s">
        <v>606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398</v>
      </c>
      <c r="C32" s="1127"/>
      <c r="D32" s="1127"/>
      <c r="E32" s="1127"/>
      <c r="F32" s="1127"/>
      <c r="G32" s="1127"/>
      <c r="H32" s="1127"/>
      <c r="I32" s="1127"/>
      <c r="J32" s="1127"/>
      <c r="K32" s="1127"/>
      <c r="L32" s="1127"/>
      <c r="M32" s="1127"/>
      <c r="N32" s="1127"/>
      <c r="O32" s="1127"/>
      <c r="P32" s="1128"/>
      <c r="Q32" s="1132">
        <v>1502</v>
      </c>
      <c r="R32" s="1133"/>
      <c r="S32" s="1133"/>
      <c r="T32" s="1133"/>
      <c r="U32" s="1133"/>
      <c r="V32" s="1133">
        <v>1404</v>
      </c>
      <c r="W32" s="1133"/>
      <c r="X32" s="1133"/>
      <c r="Y32" s="1133"/>
      <c r="Z32" s="1133"/>
      <c r="AA32" s="1133">
        <v>99</v>
      </c>
      <c r="AB32" s="1133"/>
      <c r="AC32" s="1133"/>
      <c r="AD32" s="1133"/>
      <c r="AE32" s="1134"/>
      <c r="AF32" s="1108">
        <v>772</v>
      </c>
      <c r="AG32" s="1109"/>
      <c r="AH32" s="1109"/>
      <c r="AI32" s="1109"/>
      <c r="AJ32" s="1110"/>
      <c r="AK32" s="1069">
        <v>56</v>
      </c>
      <c r="AL32" s="1060"/>
      <c r="AM32" s="1060"/>
      <c r="AN32" s="1060"/>
      <c r="AO32" s="1060"/>
      <c r="AP32" s="1060">
        <v>4381</v>
      </c>
      <c r="AQ32" s="1060"/>
      <c r="AR32" s="1060"/>
      <c r="AS32" s="1060"/>
      <c r="AT32" s="1060"/>
      <c r="AU32" s="1060">
        <v>223</v>
      </c>
      <c r="AV32" s="1060"/>
      <c r="AW32" s="1060"/>
      <c r="AX32" s="1060"/>
      <c r="AY32" s="1060"/>
      <c r="AZ32" s="1131" t="s">
        <v>606</v>
      </c>
      <c r="BA32" s="1131"/>
      <c r="BB32" s="1131"/>
      <c r="BC32" s="1131"/>
      <c r="BD32" s="1131"/>
      <c r="BE32" s="1121" t="s">
        <v>399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400</v>
      </c>
      <c r="C33" s="1127"/>
      <c r="D33" s="1127"/>
      <c r="E33" s="1127"/>
      <c r="F33" s="1127"/>
      <c r="G33" s="1127"/>
      <c r="H33" s="1127"/>
      <c r="I33" s="1127"/>
      <c r="J33" s="1127"/>
      <c r="K33" s="1127"/>
      <c r="L33" s="1127"/>
      <c r="M33" s="1127"/>
      <c r="N33" s="1127"/>
      <c r="O33" s="1127"/>
      <c r="P33" s="1128"/>
      <c r="Q33" s="1132">
        <v>2048</v>
      </c>
      <c r="R33" s="1133"/>
      <c r="S33" s="1133"/>
      <c r="T33" s="1133"/>
      <c r="U33" s="1133"/>
      <c r="V33" s="1133">
        <v>1998</v>
      </c>
      <c r="W33" s="1133"/>
      <c r="X33" s="1133"/>
      <c r="Y33" s="1133"/>
      <c r="Z33" s="1133"/>
      <c r="AA33" s="1133">
        <v>50</v>
      </c>
      <c r="AB33" s="1133"/>
      <c r="AC33" s="1133"/>
      <c r="AD33" s="1133"/>
      <c r="AE33" s="1134"/>
      <c r="AF33" s="1108">
        <v>18</v>
      </c>
      <c r="AG33" s="1109"/>
      <c r="AH33" s="1109"/>
      <c r="AI33" s="1109"/>
      <c r="AJ33" s="1110"/>
      <c r="AK33" s="1069">
        <v>495</v>
      </c>
      <c r="AL33" s="1060"/>
      <c r="AM33" s="1060"/>
      <c r="AN33" s="1060"/>
      <c r="AO33" s="1060"/>
      <c r="AP33" s="1060">
        <v>8099</v>
      </c>
      <c r="AQ33" s="1060"/>
      <c r="AR33" s="1060"/>
      <c r="AS33" s="1060"/>
      <c r="AT33" s="1060"/>
      <c r="AU33" s="1060">
        <v>8091</v>
      </c>
      <c r="AV33" s="1060"/>
      <c r="AW33" s="1060"/>
      <c r="AX33" s="1060"/>
      <c r="AY33" s="1060"/>
      <c r="AZ33" s="1131" t="s">
        <v>606</v>
      </c>
      <c r="BA33" s="1131"/>
      <c r="BB33" s="1131"/>
      <c r="BC33" s="1131"/>
      <c r="BD33" s="1131"/>
      <c r="BE33" s="1121" t="s">
        <v>401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402</v>
      </c>
      <c r="C34" s="1127"/>
      <c r="D34" s="1127"/>
      <c r="E34" s="1127"/>
      <c r="F34" s="1127"/>
      <c r="G34" s="1127"/>
      <c r="H34" s="1127"/>
      <c r="I34" s="1127"/>
      <c r="J34" s="1127"/>
      <c r="K34" s="1127"/>
      <c r="L34" s="1127"/>
      <c r="M34" s="1127"/>
      <c r="N34" s="1127"/>
      <c r="O34" s="1127"/>
      <c r="P34" s="1128"/>
      <c r="Q34" s="1132">
        <v>116</v>
      </c>
      <c r="R34" s="1133"/>
      <c r="S34" s="1133"/>
      <c r="T34" s="1133"/>
      <c r="U34" s="1133"/>
      <c r="V34" s="1133">
        <v>106</v>
      </c>
      <c r="W34" s="1133"/>
      <c r="X34" s="1133"/>
      <c r="Y34" s="1133"/>
      <c r="Z34" s="1133"/>
      <c r="AA34" s="1133">
        <v>9</v>
      </c>
      <c r="AB34" s="1133"/>
      <c r="AC34" s="1133"/>
      <c r="AD34" s="1133"/>
      <c r="AE34" s="1134"/>
      <c r="AF34" s="1108">
        <v>9</v>
      </c>
      <c r="AG34" s="1109"/>
      <c r="AH34" s="1109"/>
      <c r="AI34" s="1109"/>
      <c r="AJ34" s="1110"/>
      <c r="AK34" s="1069">
        <v>51</v>
      </c>
      <c r="AL34" s="1060"/>
      <c r="AM34" s="1060"/>
      <c r="AN34" s="1060"/>
      <c r="AO34" s="1060"/>
      <c r="AP34" s="1060">
        <v>299</v>
      </c>
      <c r="AQ34" s="1060"/>
      <c r="AR34" s="1060"/>
      <c r="AS34" s="1060"/>
      <c r="AT34" s="1060"/>
      <c r="AU34" s="1060">
        <v>299</v>
      </c>
      <c r="AV34" s="1060"/>
      <c r="AW34" s="1060"/>
      <c r="AX34" s="1060"/>
      <c r="AY34" s="1060"/>
      <c r="AZ34" s="1131" t="s">
        <v>606</v>
      </c>
      <c r="BA34" s="1131"/>
      <c r="BB34" s="1131"/>
      <c r="BC34" s="1131"/>
      <c r="BD34" s="1131"/>
      <c r="BE34" s="1121" t="s">
        <v>403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404</v>
      </c>
      <c r="C35" s="1127"/>
      <c r="D35" s="1127"/>
      <c r="E35" s="1127"/>
      <c r="F35" s="1127"/>
      <c r="G35" s="1127"/>
      <c r="H35" s="1127"/>
      <c r="I35" s="1127"/>
      <c r="J35" s="1127"/>
      <c r="K35" s="1127"/>
      <c r="L35" s="1127"/>
      <c r="M35" s="1127"/>
      <c r="N35" s="1127"/>
      <c r="O35" s="1127"/>
      <c r="P35" s="1128"/>
      <c r="Q35" s="1132">
        <v>277</v>
      </c>
      <c r="R35" s="1133"/>
      <c r="S35" s="1133"/>
      <c r="T35" s="1133"/>
      <c r="U35" s="1133"/>
      <c r="V35" s="1133">
        <v>267</v>
      </c>
      <c r="W35" s="1133"/>
      <c r="X35" s="1133"/>
      <c r="Y35" s="1133"/>
      <c r="Z35" s="1133"/>
      <c r="AA35" s="1133">
        <v>11</v>
      </c>
      <c r="AB35" s="1133"/>
      <c r="AC35" s="1133"/>
      <c r="AD35" s="1133"/>
      <c r="AE35" s="1134"/>
      <c r="AF35" s="1108">
        <v>11</v>
      </c>
      <c r="AG35" s="1109"/>
      <c r="AH35" s="1109"/>
      <c r="AI35" s="1109"/>
      <c r="AJ35" s="1110"/>
      <c r="AK35" s="1069">
        <v>188</v>
      </c>
      <c r="AL35" s="1060"/>
      <c r="AM35" s="1060"/>
      <c r="AN35" s="1060"/>
      <c r="AO35" s="1060"/>
      <c r="AP35" s="1060">
        <v>1096</v>
      </c>
      <c r="AQ35" s="1060"/>
      <c r="AR35" s="1060"/>
      <c r="AS35" s="1060"/>
      <c r="AT35" s="1060"/>
      <c r="AU35" s="1060">
        <v>1096</v>
      </c>
      <c r="AV35" s="1060"/>
      <c r="AW35" s="1060"/>
      <c r="AX35" s="1060"/>
      <c r="AY35" s="1060"/>
      <c r="AZ35" s="1131" t="s">
        <v>606</v>
      </c>
      <c r="BA35" s="1131"/>
      <c r="BB35" s="1131"/>
      <c r="BC35" s="1131"/>
      <c r="BD35" s="1131"/>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381</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888</v>
      </c>
      <c r="AG63" s="1048"/>
      <c r="AH63" s="1048"/>
      <c r="AI63" s="1048"/>
      <c r="AJ63" s="1119"/>
      <c r="AK63" s="1120"/>
      <c r="AL63" s="1052"/>
      <c r="AM63" s="1052"/>
      <c r="AN63" s="1052"/>
      <c r="AO63" s="1052"/>
      <c r="AP63" s="1048">
        <v>13875</v>
      </c>
      <c r="AQ63" s="1048"/>
      <c r="AR63" s="1048"/>
      <c r="AS63" s="1048"/>
      <c r="AT63" s="1048"/>
      <c r="AU63" s="1048">
        <v>9709</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386</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606</v>
      </c>
      <c r="AQ68" s="1071"/>
      <c r="AR68" s="1071"/>
      <c r="AS68" s="1071"/>
      <c r="AT68" s="1071"/>
      <c r="AU68" s="1071" t="s">
        <v>606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606</v>
      </c>
      <c r="AQ69" s="1060"/>
      <c r="AR69" s="1060"/>
      <c r="AS69" s="1060"/>
      <c r="AT69" s="1060"/>
      <c r="AU69" s="1060" t="s">
        <v>606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606</v>
      </c>
      <c r="AL70" s="1060"/>
      <c r="AM70" s="1060"/>
      <c r="AN70" s="1060"/>
      <c r="AO70" s="1060"/>
      <c r="AP70" s="1060" t="s">
        <v>606</v>
      </c>
      <c r="AQ70" s="1060"/>
      <c r="AR70" s="1060"/>
      <c r="AS70" s="1060"/>
      <c r="AT70" s="1060"/>
      <c r="AU70" s="1060" t="s">
        <v>606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606</v>
      </c>
      <c r="AL71" s="1060"/>
      <c r="AM71" s="1060"/>
      <c r="AN71" s="1060"/>
      <c r="AO71" s="1060"/>
      <c r="AP71" s="1060" t="s">
        <v>606</v>
      </c>
      <c r="AQ71" s="1060"/>
      <c r="AR71" s="1060"/>
      <c r="AS71" s="1060"/>
      <c r="AT71" s="1060"/>
      <c r="AU71" s="1060" t="s">
        <v>606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606</v>
      </c>
      <c r="AQ72" s="1060"/>
      <c r="AR72" s="1060"/>
      <c r="AS72" s="1060"/>
      <c r="AT72" s="1060"/>
      <c r="AU72" s="1060" t="s">
        <v>606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380</v>
      </c>
      <c r="R73" s="1060"/>
      <c r="S73" s="1060"/>
      <c r="T73" s="1060"/>
      <c r="U73" s="1060"/>
      <c r="V73" s="1060">
        <v>330</v>
      </c>
      <c r="W73" s="1060"/>
      <c r="X73" s="1060"/>
      <c r="Y73" s="1060"/>
      <c r="Z73" s="1060"/>
      <c r="AA73" s="1060">
        <v>50</v>
      </c>
      <c r="AB73" s="1060"/>
      <c r="AC73" s="1060"/>
      <c r="AD73" s="1060"/>
      <c r="AE73" s="1060"/>
      <c r="AF73" s="1060">
        <v>50</v>
      </c>
      <c r="AG73" s="1060"/>
      <c r="AH73" s="1060"/>
      <c r="AI73" s="1060"/>
      <c r="AJ73" s="1060"/>
      <c r="AK73" s="1060" t="s">
        <v>606</v>
      </c>
      <c r="AL73" s="1060"/>
      <c r="AM73" s="1060"/>
      <c r="AN73" s="1060"/>
      <c r="AO73" s="1060"/>
      <c r="AP73" s="1060" t="s">
        <v>606</v>
      </c>
      <c r="AQ73" s="1060"/>
      <c r="AR73" s="1060"/>
      <c r="AS73" s="1060"/>
      <c r="AT73" s="1060"/>
      <c r="AU73" s="1060" t="s">
        <v>606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6126</v>
      </c>
      <c r="R74" s="1060"/>
      <c r="S74" s="1060"/>
      <c r="T74" s="1060"/>
      <c r="U74" s="1060"/>
      <c r="V74" s="1060">
        <v>5728</v>
      </c>
      <c r="W74" s="1060"/>
      <c r="X74" s="1060"/>
      <c r="Y74" s="1060"/>
      <c r="Z74" s="1060"/>
      <c r="AA74" s="1060">
        <v>398</v>
      </c>
      <c r="AB74" s="1060"/>
      <c r="AC74" s="1060"/>
      <c r="AD74" s="1060"/>
      <c r="AE74" s="1060"/>
      <c r="AF74" s="1060">
        <v>395</v>
      </c>
      <c r="AG74" s="1060"/>
      <c r="AH74" s="1060"/>
      <c r="AI74" s="1060"/>
      <c r="AJ74" s="1060"/>
      <c r="AK74" s="1060" t="s">
        <v>606</v>
      </c>
      <c r="AL74" s="1060"/>
      <c r="AM74" s="1060"/>
      <c r="AN74" s="1060"/>
      <c r="AO74" s="1060"/>
      <c r="AP74" s="1060">
        <v>8227</v>
      </c>
      <c r="AQ74" s="1060"/>
      <c r="AR74" s="1060"/>
      <c r="AS74" s="1060"/>
      <c r="AT74" s="1060"/>
      <c r="AU74" s="1060">
        <v>1367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4386</v>
      </c>
      <c r="R75" s="1068"/>
      <c r="S75" s="1068"/>
      <c r="T75" s="1068"/>
      <c r="U75" s="1069"/>
      <c r="V75" s="1070">
        <v>4267</v>
      </c>
      <c r="W75" s="1068"/>
      <c r="X75" s="1068"/>
      <c r="Y75" s="1068"/>
      <c r="Z75" s="1069"/>
      <c r="AA75" s="1070">
        <v>119</v>
      </c>
      <c r="AB75" s="1068"/>
      <c r="AC75" s="1068"/>
      <c r="AD75" s="1068"/>
      <c r="AE75" s="1069"/>
      <c r="AF75" s="1070">
        <v>119</v>
      </c>
      <c r="AG75" s="1068"/>
      <c r="AH75" s="1068"/>
      <c r="AI75" s="1068"/>
      <c r="AJ75" s="1069"/>
      <c r="AK75" s="1070">
        <v>20</v>
      </c>
      <c r="AL75" s="1068"/>
      <c r="AM75" s="1068"/>
      <c r="AN75" s="1068"/>
      <c r="AO75" s="1069"/>
      <c r="AP75" s="1070">
        <v>813</v>
      </c>
      <c r="AQ75" s="1068"/>
      <c r="AR75" s="1068"/>
      <c r="AS75" s="1068"/>
      <c r="AT75" s="1069"/>
      <c r="AU75" s="1070">
        <v>63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203</v>
      </c>
      <c r="R76" s="1068"/>
      <c r="S76" s="1068"/>
      <c r="T76" s="1068"/>
      <c r="U76" s="1069"/>
      <c r="V76" s="1070">
        <v>192</v>
      </c>
      <c r="W76" s="1068"/>
      <c r="X76" s="1068"/>
      <c r="Y76" s="1068"/>
      <c r="Z76" s="1069"/>
      <c r="AA76" s="1070">
        <v>11</v>
      </c>
      <c r="AB76" s="1068"/>
      <c r="AC76" s="1068"/>
      <c r="AD76" s="1068"/>
      <c r="AE76" s="1069"/>
      <c r="AF76" s="1070">
        <v>11</v>
      </c>
      <c r="AG76" s="1068"/>
      <c r="AH76" s="1068"/>
      <c r="AI76" s="1068"/>
      <c r="AJ76" s="1069"/>
      <c r="AK76" s="1070">
        <v>1</v>
      </c>
      <c r="AL76" s="1068"/>
      <c r="AM76" s="1068"/>
      <c r="AN76" s="1068"/>
      <c r="AO76" s="1069"/>
      <c r="AP76" s="1070">
        <v>245</v>
      </c>
      <c r="AQ76" s="1068"/>
      <c r="AR76" s="1068"/>
      <c r="AS76" s="1068"/>
      <c r="AT76" s="1069"/>
      <c r="AU76" s="1070">
        <v>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5</v>
      </c>
      <c r="R77" s="1068"/>
      <c r="S77" s="1068"/>
      <c r="T77" s="1068"/>
      <c r="U77" s="1069"/>
      <c r="V77" s="1070">
        <v>5</v>
      </c>
      <c r="W77" s="1068"/>
      <c r="X77" s="1068"/>
      <c r="Y77" s="1068"/>
      <c r="Z77" s="1069"/>
      <c r="AA77" s="1070">
        <v>0</v>
      </c>
      <c r="AB77" s="1068"/>
      <c r="AC77" s="1068"/>
      <c r="AD77" s="1068"/>
      <c r="AE77" s="1069"/>
      <c r="AF77" s="1070">
        <v>0</v>
      </c>
      <c r="AG77" s="1068"/>
      <c r="AH77" s="1068"/>
      <c r="AI77" s="1068"/>
      <c r="AJ77" s="1069"/>
      <c r="AK77" s="1070" t="s">
        <v>606</v>
      </c>
      <c r="AL77" s="1068"/>
      <c r="AM77" s="1068"/>
      <c r="AN77" s="1068"/>
      <c r="AO77" s="1069"/>
      <c r="AP77" s="1070" t="s">
        <v>606</v>
      </c>
      <c r="AQ77" s="1068"/>
      <c r="AR77" s="1068"/>
      <c r="AS77" s="1068"/>
      <c r="AT77" s="1069"/>
      <c r="AU77" s="1070" t="s">
        <v>606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594</v>
      </c>
      <c r="C78" s="1064"/>
      <c r="D78" s="1064"/>
      <c r="E78" s="1064"/>
      <c r="F78" s="1064"/>
      <c r="G78" s="1064"/>
      <c r="H78" s="1064"/>
      <c r="I78" s="1064"/>
      <c r="J78" s="1064"/>
      <c r="K78" s="1064"/>
      <c r="L78" s="1064"/>
      <c r="M78" s="1064"/>
      <c r="N78" s="1064"/>
      <c r="O78" s="1064"/>
      <c r="P78" s="1065"/>
      <c r="Q78" s="1066">
        <v>63</v>
      </c>
      <c r="R78" s="1060"/>
      <c r="S78" s="1060"/>
      <c r="T78" s="1060"/>
      <c r="U78" s="1060"/>
      <c r="V78" s="1060">
        <v>60</v>
      </c>
      <c r="W78" s="1060"/>
      <c r="X78" s="1060"/>
      <c r="Y78" s="1060"/>
      <c r="Z78" s="1060"/>
      <c r="AA78" s="1060">
        <v>3</v>
      </c>
      <c r="AB78" s="1060"/>
      <c r="AC78" s="1060"/>
      <c r="AD78" s="1060"/>
      <c r="AE78" s="1060"/>
      <c r="AF78" s="1060">
        <v>3</v>
      </c>
      <c r="AG78" s="1060"/>
      <c r="AH78" s="1060"/>
      <c r="AI78" s="1060"/>
      <c r="AJ78" s="1060"/>
      <c r="AK78" s="1060" t="s">
        <v>606</v>
      </c>
      <c r="AL78" s="1060"/>
      <c r="AM78" s="1060"/>
      <c r="AN78" s="1060"/>
      <c r="AO78" s="1060"/>
      <c r="AP78" s="1060" t="s">
        <v>606</v>
      </c>
      <c r="AQ78" s="1060"/>
      <c r="AR78" s="1060"/>
      <c r="AS78" s="1060"/>
      <c r="AT78" s="1060"/>
      <c r="AU78" s="1060" t="s">
        <v>606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595</v>
      </c>
      <c r="C79" s="1064"/>
      <c r="D79" s="1064"/>
      <c r="E79" s="1064"/>
      <c r="F79" s="1064"/>
      <c r="G79" s="1064"/>
      <c r="H79" s="1064"/>
      <c r="I79" s="1064"/>
      <c r="J79" s="1064"/>
      <c r="K79" s="1064"/>
      <c r="L79" s="1064"/>
      <c r="M79" s="1064"/>
      <c r="N79" s="1064"/>
      <c r="O79" s="1064"/>
      <c r="P79" s="1065"/>
      <c r="Q79" s="1066">
        <v>288</v>
      </c>
      <c r="R79" s="1060"/>
      <c r="S79" s="1060"/>
      <c r="T79" s="1060"/>
      <c r="U79" s="1060"/>
      <c r="V79" s="1060">
        <v>255</v>
      </c>
      <c r="W79" s="1060"/>
      <c r="X79" s="1060"/>
      <c r="Y79" s="1060"/>
      <c r="Z79" s="1060"/>
      <c r="AA79" s="1060">
        <v>33</v>
      </c>
      <c r="AB79" s="1060"/>
      <c r="AC79" s="1060"/>
      <c r="AD79" s="1060"/>
      <c r="AE79" s="1060"/>
      <c r="AF79" s="1060">
        <v>33</v>
      </c>
      <c r="AG79" s="1060"/>
      <c r="AH79" s="1060"/>
      <c r="AI79" s="1060"/>
      <c r="AJ79" s="1060"/>
      <c r="AK79" s="1060" t="s">
        <v>606</v>
      </c>
      <c r="AL79" s="1060"/>
      <c r="AM79" s="1060"/>
      <c r="AN79" s="1060"/>
      <c r="AO79" s="1060"/>
      <c r="AP79" s="1060" t="s">
        <v>606</v>
      </c>
      <c r="AQ79" s="1060"/>
      <c r="AR79" s="1060"/>
      <c r="AS79" s="1060"/>
      <c r="AT79" s="1060"/>
      <c r="AU79" s="1060" t="s">
        <v>606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596</v>
      </c>
      <c r="C80" s="1064"/>
      <c r="D80" s="1064"/>
      <c r="E80" s="1064"/>
      <c r="F80" s="1064"/>
      <c r="G80" s="1064"/>
      <c r="H80" s="1064"/>
      <c r="I80" s="1064"/>
      <c r="J80" s="1064"/>
      <c r="K80" s="1064"/>
      <c r="L80" s="1064"/>
      <c r="M80" s="1064"/>
      <c r="N80" s="1064"/>
      <c r="O80" s="1064"/>
      <c r="P80" s="1065"/>
      <c r="Q80" s="1066">
        <v>199</v>
      </c>
      <c r="R80" s="1060"/>
      <c r="S80" s="1060"/>
      <c r="T80" s="1060"/>
      <c r="U80" s="1060"/>
      <c r="V80" s="1060">
        <v>157</v>
      </c>
      <c r="W80" s="1060"/>
      <c r="X80" s="1060"/>
      <c r="Y80" s="1060"/>
      <c r="Z80" s="1060"/>
      <c r="AA80" s="1060">
        <v>42</v>
      </c>
      <c r="AB80" s="1060"/>
      <c r="AC80" s="1060"/>
      <c r="AD80" s="1060"/>
      <c r="AE80" s="1060"/>
      <c r="AF80" s="1060">
        <v>42</v>
      </c>
      <c r="AG80" s="1060"/>
      <c r="AH80" s="1060"/>
      <c r="AI80" s="1060"/>
      <c r="AJ80" s="1060"/>
      <c r="AK80" s="1060" t="s">
        <v>606</v>
      </c>
      <c r="AL80" s="1060"/>
      <c r="AM80" s="1060"/>
      <c r="AN80" s="1060"/>
      <c r="AO80" s="1060"/>
      <c r="AP80" s="1060" t="s">
        <v>606</v>
      </c>
      <c r="AQ80" s="1060"/>
      <c r="AR80" s="1060"/>
      <c r="AS80" s="1060"/>
      <c r="AT80" s="1060"/>
      <c r="AU80" s="1060" t="s">
        <v>606</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597</v>
      </c>
      <c r="C81" s="1064"/>
      <c r="D81" s="1064"/>
      <c r="E81" s="1064"/>
      <c r="F81" s="1064"/>
      <c r="G81" s="1064"/>
      <c r="H81" s="1064"/>
      <c r="I81" s="1064"/>
      <c r="J81" s="1064"/>
      <c r="K81" s="1064"/>
      <c r="L81" s="1064"/>
      <c r="M81" s="1064"/>
      <c r="N81" s="1064"/>
      <c r="O81" s="1064"/>
      <c r="P81" s="1065"/>
      <c r="Q81" s="1066">
        <v>2015</v>
      </c>
      <c r="R81" s="1060"/>
      <c r="S81" s="1060"/>
      <c r="T81" s="1060"/>
      <c r="U81" s="1060"/>
      <c r="V81" s="1060">
        <v>1821</v>
      </c>
      <c r="W81" s="1060"/>
      <c r="X81" s="1060"/>
      <c r="Y81" s="1060"/>
      <c r="Z81" s="1060"/>
      <c r="AA81" s="1060">
        <v>194</v>
      </c>
      <c r="AB81" s="1060"/>
      <c r="AC81" s="1060"/>
      <c r="AD81" s="1060"/>
      <c r="AE81" s="1060"/>
      <c r="AF81" s="1060">
        <v>194</v>
      </c>
      <c r="AG81" s="1060"/>
      <c r="AH81" s="1060"/>
      <c r="AI81" s="1060"/>
      <c r="AJ81" s="1060"/>
      <c r="AK81" s="1060">
        <v>114</v>
      </c>
      <c r="AL81" s="1060"/>
      <c r="AM81" s="1060"/>
      <c r="AN81" s="1060"/>
      <c r="AO81" s="1060"/>
      <c r="AP81" s="1060" t="s">
        <v>606</v>
      </c>
      <c r="AQ81" s="1060"/>
      <c r="AR81" s="1060"/>
      <c r="AS81" s="1060"/>
      <c r="AT81" s="1060"/>
      <c r="AU81" s="1060" t="s">
        <v>606</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598</v>
      </c>
      <c r="C82" s="1064"/>
      <c r="D82" s="1064"/>
      <c r="E82" s="1064"/>
      <c r="F82" s="1064"/>
      <c r="G82" s="1064"/>
      <c r="H82" s="1064"/>
      <c r="I82" s="1064"/>
      <c r="J82" s="1064"/>
      <c r="K82" s="1064"/>
      <c r="L82" s="1064"/>
      <c r="M82" s="1064"/>
      <c r="N82" s="1064"/>
      <c r="O82" s="1064"/>
      <c r="P82" s="1065"/>
      <c r="Q82" s="1066">
        <v>131</v>
      </c>
      <c r="R82" s="1060"/>
      <c r="S82" s="1060"/>
      <c r="T82" s="1060"/>
      <c r="U82" s="1060"/>
      <c r="V82" s="1060">
        <v>114</v>
      </c>
      <c r="W82" s="1060"/>
      <c r="X82" s="1060"/>
      <c r="Y82" s="1060"/>
      <c r="Z82" s="1060"/>
      <c r="AA82" s="1060">
        <v>17</v>
      </c>
      <c r="AB82" s="1060"/>
      <c r="AC82" s="1060"/>
      <c r="AD82" s="1060"/>
      <c r="AE82" s="1060"/>
      <c r="AF82" s="1060">
        <v>17</v>
      </c>
      <c r="AG82" s="1060"/>
      <c r="AH82" s="1060"/>
      <c r="AI82" s="1060"/>
      <c r="AJ82" s="1060"/>
      <c r="AK82" s="1060" t="s">
        <v>606</v>
      </c>
      <c r="AL82" s="1060"/>
      <c r="AM82" s="1060"/>
      <c r="AN82" s="1060"/>
      <c r="AO82" s="1060"/>
      <c r="AP82" s="1060" t="s">
        <v>606</v>
      </c>
      <c r="AQ82" s="1060"/>
      <c r="AR82" s="1060"/>
      <c r="AS82" s="1060"/>
      <c r="AT82" s="1060"/>
      <c r="AU82" s="1060" t="s">
        <v>606</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599</v>
      </c>
      <c r="C83" s="1064"/>
      <c r="D83" s="1064"/>
      <c r="E83" s="1064"/>
      <c r="F83" s="1064"/>
      <c r="G83" s="1064"/>
      <c r="H83" s="1064"/>
      <c r="I83" s="1064"/>
      <c r="J83" s="1064"/>
      <c r="K83" s="1064"/>
      <c r="L83" s="1064"/>
      <c r="M83" s="1064"/>
      <c r="N83" s="1064"/>
      <c r="O83" s="1064"/>
      <c r="P83" s="1065"/>
      <c r="Q83" s="1066">
        <v>160</v>
      </c>
      <c r="R83" s="1060"/>
      <c r="S83" s="1060"/>
      <c r="T83" s="1060"/>
      <c r="U83" s="1060"/>
      <c r="V83" s="1060">
        <v>110</v>
      </c>
      <c r="W83" s="1060"/>
      <c r="X83" s="1060"/>
      <c r="Y83" s="1060"/>
      <c r="Z83" s="1060"/>
      <c r="AA83" s="1060">
        <v>50</v>
      </c>
      <c r="AB83" s="1060"/>
      <c r="AC83" s="1060"/>
      <c r="AD83" s="1060"/>
      <c r="AE83" s="1060"/>
      <c r="AF83" s="1060">
        <v>50</v>
      </c>
      <c r="AG83" s="1060"/>
      <c r="AH83" s="1060"/>
      <c r="AI83" s="1060"/>
      <c r="AJ83" s="1060"/>
      <c r="AK83" s="1060" t="s">
        <v>606</v>
      </c>
      <c r="AL83" s="1060"/>
      <c r="AM83" s="1060"/>
      <c r="AN83" s="1060"/>
      <c r="AO83" s="1060"/>
      <c r="AP83" s="1060" t="s">
        <v>606</v>
      </c>
      <c r="AQ83" s="1060"/>
      <c r="AR83" s="1060"/>
      <c r="AS83" s="1060"/>
      <c r="AT83" s="1060"/>
      <c r="AU83" s="1060" t="s">
        <v>606</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381</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8387</v>
      </c>
      <c r="AG88" s="1048"/>
      <c r="AH88" s="1048"/>
      <c r="AI88" s="1048"/>
      <c r="AJ88" s="1048"/>
      <c r="AK88" s="1052"/>
      <c r="AL88" s="1052"/>
      <c r="AM88" s="1052"/>
      <c r="AN88" s="1052"/>
      <c r="AO88" s="1052"/>
      <c r="AP88" s="1048">
        <v>9285</v>
      </c>
      <c r="AQ88" s="1048"/>
      <c r="AR88" s="1048"/>
      <c r="AS88" s="1048"/>
      <c r="AT88" s="1048"/>
      <c r="AU88" s="1048">
        <v>1438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301</v>
      </c>
      <c r="AG109" s="983"/>
      <c r="AH109" s="983"/>
      <c r="AI109" s="983"/>
      <c r="AJ109" s="984"/>
      <c r="AK109" s="985" t="s">
        <v>300</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301</v>
      </c>
      <c r="BW109" s="983"/>
      <c r="BX109" s="983"/>
      <c r="BY109" s="983"/>
      <c r="BZ109" s="984"/>
      <c r="CA109" s="985" t="s">
        <v>300</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301</v>
      </c>
      <c r="DM109" s="983"/>
      <c r="DN109" s="983"/>
      <c r="DO109" s="983"/>
      <c r="DP109" s="984"/>
      <c r="DQ109" s="985" t="s">
        <v>300</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2661888</v>
      </c>
      <c r="AB110" s="976"/>
      <c r="AC110" s="976"/>
      <c r="AD110" s="976"/>
      <c r="AE110" s="977"/>
      <c r="AF110" s="978">
        <v>2740740</v>
      </c>
      <c r="AG110" s="976"/>
      <c r="AH110" s="976"/>
      <c r="AI110" s="976"/>
      <c r="AJ110" s="977"/>
      <c r="AK110" s="978">
        <v>2927689</v>
      </c>
      <c r="AL110" s="976"/>
      <c r="AM110" s="976"/>
      <c r="AN110" s="976"/>
      <c r="AO110" s="977"/>
      <c r="AP110" s="979">
        <v>23</v>
      </c>
      <c r="AQ110" s="980"/>
      <c r="AR110" s="980"/>
      <c r="AS110" s="980"/>
      <c r="AT110" s="981"/>
      <c r="AU110" s="1015" t="s">
        <v>71</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32449101</v>
      </c>
      <c r="BR110" s="923"/>
      <c r="BS110" s="923"/>
      <c r="BT110" s="923"/>
      <c r="BU110" s="923"/>
      <c r="BV110" s="923">
        <v>31986971</v>
      </c>
      <c r="BW110" s="923"/>
      <c r="BX110" s="923"/>
      <c r="BY110" s="923"/>
      <c r="BZ110" s="923"/>
      <c r="CA110" s="923">
        <v>31758019</v>
      </c>
      <c r="CB110" s="923"/>
      <c r="CC110" s="923"/>
      <c r="CD110" s="923"/>
      <c r="CE110" s="923"/>
      <c r="CF110" s="947">
        <v>249.1</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433</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433</v>
      </c>
      <c r="AG111" s="1004"/>
      <c r="AH111" s="1004"/>
      <c r="AI111" s="1004"/>
      <c r="AJ111" s="1005"/>
      <c r="AK111" s="1006" t="s">
        <v>437</v>
      </c>
      <c r="AL111" s="1004"/>
      <c r="AM111" s="1004"/>
      <c r="AN111" s="1004"/>
      <c r="AO111" s="1005"/>
      <c r="AP111" s="1007" t="s">
        <v>438</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234424</v>
      </c>
      <c r="BR111" s="895"/>
      <c r="BS111" s="895"/>
      <c r="BT111" s="895"/>
      <c r="BU111" s="895"/>
      <c r="BV111" s="895">
        <v>211403</v>
      </c>
      <c r="BW111" s="895"/>
      <c r="BX111" s="895"/>
      <c r="BY111" s="895"/>
      <c r="BZ111" s="895"/>
      <c r="CA111" s="895">
        <v>185167</v>
      </c>
      <c r="CB111" s="895"/>
      <c r="CC111" s="895"/>
      <c r="CD111" s="895"/>
      <c r="CE111" s="895"/>
      <c r="CF111" s="956">
        <v>1.5</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383</v>
      </c>
      <c r="DH111" s="895"/>
      <c r="DI111" s="895"/>
      <c r="DJ111" s="895"/>
      <c r="DK111" s="895"/>
      <c r="DL111" s="895" t="s">
        <v>441</v>
      </c>
      <c r="DM111" s="895"/>
      <c r="DN111" s="895"/>
      <c r="DO111" s="895"/>
      <c r="DP111" s="895"/>
      <c r="DQ111" s="895" t="s">
        <v>442</v>
      </c>
      <c r="DR111" s="895"/>
      <c r="DS111" s="895"/>
      <c r="DT111" s="895"/>
      <c r="DU111" s="895"/>
      <c r="DV111" s="872" t="s">
        <v>383</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408</v>
      </c>
      <c r="AB112" s="858"/>
      <c r="AC112" s="858"/>
      <c r="AD112" s="858"/>
      <c r="AE112" s="859"/>
      <c r="AF112" s="860" t="s">
        <v>445</v>
      </c>
      <c r="AG112" s="858"/>
      <c r="AH112" s="858"/>
      <c r="AI112" s="858"/>
      <c r="AJ112" s="859"/>
      <c r="AK112" s="860" t="s">
        <v>408</v>
      </c>
      <c r="AL112" s="858"/>
      <c r="AM112" s="858"/>
      <c r="AN112" s="858"/>
      <c r="AO112" s="859"/>
      <c r="AP112" s="905" t="s">
        <v>438</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9670822</v>
      </c>
      <c r="BR112" s="895"/>
      <c r="BS112" s="895"/>
      <c r="BT112" s="895"/>
      <c r="BU112" s="895"/>
      <c r="BV112" s="895">
        <v>9776502</v>
      </c>
      <c r="BW112" s="895"/>
      <c r="BX112" s="895"/>
      <c r="BY112" s="895"/>
      <c r="BZ112" s="895"/>
      <c r="CA112" s="895">
        <v>9710051</v>
      </c>
      <c r="CB112" s="895"/>
      <c r="CC112" s="895"/>
      <c r="CD112" s="895"/>
      <c r="CE112" s="895"/>
      <c r="CF112" s="956">
        <v>76.2</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231448</v>
      </c>
      <c r="DH112" s="895"/>
      <c r="DI112" s="895"/>
      <c r="DJ112" s="895"/>
      <c r="DK112" s="895"/>
      <c r="DL112" s="895">
        <v>210628</v>
      </c>
      <c r="DM112" s="895"/>
      <c r="DN112" s="895"/>
      <c r="DO112" s="895"/>
      <c r="DP112" s="895"/>
      <c r="DQ112" s="895">
        <v>185167</v>
      </c>
      <c r="DR112" s="895"/>
      <c r="DS112" s="895"/>
      <c r="DT112" s="895"/>
      <c r="DU112" s="895"/>
      <c r="DV112" s="872">
        <v>1.5</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656045</v>
      </c>
      <c r="AB113" s="1004"/>
      <c r="AC113" s="1004"/>
      <c r="AD113" s="1004"/>
      <c r="AE113" s="1005"/>
      <c r="AF113" s="1006">
        <v>645452</v>
      </c>
      <c r="AG113" s="1004"/>
      <c r="AH113" s="1004"/>
      <c r="AI113" s="1004"/>
      <c r="AJ113" s="1005"/>
      <c r="AK113" s="1006">
        <v>657757</v>
      </c>
      <c r="AL113" s="1004"/>
      <c r="AM113" s="1004"/>
      <c r="AN113" s="1004"/>
      <c r="AO113" s="1005"/>
      <c r="AP113" s="1007">
        <v>5.2</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1815105</v>
      </c>
      <c r="BR113" s="895"/>
      <c r="BS113" s="895"/>
      <c r="BT113" s="895"/>
      <c r="BU113" s="895"/>
      <c r="BV113" s="895">
        <v>1535744</v>
      </c>
      <c r="BW113" s="895"/>
      <c r="BX113" s="895"/>
      <c r="BY113" s="895"/>
      <c r="BZ113" s="895"/>
      <c r="CA113" s="895">
        <v>1438063</v>
      </c>
      <c r="CB113" s="895"/>
      <c r="CC113" s="895"/>
      <c r="CD113" s="895"/>
      <c r="CE113" s="895"/>
      <c r="CF113" s="956">
        <v>11.3</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2976</v>
      </c>
      <c r="DH113" s="858"/>
      <c r="DI113" s="858"/>
      <c r="DJ113" s="858"/>
      <c r="DK113" s="859"/>
      <c r="DL113" s="860">
        <v>775</v>
      </c>
      <c r="DM113" s="858"/>
      <c r="DN113" s="858"/>
      <c r="DO113" s="858"/>
      <c r="DP113" s="859"/>
      <c r="DQ113" s="860" t="s">
        <v>383</v>
      </c>
      <c r="DR113" s="858"/>
      <c r="DS113" s="858"/>
      <c r="DT113" s="858"/>
      <c r="DU113" s="859"/>
      <c r="DV113" s="905" t="s">
        <v>441</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259672</v>
      </c>
      <c r="AB114" s="858"/>
      <c r="AC114" s="858"/>
      <c r="AD114" s="858"/>
      <c r="AE114" s="859"/>
      <c r="AF114" s="860">
        <v>264083</v>
      </c>
      <c r="AG114" s="858"/>
      <c r="AH114" s="858"/>
      <c r="AI114" s="858"/>
      <c r="AJ114" s="859"/>
      <c r="AK114" s="860">
        <v>269609</v>
      </c>
      <c r="AL114" s="858"/>
      <c r="AM114" s="858"/>
      <c r="AN114" s="858"/>
      <c r="AO114" s="859"/>
      <c r="AP114" s="905">
        <v>2.1</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4699260</v>
      </c>
      <c r="BR114" s="895"/>
      <c r="BS114" s="895"/>
      <c r="BT114" s="895"/>
      <c r="BU114" s="895"/>
      <c r="BV114" s="895">
        <v>4692223</v>
      </c>
      <c r="BW114" s="895"/>
      <c r="BX114" s="895"/>
      <c r="BY114" s="895"/>
      <c r="BZ114" s="895"/>
      <c r="CA114" s="895">
        <v>4525227</v>
      </c>
      <c r="CB114" s="895"/>
      <c r="CC114" s="895"/>
      <c r="CD114" s="895"/>
      <c r="CE114" s="895"/>
      <c r="CF114" s="956">
        <v>35.5</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408</v>
      </c>
      <c r="DH114" s="858"/>
      <c r="DI114" s="858"/>
      <c r="DJ114" s="858"/>
      <c r="DK114" s="859"/>
      <c r="DL114" s="860" t="s">
        <v>408</v>
      </c>
      <c r="DM114" s="858"/>
      <c r="DN114" s="858"/>
      <c r="DO114" s="858"/>
      <c r="DP114" s="859"/>
      <c r="DQ114" s="860" t="s">
        <v>454</v>
      </c>
      <c r="DR114" s="858"/>
      <c r="DS114" s="858"/>
      <c r="DT114" s="858"/>
      <c r="DU114" s="859"/>
      <c r="DV114" s="905" t="s">
        <v>438</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383</v>
      </c>
      <c r="AB115" s="1004"/>
      <c r="AC115" s="1004"/>
      <c r="AD115" s="1004"/>
      <c r="AE115" s="1005"/>
      <c r="AF115" s="1006" t="s">
        <v>408</v>
      </c>
      <c r="AG115" s="1004"/>
      <c r="AH115" s="1004"/>
      <c r="AI115" s="1004"/>
      <c r="AJ115" s="1005"/>
      <c r="AK115" s="1006" t="s">
        <v>441</v>
      </c>
      <c r="AL115" s="1004"/>
      <c r="AM115" s="1004"/>
      <c r="AN115" s="1004"/>
      <c r="AO115" s="1005"/>
      <c r="AP115" s="1007" t="s">
        <v>433</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v>35624</v>
      </c>
      <c r="BR115" s="895"/>
      <c r="BS115" s="895"/>
      <c r="BT115" s="895"/>
      <c r="BU115" s="895"/>
      <c r="BV115" s="895">
        <v>20721</v>
      </c>
      <c r="BW115" s="895"/>
      <c r="BX115" s="895"/>
      <c r="BY115" s="895"/>
      <c r="BZ115" s="895"/>
      <c r="CA115" s="895">
        <v>10576</v>
      </c>
      <c r="CB115" s="895"/>
      <c r="CC115" s="895"/>
      <c r="CD115" s="895"/>
      <c r="CE115" s="895"/>
      <c r="CF115" s="956">
        <v>0.1</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454</v>
      </c>
      <c r="DH115" s="858"/>
      <c r="DI115" s="858"/>
      <c r="DJ115" s="858"/>
      <c r="DK115" s="859"/>
      <c r="DL115" s="860" t="s">
        <v>408</v>
      </c>
      <c r="DM115" s="858"/>
      <c r="DN115" s="858"/>
      <c r="DO115" s="858"/>
      <c r="DP115" s="859"/>
      <c r="DQ115" s="860" t="s">
        <v>458</v>
      </c>
      <c r="DR115" s="858"/>
      <c r="DS115" s="858"/>
      <c r="DT115" s="858"/>
      <c r="DU115" s="859"/>
      <c r="DV115" s="905" t="s">
        <v>383</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v>44</v>
      </c>
      <c r="AG116" s="858"/>
      <c r="AH116" s="858"/>
      <c r="AI116" s="858"/>
      <c r="AJ116" s="859"/>
      <c r="AK116" s="860">
        <v>44</v>
      </c>
      <c r="AL116" s="858"/>
      <c r="AM116" s="858"/>
      <c r="AN116" s="858"/>
      <c r="AO116" s="859"/>
      <c r="AP116" s="905">
        <v>0</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434</v>
      </c>
      <c r="BW116" s="895"/>
      <c r="BX116" s="895"/>
      <c r="BY116" s="895"/>
      <c r="BZ116" s="895"/>
      <c r="CA116" s="895" t="s">
        <v>433</v>
      </c>
      <c r="CB116" s="895"/>
      <c r="CC116" s="895"/>
      <c r="CD116" s="895"/>
      <c r="CE116" s="895"/>
      <c r="CF116" s="956" t="s">
        <v>442</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408</v>
      </c>
      <c r="DH116" s="858"/>
      <c r="DI116" s="858"/>
      <c r="DJ116" s="858"/>
      <c r="DK116" s="859"/>
      <c r="DL116" s="860" t="s">
        <v>434</v>
      </c>
      <c r="DM116" s="858"/>
      <c r="DN116" s="858"/>
      <c r="DO116" s="858"/>
      <c r="DP116" s="859"/>
      <c r="DQ116" s="860" t="s">
        <v>408</v>
      </c>
      <c r="DR116" s="858"/>
      <c r="DS116" s="858"/>
      <c r="DT116" s="858"/>
      <c r="DU116" s="859"/>
      <c r="DV116" s="905" t="s">
        <v>408</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3577605</v>
      </c>
      <c r="AB117" s="990"/>
      <c r="AC117" s="990"/>
      <c r="AD117" s="990"/>
      <c r="AE117" s="991"/>
      <c r="AF117" s="992">
        <v>3650319</v>
      </c>
      <c r="AG117" s="990"/>
      <c r="AH117" s="990"/>
      <c r="AI117" s="990"/>
      <c r="AJ117" s="991"/>
      <c r="AK117" s="992">
        <v>3855099</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464</v>
      </c>
      <c r="BR117" s="895"/>
      <c r="BS117" s="895"/>
      <c r="BT117" s="895"/>
      <c r="BU117" s="895"/>
      <c r="BV117" s="895" t="s">
        <v>383</v>
      </c>
      <c r="BW117" s="895"/>
      <c r="BX117" s="895"/>
      <c r="BY117" s="895"/>
      <c r="BZ117" s="895"/>
      <c r="CA117" s="895" t="s">
        <v>433</v>
      </c>
      <c r="CB117" s="895"/>
      <c r="CC117" s="895"/>
      <c r="CD117" s="895"/>
      <c r="CE117" s="895"/>
      <c r="CF117" s="956" t="s">
        <v>383</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441</v>
      </c>
      <c r="DH117" s="858"/>
      <c r="DI117" s="858"/>
      <c r="DJ117" s="858"/>
      <c r="DK117" s="859"/>
      <c r="DL117" s="860" t="s">
        <v>464</v>
      </c>
      <c r="DM117" s="858"/>
      <c r="DN117" s="858"/>
      <c r="DO117" s="858"/>
      <c r="DP117" s="859"/>
      <c r="DQ117" s="860" t="s">
        <v>434</v>
      </c>
      <c r="DR117" s="858"/>
      <c r="DS117" s="858"/>
      <c r="DT117" s="858"/>
      <c r="DU117" s="859"/>
      <c r="DV117" s="905" t="s">
        <v>464</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301</v>
      </c>
      <c r="AG118" s="983"/>
      <c r="AH118" s="983"/>
      <c r="AI118" s="983"/>
      <c r="AJ118" s="984"/>
      <c r="AK118" s="985" t="s">
        <v>300</v>
      </c>
      <c r="AL118" s="983"/>
      <c r="AM118" s="983"/>
      <c r="AN118" s="983"/>
      <c r="AO118" s="984"/>
      <c r="AP118" s="986" t="s">
        <v>427</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464</v>
      </c>
      <c r="BR118" s="926"/>
      <c r="BS118" s="926"/>
      <c r="BT118" s="926"/>
      <c r="BU118" s="926"/>
      <c r="BV118" s="926" t="s">
        <v>458</v>
      </c>
      <c r="BW118" s="926"/>
      <c r="BX118" s="926"/>
      <c r="BY118" s="926"/>
      <c r="BZ118" s="926"/>
      <c r="CA118" s="926" t="s">
        <v>442</v>
      </c>
      <c r="CB118" s="926"/>
      <c r="CC118" s="926"/>
      <c r="CD118" s="926"/>
      <c r="CE118" s="926"/>
      <c r="CF118" s="956" t="s">
        <v>464</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383</v>
      </c>
      <c r="DH118" s="858"/>
      <c r="DI118" s="858"/>
      <c r="DJ118" s="858"/>
      <c r="DK118" s="859"/>
      <c r="DL118" s="860" t="s">
        <v>408</v>
      </c>
      <c r="DM118" s="858"/>
      <c r="DN118" s="858"/>
      <c r="DO118" s="858"/>
      <c r="DP118" s="859"/>
      <c r="DQ118" s="860" t="s">
        <v>441</v>
      </c>
      <c r="DR118" s="858"/>
      <c r="DS118" s="858"/>
      <c r="DT118" s="858"/>
      <c r="DU118" s="859"/>
      <c r="DV118" s="905" t="s">
        <v>433</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408</v>
      </c>
      <c r="AB119" s="976"/>
      <c r="AC119" s="976"/>
      <c r="AD119" s="976"/>
      <c r="AE119" s="977"/>
      <c r="AF119" s="978" t="s">
        <v>408</v>
      </c>
      <c r="AG119" s="976"/>
      <c r="AH119" s="976"/>
      <c r="AI119" s="976"/>
      <c r="AJ119" s="977"/>
      <c r="AK119" s="978" t="s">
        <v>458</v>
      </c>
      <c r="AL119" s="976"/>
      <c r="AM119" s="976"/>
      <c r="AN119" s="976"/>
      <c r="AO119" s="977"/>
      <c r="AP119" s="979" t="s">
        <v>433</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468</v>
      </c>
      <c r="BP119" s="959"/>
      <c r="BQ119" s="963">
        <v>48904336</v>
      </c>
      <c r="BR119" s="926"/>
      <c r="BS119" s="926"/>
      <c r="BT119" s="926"/>
      <c r="BU119" s="926"/>
      <c r="BV119" s="926">
        <v>48223564</v>
      </c>
      <c r="BW119" s="926"/>
      <c r="BX119" s="926"/>
      <c r="BY119" s="926"/>
      <c r="BZ119" s="926"/>
      <c r="CA119" s="926">
        <v>47627103</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442</v>
      </c>
      <c r="DH119" s="841"/>
      <c r="DI119" s="841"/>
      <c r="DJ119" s="841"/>
      <c r="DK119" s="842"/>
      <c r="DL119" s="843" t="s">
        <v>433</v>
      </c>
      <c r="DM119" s="841"/>
      <c r="DN119" s="841"/>
      <c r="DO119" s="841"/>
      <c r="DP119" s="842"/>
      <c r="DQ119" s="843" t="s">
        <v>442</v>
      </c>
      <c r="DR119" s="841"/>
      <c r="DS119" s="841"/>
      <c r="DT119" s="841"/>
      <c r="DU119" s="842"/>
      <c r="DV119" s="929" t="s">
        <v>441</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442</v>
      </c>
      <c r="AB120" s="858"/>
      <c r="AC120" s="858"/>
      <c r="AD120" s="858"/>
      <c r="AE120" s="859"/>
      <c r="AF120" s="860" t="s">
        <v>383</v>
      </c>
      <c r="AG120" s="858"/>
      <c r="AH120" s="858"/>
      <c r="AI120" s="858"/>
      <c r="AJ120" s="859"/>
      <c r="AK120" s="860" t="s">
        <v>442</v>
      </c>
      <c r="AL120" s="858"/>
      <c r="AM120" s="858"/>
      <c r="AN120" s="858"/>
      <c r="AO120" s="859"/>
      <c r="AP120" s="905" t="s">
        <v>464</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5394146</v>
      </c>
      <c r="BR120" s="923"/>
      <c r="BS120" s="923"/>
      <c r="BT120" s="923"/>
      <c r="BU120" s="923"/>
      <c r="BV120" s="923">
        <v>5543356</v>
      </c>
      <c r="BW120" s="923"/>
      <c r="BX120" s="923"/>
      <c r="BY120" s="923"/>
      <c r="BZ120" s="923"/>
      <c r="CA120" s="923">
        <v>5385208</v>
      </c>
      <c r="CB120" s="923"/>
      <c r="CC120" s="923"/>
      <c r="CD120" s="923"/>
      <c r="CE120" s="923"/>
      <c r="CF120" s="947">
        <v>42.2</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7909598</v>
      </c>
      <c r="DH120" s="923"/>
      <c r="DI120" s="923"/>
      <c r="DJ120" s="923"/>
      <c r="DK120" s="923"/>
      <c r="DL120" s="923">
        <v>8013054</v>
      </c>
      <c r="DM120" s="923"/>
      <c r="DN120" s="923"/>
      <c r="DO120" s="923"/>
      <c r="DP120" s="923"/>
      <c r="DQ120" s="923">
        <v>8090819</v>
      </c>
      <c r="DR120" s="923"/>
      <c r="DS120" s="923"/>
      <c r="DT120" s="923"/>
      <c r="DU120" s="923"/>
      <c r="DV120" s="924">
        <v>63.5</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458</v>
      </c>
      <c r="AB121" s="858"/>
      <c r="AC121" s="858"/>
      <c r="AD121" s="858"/>
      <c r="AE121" s="859"/>
      <c r="AF121" s="860" t="s">
        <v>442</v>
      </c>
      <c r="AG121" s="858"/>
      <c r="AH121" s="858"/>
      <c r="AI121" s="858"/>
      <c r="AJ121" s="859"/>
      <c r="AK121" s="860" t="s">
        <v>433</v>
      </c>
      <c r="AL121" s="858"/>
      <c r="AM121" s="858"/>
      <c r="AN121" s="858"/>
      <c r="AO121" s="859"/>
      <c r="AP121" s="905" t="s">
        <v>445</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1240133</v>
      </c>
      <c r="BR121" s="895"/>
      <c r="BS121" s="895"/>
      <c r="BT121" s="895"/>
      <c r="BU121" s="895"/>
      <c r="BV121" s="895">
        <v>1215944</v>
      </c>
      <c r="BW121" s="895"/>
      <c r="BX121" s="895"/>
      <c r="BY121" s="895"/>
      <c r="BZ121" s="895"/>
      <c r="CA121" s="895">
        <v>1149662</v>
      </c>
      <c r="CB121" s="895"/>
      <c r="CC121" s="895"/>
      <c r="CD121" s="895"/>
      <c r="CE121" s="895"/>
      <c r="CF121" s="956">
        <v>9</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1327481</v>
      </c>
      <c r="DH121" s="895"/>
      <c r="DI121" s="895"/>
      <c r="DJ121" s="895"/>
      <c r="DK121" s="895"/>
      <c r="DL121" s="895">
        <v>1214502</v>
      </c>
      <c r="DM121" s="895"/>
      <c r="DN121" s="895"/>
      <c r="DO121" s="895"/>
      <c r="DP121" s="895"/>
      <c r="DQ121" s="895">
        <v>1096413</v>
      </c>
      <c r="DR121" s="895"/>
      <c r="DS121" s="895"/>
      <c r="DT121" s="895"/>
      <c r="DU121" s="895"/>
      <c r="DV121" s="872">
        <v>8.6</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464</v>
      </c>
      <c r="AB122" s="858"/>
      <c r="AC122" s="858"/>
      <c r="AD122" s="858"/>
      <c r="AE122" s="859"/>
      <c r="AF122" s="860" t="s">
        <v>441</v>
      </c>
      <c r="AG122" s="858"/>
      <c r="AH122" s="858"/>
      <c r="AI122" s="858"/>
      <c r="AJ122" s="859"/>
      <c r="AK122" s="860" t="s">
        <v>433</v>
      </c>
      <c r="AL122" s="858"/>
      <c r="AM122" s="858"/>
      <c r="AN122" s="858"/>
      <c r="AO122" s="859"/>
      <c r="AP122" s="905" t="s">
        <v>445</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30333191</v>
      </c>
      <c r="BR122" s="926"/>
      <c r="BS122" s="926"/>
      <c r="BT122" s="926"/>
      <c r="BU122" s="926"/>
      <c r="BV122" s="926">
        <v>30388309</v>
      </c>
      <c r="BW122" s="926"/>
      <c r="BX122" s="926"/>
      <c r="BY122" s="926"/>
      <c r="BZ122" s="926"/>
      <c r="CA122" s="926">
        <v>30178898</v>
      </c>
      <c r="CB122" s="926"/>
      <c r="CC122" s="926"/>
      <c r="CD122" s="926"/>
      <c r="CE122" s="926"/>
      <c r="CF122" s="927">
        <v>236.8</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236865</v>
      </c>
      <c r="DH122" s="895"/>
      <c r="DI122" s="895"/>
      <c r="DJ122" s="895"/>
      <c r="DK122" s="895"/>
      <c r="DL122" s="895">
        <v>325247</v>
      </c>
      <c r="DM122" s="895"/>
      <c r="DN122" s="895"/>
      <c r="DO122" s="895"/>
      <c r="DP122" s="895"/>
      <c r="DQ122" s="895">
        <v>299377</v>
      </c>
      <c r="DR122" s="895"/>
      <c r="DS122" s="895"/>
      <c r="DT122" s="895"/>
      <c r="DU122" s="895"/>
      <c r="DV122" s="872">
        <v>2.2999999999999998</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441</v>
      </c>
      <c r="AB123" s="858"/>
      <c r="AC123" s="858"/>
      <c r="AD123" s="858"/>
      <c r="AE123" s="859"/>
      <c r="AF123" s="860" t="s">
        <v>441</v>
      </c>
      <c r="AG123" s="858"/>
      <c r="AH123" s="858"/>
      <c r="AI123" s="858"/>
      <c r="AJ123" s="859"/>
      <c r="AK123" s="860" t="s">
        <v>464</v>
      </c>
      <c r="AL123" s="858"/>
      <c r="AM123" s="858"/>
      <c r="AN123" s="858"/>
      <c r="AO123" s="859"/>
      <c r="AP123" s="905" t="s">
        <v>433</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479</v>
      </c>
      <c r="BP123" s="959"/>
      <c r="BQ123" s="913">
        <v>36967470</v>
      </c>
      <c r="BR123" s="914"/>
      <c r="BS123" s="914"/>
      <c r="BT123" s="914"/>
      <c r="BU123" s="914"/>
      <c r="BV123" s="914">
        <v>37147609</v>
      </c>
      <c r="BW123" s="914"/>
      <c r="BX123" s="914"/>
      <c r="BY123" s="914"/>
      <c r="BZ123" s="914"/>
      <c r="CA123" s="914">
        <v>36713768</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v>196878</v>
      </c>
      <c r="DH123" s="858"/>
      <c r="DI123" s="858"/>
      <c r="DJ123" s="858"/>
      <c r="DK123" s="859"/>
      <c r="DL123" s="860">
        <v>223699</v>
      </c>
      <c r="DM123" s="858"/>
      <c r="DN123" s="858"/>
      <c r="DO123" s="858"/>
      <c r="DP123" s="859"/>
      <c r="DQ123" s="860">
        <v>223442</v>
      </c>
      <c r="DR123" s="858"/>
      <c r="DS123" s="858"/>
      <c r="DT123" s="858"/>
      <c r="DU123" s="859"/>
      <c r="DV123" s="905">
        <v>1.8</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434</v>
      </c>
      <c r="AB124" s="858"/>
      <c r="AC124" s="858"/>
      <c r="AD124" s="858"/>
      <c r="AE124" s="859"/>
      <c r="AF124" s="860" t="s">
        <v>441</v>
      </c>
      <c r="AG124" s="858"/>
      <c r="AH124" s="858"/>
      <c r="AI124" s="858"/>
      <c r="AJ124" s="859"/>
      <c r="AK124" s="860" t="s">
        <v>383</v>
      </c>
      <c r="AL124" s="858"/>
      <c r="AM124" s="858"/>
      <c r="AN124" s="858"/>
      <c r="AO124" s="859"/>
      <c r="AP124" s="905" t="s">
        <v>408</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92.9</v>
      </c>
      <c r="BR124" s="912"/>
      <c r="BS124" s="912"/>
      <c r="BT124" s="912"/>
      <c r="BU124" s="912"/>
      <c r="BV124" s="912">
        <v>87.6</v>
      </c>
      <c r="BW124" s="912"/>
      <c r="BX124" s="912"/>
      <c r="BY124" s="912"/>
      <c r="BZ124" s="912"/>
      <c r="CA124" s="912">
        <v>85.6</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442</v>
      </c>
      <c r="DH124" s="841"/>
      <c r="DI124" s="841"/>
      <c r="DJ124" s="841"/>
      <c r="DK124" s="842"/>
      <c r="DL124" s="843" t="s">
        <v>441</v>
      </c>
      <c r="DM124" s="841"/>
      <c r="DN124" s="841"/>
      <c r="DO124" s="841"/>
      <c r="DP124" s="842"/>
      <c r="DQ124" s="843" t="s">
        <v>442</v>
      </c>
      <c r="DR124" s="841"/>
      <c r="DS124" s="841"/>
      <c r="DT124" s="841"/>
      <c r="DU124" s="842"/>
      <c r="DV124" s="929" t="s">
        <v>442</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433</v>
      </c>
      <c r="AB125" s="858"/>
      <c r="AC125" s="858"/>
      <c r="AD125" s="858"/>
      <c r="AE125" s="859"/>
      <c r="AF125" s="860" t="s">
        <v>441</v>
      </c>
      <c r="AG125" s="858"/>
      <c r="AH125" s="858"/>
      <c r="AI125" s="858"/>
      <c r="AJ125" s="859"/>
      <c r="AK125" s="860" t="s">
        <v>441</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434</v>
      </c>
      <c r="DH125" s="923"/>
      <c r="DI125" s="923"/>
      <c r="DJ125" s="923"/>
      <c r="DK125" s="923"/>
      <c r="DL125" s="923" t="s">
        <v>442</v>
      </c>
      <c r="DM125" s="923"/>
      <c r="DN125" s="923"/>
      <c r="DO125" s="923"/>
      <c r="DP125" s="923"/>
      <c r="DQ125" s="923" t="s">
        <v>433</v>
      </c>
      <c r="DR125" s="923"/>
      <c r="DS125" s="923"/>
      <c r="DT125" s="923"/>
      <c r="DU125" s="923"/>
      <c r="DV125" s="924" t="s">
        <v>434</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441</v>
      </c>
      <c r="AB126" s="858"/>
      <c r="AC126" s="858"/>
      <c r="AD126" s="858"/>
      <c r="AE126" s="859"/>
      <c r="AF126" s="860" t="s">
        <v>441</v>
      </c>
      <c r="AG126" s="858"/>
      <c r="AH126" s="858"/>
      <c r="AI126" s="858"/>
      <c r="AJ126" s="859"/>
      <c r="AK126" s="860" t="s">
        <v>434</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441</v>
      </c>
      <c r="DM126" s="895"/>
      <c r="DN126" s="895"/>
      <c r="DO126" s="895"/>
      <c r="DP126" s="895"/>
      <c r="DQ126" s="895" t="s">
        <v>441</v>
      </c>
      <c r="DR126" s="895"/>
      <c r="DS126" s="895"/>
      <c r="DT126" s="895"/>
      <c r="DU126" s="895"/>
      <c r="DV126" s="872" t="s">
        <v>408</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408</v>
      </c>
      <c r="AB127" s="858"/>
      <c r="AC127" s="858"/>
      <c r="AD127" s="858"/>
      <c r="AE127" s="859"/>
      <c r="AF127" s="860" t="s">
        <v>408</v>
      </c>
      <c r="AG127" s="858"/>
      <c r="AH127" s="858"/>
      <c r="AI127" s="858"/>
      <c r="AJ127" s="859"/>
      <c r="AK127" s="860" t="s">
        <v>441</v>
      </c>
      <c r="AL127" s="858"/>
      <c r="AM127" s="858"/>
      <c r="AN127" s="858"/>
      <c r="AO127" s="859"/>
      <c r="AP127" s="905" t="s">
        <v>433</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442</v>
      </c>
      <c r="DH127" s="895"/>
      <c r="DI127" s="895"/>
      <c r="DJ127" s="895"/>
      <c r="DK127" s="895"/>
      <c r="DL127" s="895" t="s">
        <v>441</v>
      </c>
      <c r="DM127" s="895"/>
      <c r="DN127" s="895"/>
      <c r="DO127" s="895"/>
      <c r="DP127" s="895"/>
      <c r="DQ127" s="895" t="s">
        <v>433</v>
      </c>
      <c r="DR127" s="895"/>
      <c r="DS127" s="895"/>
      <c r="DT127" s="895"/>
      <c r="DU127" s="895"/>
      <c r="DV127" s="872" t="s">
        <v>441</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152049</v>
      </c>
      <c r="AB128" s="879"/>
      <c r="AC128" s="879"/>
      <c r="AD128" s="879"/>
      <c r="AE128" s="880"/>
      <c r="AF128" s="881">
        <v>144809</v>
      </c>
      <c r="AG128" s="879"/>
      <c r="AH128" s="879"/>
      <c r="AI128" s="879"/>
      <c r="AJ128" s="880"/>
      <c r="AK128" s="881">
        <v>132783</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434</v>
      </c>
      <c r="BG128" s="865"/>
      <c r="BH128" s="865"/>
      <c r="BI128" s="865"/>
      <c r="BJ128" s="865"/>
      <c r="BK128" s="865"/>
      <c r="BL128" s="888"/>
      <c r="BM128" s="864">
        <v>12.77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v>35624</v>
      </c>
      <c r="DH128" s="869"/>
      <c r="DI128" s="869"/>
      <c r="DJ128" s="869"/>
      <c r="DK128" s="869"/>
      <c r="DL128" s="869">
        <v>20721</v>
      </c>
      <c r="DM128" s="869"/>
      <c r="DN128" s="869"/>
      <c r="DO128" s="869"/>
      <c r="DP128" s="869"/>
      <c r="DQ128" s="869">
        <v>10576</v>
      </c>
      <c r="DR128" s="869"/>
      <c r="DS128" s="869"/>
      <c r="DT128" s="869"/>
      <c r="DU128" s="869"/>
      <c r="DV128" s="870">
        <v>0.1</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15080698</v>
      </c>
      <c r="AB129" s="858"/>
      <c r="AC129" s="858"/>
      <c r="AD129" s="858"/>
      <c r="AE129" s="859"/>
      <c r="AF129" s="860">
        <v>14941401</v>
      </c>
      <c r="AG129" s="858"/>
      <c r="AH129" s="858"/>
      <c r="AI129" s="858"/>
      <c r="AJ129" s="859"/>
      <c r="AK129" s="860">
        <v>15123433</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408</v>
      </c>
      <c r="BG129" s="848"/>
      <c r="BH129" s="848"/>
      <c r="BI129" s="848"/>
      <c r="BJ129" s="848"/>
      <c r="BK129" s="848"/>
      <c r="BL129" s="849"/>
      <c r="BM129" s="847">
        <v>17.77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2233606</v>
      </c>
      <c r="AB130" s="858"/>
      <c r="AC130" s="858"/>
      <c r="AD130" s="858"/>
      <c r="AE130" s="859"/>
      <c r="AF130" s="860">
        <v>2308701</v>
      </c>
      <c r="AG130" s="858"/>
      <c r="AH130" s="858"/>
      <c r="AI130" s="858"/>
      <c r="AJ130" s="859"/>
      <c r="AK130" s="860">
        <v>2376556</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9.6999999999999993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12847092</v>
      </c>
      <c r="AB131" s="841"/>
      <c r="AC131" s="841"/>
      <c r="AD131" s="841"/>
      <c r="AE131" s="842"/>
      <c r="AF131" s="843">
        <v>12632700</v>
      </c>
      <c r="AG131" s="841"/>
      <c r="AH131" s="841"/>
      <c r="AI131" s="841"/>
      <c r="AJ131" s="842"/>
      <c r="AK131" s="843">
        <v>12746877</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85.6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9.2779751249999993</v>
      </c>
      <c r="AB132" s="821"/>
      <c r="AC132" s="821"/>
      <c r="AD132" s="821"/>
      <c r="AE132" s="822"/>
      <c r="AF132" s="823">
        <v>9.4738971079999992</v>
      </c>
      <c r="AG132" s="821"/>
      <c r="AH132" s="821"/>
      <c r="AI132" s="821"/>
      <c r="AJ132" s="822"/>
      <c r="AK132" s="823">
        <v>10.55756637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9.1</v>
      </c>
      <c r="AB133" s="800"/>
      <c r="AC133" s="800"/>
      <c r="AD133" s="800"/>
      <c r="AE133" s="801"/>
      <c r="AF133" s="799">
        <v>9.4</v>
      </c>
      <c r="AG133" s="800"/>
      <c r="AH133" s="800"/>
      <c r="AI133" s="800"/>
      <c r="AJ133" s="801"/>
      <c r="AK133" s="799">
        <v>9.6999999999999993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NvH1Ietr7STnaQW7fIpeGxbUG6jkW8Tqdj67hrS9h/NqtKOjRovMFIZfP1YIxyQhnzXYSa7x3sJX25aOr6WSw==" saltValue="UlG4CwFndEY5xgBSS00Y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ayZ/LEkx+SYh6jT3ru3LGCS7IpOIeT8WTvZLEhRTBVixi4xGcE+jKsCO6FBzF/5sM4A0obzUwZHuP69q1PeOw==" saltValue="WbJp33g2vRBmmL4JQz8u1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sQgUNTH47WA53x41fMd3fO6zWRpfIRNAyduvjLuwCyW2gSLUDwqKk9qrI0Wojh11LBMnGVGLpdvY7tK2FXAWg==" saltValue="3p17+zZl5gwPRX3hWT3K+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3617646</v>
      </c>
      <c r="AP9" s="312">
        <v>56874</v>
      </c>
      <c r="AQ9" s="313">
        <v>66275</v>
      </c>
      <c r="AR9" s="314">
        <v>-14.2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376279</v>
      </c>
      <c r="AP10" s="315">
        <v>5916</v>
      </c>
      <c r="AQ10" s="316">
        <v>6024</v>
      </c>
      <c r="AR10" s="317">
        <v>-1.8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813032</v>
      </c>
      <c r="AP11" s="315">
        <v>12782</v>
      </c>
      <c r="AQ11" s="316">
        <v>9864</v>
      </c>
      <c r="AR11" s="317">
        <v>29.6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290</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217864</v>
      </c>
      <c r="AP14" s="315">
        <v>3425</v>
      </c>
      <c r="AQ14" s="316">
        <v>2880</v>
      </c>
      <c r="AR14" s="317">
        <v>18.899999999999999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160755</v>
      </c>
      <c r="AP15" s="315">
        <v>2527</v>
      </c>
      <c r="AQ15" s="316">
        <v>1647</v>
      </c>
      <c r="AR15" s="317">
        <v>53.4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-307366</v>
      </c>
      <c r="AP16" s="315">
        <v>-4832</v>
      </c>
      <c r="AQ16" s="316">
        <v>-6247</v>
      </c>
      <c r="AR16" s="317">
        <v>-22.7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4878210</v>
      </c>
      <c r="AP17" s="315">
        <v>76692</v>
      </c>
      <c r="AQ17" s="316">
        <v>80733</v>
      </c>
      <c r="AR17" s="317">
        <v>-5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7.34</v>
      </c>
      <c r="AP21" s="328">
        <v>7.61</v>
      </c>
      <c r="AQ21" s="329">
        <v>-0.27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97.7</v>
      </c>
      <c r="AP22" s="333">
        <v>98.3</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2927689</v>
      </c>
      <c r="AP32" s="342">
        <v>46027</v>
      </c>
      <c r="AQ32" s="343">
        <v>41690</v>
      </c>
      <c r="AR32" s="344">
        <v>10.4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v>10</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v>211</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657757</v>
      </c>
      <c r="AP35" s="342">
        <v>10341</v>
      </c>
      <c r="AQ35" s="343">
        <v>11112</v>
      </c>
      <c r="AR35" s="344">
        <v>-6.9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269609</v>
      </c>
      <c r="AP36" s="342">
        <v>4239</v>
      </c>
      <c r="AQ36" s="343">
        <v>2406</v>
      </c>
      <c r="AR36" s="344">
        <v>76.2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518</v>
      </c>
      <c r="AP37" s="342" t="s">
        <v>518</v>
      </c>
      <c r="AQ37" s="343">
        <v>3744</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v>44</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-132783</v>
      </c>
      <c r="AP39" s="342">
        <v>-2088</v>
      </c>
      <c r="AQ39" s="343">
        <v>-3238</v>
      </c>
      <c r="AR39" s="344">
        <v>-35.5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-2376556</v>
      </c>
      <c r="AP40" s="342">
        <v>-37363</v>
      </c>
      <c r="AQ40" s="343">
        <v>-38466</v>
      </c>
      <c r="AR40" s="344">
        <v>-2.9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1345760</v>
      </c>
      <c r="AP41" s="342">
        <v>21157</v>
      </c>
      <c r="AQ41" s="343">
        <v>17470</v>
      </c>
      <c r="AR41" s="344">
        <v>21.1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2696094</v>
      </c>
      <c r="AN51" s="364">
        <v>41244</v>
      </c>
      <c r="AO51" s="365">
        <v>-1.8</v>
      </c>
      <c r="AP51" s="366">
        <v>65988</v>
      </c>
      <c r="AQ51" s="367">
        <v>-5.0999999999999996</v>
      </c>
      <c r="AR51" s="368">
        <v>3.3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1550257</v>
      </c>
      <c r="AN52" s="372">
        <v>23715</v>
      </c>
      <c r="AO52" s="373">
        <v>9.4</v>
      </c>
      <c r="AP52" s="374">
        <v>36473</v>
      </c>
      <c r="AQ52" s="375">
        <v>3.3</v>
      </c>
      <c r="AR52" s="376">
        <v>6.1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3524918</v>
      </c>
      <c r="AN53" s="364">
        <v>54682</v>
      </c>
      <c r="AO53" s="365">
        <v>32.6</v>
      </c>
      <c r="AP53" s="366">
        <v>54227</v>
      </c>
      <c r="AQ53" s="367">
        <v>-17.8</v>
      </c>
      <c r="AR53" s="368">
        <v>50.4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1877770</v>
      </c>
      <c r="AN54" s="372">
        <v>29130</v>
      </c>
      <c r="AO54" s="373">
        <v>22.8</v>
      </c>
      <c r="AP54" s="374">
        <v>29694</v>
      </c>
      <c r="AQ54" s="375">
        <v>-18.600000000000001</v>
      </c>
      <c r="AR54" s="376">
        <v>41.4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3712365</v>
      </c>
      <c r="AN55" s="364">
        <v>57839</v>
      </c>
      <c r="AO55" s="365">
        <v>5.8</v>
      </c>
      <c r="AP55" s="366">
        <v>86564</v>
      </c>
      <c r="AQ55" s="367">
        <v>59.6</v>
      </c>
      <c r="AR55" s="368">
        <v>-53.8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2687323</v>
      </c>
      <c r="AN56" s="372">
        <v>41868</v>
      </c>
      <c r="AO56" s="373">
        <v>43.7</v>
      </c>
      <c r="AP56" s="374">
        <v>44869</v>
      </c>
      <c r="AQ56" s="375">
        <v>51.1</v>
      </c>
      <c r="AR56" s="376">
        <v>-7.4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2326830</v>
      </c>
      <c r="AN57" s="364">
        <v>36336</v>
      </c>
      <c r="AO57" s="365">
        <v>-37.200000000000003</v>
      </c>
      <c r="AP57" s="366">
        <v>62698</v>
      </c>
      <c r="AQ57" s="367">
        <v>-27.6</v>
      </c>
      <c r="AR57" s="368">
        <v>-9.6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1413546</v>
      </c>
      <c r="AN58" s="372">
        <v>22074</v>
      </c>
      <c r="AO58" s="373">
        <v>-47.3</v>
      </c>
      <c r="AP58" s="374">
        <v>31973</v>
      </c>
      <c r="AQ58" s="375">
        <v>-28.7</v>
      </c>
      <c r="AR58" s="376">
        <v>-18.600000000000001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3027330</v>
      </c>
      <c r="AN59" s="364">
        <v>47594</v>
      </c>
      <c r="AO59" s="365">
        <v>31</v>
      </c>
      <c r="AP59" s="366">
        <v>79245</v>
      </c>
      <c r="AQ59" s="367">
        <v>26.4</v>
      </c>
      <c r="AR59" s="368">
        <v>4.5999999999999996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1588971</v>
      </c>
      <c r="AN60" s="372">
        <v>24981</v>
      </c>
      <c r="AO60" s="373">
        <v>13.2</v>
      </c>
      <c r="AP60" s="374">
        <v>40378</v>
      </c>
      <c r="AQ60" s="375">
        <v>26.3</v>
      </c>
      <c r="AR60" s="376">
        <v>-13.1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3057507</v>
      </c>
      <c r="AN61" s="379">
        <v>47539</v>
      </c>
      <c r="AO61" s="380">
        <v>6.1</v>
      </c>
      <c r="AP61" s="381">
        <v>69744</v>
      </c>
      <c r="AQ61" s="382">
        <v>7.1</v>
      </c>
      <c r="AR61" s="368">
        <v>-1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1823573</v>
      </c>
      <c r="AN62" s="372">
        <v>28354</v>
      </c>
      <c r="AO62" s="373">
        <v>8.4</v>
      </c>
      <c r="AP62" s="374">
        <v>36677</v>
      </c>
      <c r="AQ62" s="375">
        <v>6.7</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eTsOnAiku1hN4H4azxFH9kLV8xFMV4VWfSkE2OdPQUpaeCcYzAl//uBr1j0l+H1kll54d05uYy8BVOI2Nz7sA==" saltValue="yi+wNnOftRt2PudCK30U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nrDI8E05BkhYqJWvl08nmCoVZ3VUwusBI35MYSZtwfBVD0wLZP13bF0kUzMDmZy1HwGeEFtfVdBZpBkHMl3EA==" saltValue="5bsk1XHg4LLhZa21tsB0d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yaipS0jPQR+Q2p9CufF8u12fBDyl9h5PVVU97k8lznXsSw5kDvf0IkULUankKHsWAr3icy6UxqKTNga5jJDoQ==" saltValue="xuXKQ+onNGHLCfAhfAKK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23.41</v>
      </c>
      <c r="G47" s="12">
        <v>15.86</v>
      </c>
      <c r="H47" s="12">
        <v>16.12</v>
      </c>
      <c r="I47" s="12">
        <v>17.079999999999998</v>
      </c>
      <c r="J47" s="13">
        <v>16.87</v>
      </c>
    </row>
    <row r="48" spans="2:10" ht="57.75" customHeight="1" x14ac:dyDescent="0.15">
      <c r="B48" s="14"/>
      <c r="C48" s="1234" t="s">
        <v>4</v>
      </c>
      <c r="D48" s="1234"/>
      <c r="E48" s="1235"/>
      <c r="F48" s="15">
        <v>4.6399999999999997</v>
      </c>
      <c r="G48" s="16">
        <v>1.7</v>
      </c>
      <c r="H48" s="16">
        <v>6.8</v>
      </c>
      <c r="I48" s="16">
        <v>5.24</v>
      </c>
      <c r="J48" s="17">
        <v>4.12</v>
      </c>
    </row>
    <row r="49" spans="2:10" ht="57.75" customHeight="1" thickBot="1" x14ac:dyDescent="0.2">
      <c r="B49" s="18"/>
      <c r="C49" s="1236" t="s">
        <v>5</v>
      </c>
      <c r="D49" s="1236"/>
      <c r="E49" s="1237"/>
      <c r="F49" s="19" t="s">
        <v>565</v>
      </c>
      <c r="G49" s="20" t="s">
        <v>566</v>
      </c>
      <c r="H49" s="20">
        <v>5.07</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MKPVpwvCIzJie/zDvHDOH4WEVd63CfWnYnhhMjba87XQfKfuWcSbiV8W2tPOBOiORCWo7yNtC4H5wo5bgSPqw==" saltValue="sSW8wEcAA1UDU15Hi+E85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2020-09-28T05:47:12Z</cp:lastPrinted>
  <dcterms:created xsi:type="dcterms:W3CDTF">2020-02-10T02:46:18Z</dcterms:created>
  <dcterms:modified xsi:type="dcterms:W3CDTF">2020-09-29T00:54:26Z</dcterms:modified>
  <cp:category/>
</cp:coreProperties>
</file>