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c r="BW34" i="10" s="1"/>
  <c r="BW35" i="10" s="1"/>
  <c r="BW36" i="10" s="1"/>
  <c r="BW37" i="10" s="1"/>
  <c r="BW38" i="10" s="1"/>
  <c r="BW39" i="10" s="1"/>
  <c r="CO34" i="10" l="1"/>
  <c r="CO35" i="10" s="1"/>
  <c r="CO36" i="10" s="1"/>
</calcChain>
</file>

<file path=xl/sharedStrings.xml><?xml version="1.0" encoding="utf-8"?>
<sst xmlns="http://schemas.openxmlformats.org/spreadsheetml/2006/main" count="1103" uniqueCount="609">
  <si>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</si>
  <si>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</si>
  <si>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</si>
  <si>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</si>
  <si>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</si>
  <si>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</si>
  <si>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</si>
  <si>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</si>
  <si>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</si>
  <si>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</si>
  <si>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</si>
  <si>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</si>
  <si>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</si>
  <si>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</si>
  <si>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</si>
  <si>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</si>
  <si>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</si>
  <si>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</si>
  <si>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</si>
  <si>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</si>
  <si>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</si>
  <si>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</si>
  <si>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</si>
  <si>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</si>
  <si>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</si>
  <si>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</si>
  <si>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</si>
  <si>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</si>
  <si>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</si>
  <si>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</si>
  <si>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</si>
  <si>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</si>
  <si>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</si>
  <si>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</si>
  <si>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</si>
  <si>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</si>
  <si>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</si>
  <si>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</si>
  <si>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</si>
  <si>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</si>
  <si>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</si>
  <si>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</si>
  <si>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</si>
  <si>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</si>
  <si>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</si>
  <si>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</si>
  <si>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</si>
  <si>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</si>
  <si>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</si>
  <si>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</si>
  <si>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</si>
  <si>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</si>
  <si>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</si>
  <si>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</si>
  <si>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</si>
  <si>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</si>
  <si>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</si>
  <si>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</si>
  <si>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</si>
  <si>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</si>
  <si>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</si>
  <si>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</si>
  <si>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</si>
  <si>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</si>
  <si>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</si>
  <si>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</si>
  <si>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</si>
  <si>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</si>
  <si>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</si>
  <si>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</si>
  <si>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</si>
  <si>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</si>
  <si>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</si>
  <si>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</si>
  <si>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</si>
  <si>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</si>
  <si>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</si>
  <si>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</si>
  <si>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</si>
  <si>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</si>
  <si>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</si>
  <si>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</si>
  <si>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</si>
  <si>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</si>
  <si>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</si>
  <si>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</si>
  <si>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</si>
  <si>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</si>
  <si>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</si>
  <si>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</si>
  <si>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</si>
  <si>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</si>
  <si>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</si>
  <si>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</si>
  <si>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</si>
  <si>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</si>
  <si>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</si>
  <si>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</si>
  <si>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</si>
  <si>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</si>
  <si>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</si>
  <si>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</si>
  <si>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</si>
  <si>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</si>
  <si>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</si>
  <si>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</si>
  <si>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</si>
  <si>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</si>
  <si>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</si>
  <si>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</si>
  <si>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</si>
  <si>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</si>
  <si>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</si>
  <si>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</si>
  <si>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</si>
  <si>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</si>
  <si>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</si>
  <si>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</si>
  <si>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</si>
  <si>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</si>
  <si>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</si>
  <si>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</si>
  <si>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</si>
  <si>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</si>
  <si>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</si>
  <si>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</si>
  <si>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</si>
  <si>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</si>
  <si>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</si>
  <si>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</si>
  <si>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</si>
  <si>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</si>
  <si>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</si>
  <si>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</si>
  <si>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</si>
  <si>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</si>
  <si>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</si>
  <si>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</si>
  <si>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</si>
  <si>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</si>
  <si>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</si>
  <si>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</si>
  <si>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</si>
  <si>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</si>
  <si>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</si>
  <si>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</si>
  <si>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</si>
  <si>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</si>
  <si>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</si>
  <si>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</si>
  <si>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</si>
  <si>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</si>
  <si>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</si>
  <si>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</si>
  <si>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</si>
  <si>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</si>
  <si>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</si>
  <si>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</si>
  <si>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</si>
  <si>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</si>
  <si>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</si>
  <si>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</si>
  <si>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</si>
  <si>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</si>
  <si>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</si>
  <si>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</si>
  <si>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</si>
  <si>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</si>
  <si>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</si>
  <si>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</si>
  <si>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</si>
  <si>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</si>
  <si>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</si>
  <si>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</si>
  <si>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</si>
  <si>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</si>
  <si>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</si>
  <si>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</si>
  <si>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</si>
  <si>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</si>
  <si>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</si>
  <si>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</si>
  <si>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</si>
  <si>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</si>
  <si>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</si>
  <si>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</si>
  <si>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</si>
  <si>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</si>
  <si>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</si>
  <si>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</si>
  <si>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</si>
  <si>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</si>
  <si>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</si>
  <si>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</si>
  <si>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</si>
  <si>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</si>
  <si>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</si>
  <si>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</si>
  <si>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</si>
  <si>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</si>
  <si>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</si>
  <si>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</si>
  <si>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</si>
  <si>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</si>
  <si>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</si>
  <si>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</si>
  <si>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</si>
  <si>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</si>
  <si>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</si>
  <si>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</si>
  <si>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</si>
  <si>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</si>
  <si>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</si>
  <si>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</si>
  <si>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</si>
  <si>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</si>
  <si>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</si>
  <si>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</si>
  <si>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茨城県つくば市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</si>
  <si>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</si>
  <si>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</si>
  <si>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</si>
  <si>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</si>
  <si>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</si>
  <si>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</si>
  <si>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</si>
  <si>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</si>
  <si>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</si>
  <si>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</si>
  <si>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</si>
  <si>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</si>
  <si>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</si>
  <si>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</si>
  <si>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</si>
  <si>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</si>
  <si>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</si>
  <si>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</si>
  <si>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</si>
  <si>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</si>
  <si>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</si>
  <si>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</si>
  <si>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</si>
  <si>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</si>
  <si>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</si>
  <si>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</si>
  <si>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</si>
  <si>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</si>
  <si>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</si>
  <si>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</si>
  <si>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</si>
  <si>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</si>
  <si>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</si>
  <si>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</si>
  <si>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</si>
  <si>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</si>
  <si>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</si>
  <si>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</si>
  <si>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</si>
  <si>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</si>
  <si>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</si>
  <si>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</si>
  <si>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</si>
  <si>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</si>
  <si>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</si>
  <si>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</si>
  <si>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</si>
  <si>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</si>
  <si>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</si>
  <si>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</si>
  <si>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</si>
  <si>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</si>
  <si>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</si>
  <si>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</si>
  <si>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</si>
  <si>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</si>
  <si>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</si>
  <si>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</si>
  <si>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</si>
  <si>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</si>
  <si>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</si>
  <si>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</si>
  <si>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</si>
  <si>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</si>
  <si>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</si>
  <si>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</si>
  <si>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</si>
  <si>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</si>
  <si>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</si>
  <si>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</si>
  <si>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</si>
  <si>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</si>
  <si>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</si>
  <si>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</si>
  <si>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</si>
  <si>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</si>
  <si>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</si>
  <si>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</si>
  <si>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</si>
  <si>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</si>
  <si>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</si>
  <si>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</si>
  <si>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</si>
  <si>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</si>
  <si>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</si>
  <si>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</si>
  <si>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</si>
  <si>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t>
    <phoneticPr fontId="5"/>
  </si>
  <si>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</si>
  <si>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</si>
  <si>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</si>
  <si>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</si>
  <si>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</si>
  <si>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</si>
  <si>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</si>
  <si>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</si>
  <si>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</si>
  <si>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</si>
  <si>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</si>
  <si>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</si>
  <si>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</si>
  <si>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</si>
  <si>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</si>
  <si>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</si>
  <si>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</si>
  <si>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</si>
  <si>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</si>
  <si>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</si>
  <si>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</si>
  <si>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</si>
  <si>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</si>
  <si>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</si>
  <si>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</si>
  <si>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</si>
  <si>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</si>
  <si>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</si>
  <si>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</si>
  <si>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</si>
  <si>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</si>
  <si>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</si>
  <si>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</si>
  <si>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</si>
  <si>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</si>
  <si>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</si>
  <si>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</si>
  <si>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</si>
  <si>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</si>
  <si>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</si>
  <si>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</si>
  <si>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</si>
  <si>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</si>
  <si>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</si>
  <si>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</si>
  <si>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</si>
  <si>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</si>
  <si>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</si>
  <si>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</si>
  <si>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</si>
  <si>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</si>
  <si>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</si>
  <si>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</si>
  <si>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</si>
  <si>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</si>
  <si>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</si>
  <si>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</si>
  <si>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</si>
  <si>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</si>
  <si>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</si>
  <si>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</si>
  <si>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</si>
  <si>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茨城県つくば市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</si>
  <si>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</si>
  <si>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</si>
  <si>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</si>
  <si>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</si>
  <si>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</si>
  <si>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</si>
  <si>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</si>
  <si>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</si>
  <si>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</si>
  <si>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</si>
  <si>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</si>
  <si>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</si>
  <si>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</si>
  <si>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</si>
  <si>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</si>
  <si>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</si>
  <si>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</si>
  <si>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</si>
  <si>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</si>
  <si>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</si>
  <si>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</si>
  <si>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</si>
  <si>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</si>
  <si>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</si>
  <si>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</si>
  <si>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</si>
  <si>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</si>
  <si>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</si>
  <si>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</si>
  <si>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</si>
  <si>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</si>
  <si>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</si>
  <si>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</si>
  <si>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</si>
  <si>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</si>
  <si>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</si>
  <si>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</si>
  <si>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</si>
  <si>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</si>
  <si>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</si>
  <si>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</si>
  <si>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</si>
  <si>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</si>
  <si>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</si>
  <si>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</si>
  <si>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</si>
  <si>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</si>
  <si>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</si>
  <si>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</si>
  <si>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</si>
  <si>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</si>
  <si>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</si>
  <si>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</si>
  <si>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</si>
  <si>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</si>
  <si>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</si>
  <si>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</si>
  <si>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</si>
  <si>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</si>
  <si>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</si>
  <si>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</si>
  <si>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</si>
  <si>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</si>
  <si>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</si>
  <si>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</si>
  <si>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</si>
  <si>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</si>
  <si>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</si>
  <si>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</si>
  <si>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</si>
  <si>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</si>
  <si>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</si>
  <si>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</si>
  <si>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</si>
  <si>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</si>
  <si>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</si>
  <si>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</si>
  <si>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</si>
  <si>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</si>
  <si>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</si>
  <si>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</si>
  <si>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</si>
  <si>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</si>
  <si>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</si>
  <si>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</si>
  <si>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</si>
  <si>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</si>
  <si>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</si>
  <si>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</si>
  <si>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</si>
  <si>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</si>
  <si>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</si>
  <si>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</si>
  <si>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</si>
  <si>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</si>
  <si>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</si>
  <si>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</si>
  <si>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</si>
  <si>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</si>
  <si>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</si>
  <si>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つくば市下水道事業特別会計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</si>
  <si>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</si>
  <si>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</si>
  <si>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つくば市水道事業会計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</si>
  <si>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</si>
  <si>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</si>
  <si>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</si>
  <si>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</si>
  <si>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</si>
  <si>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</si>
  <si>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</si>
  <si>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</si>
  <si>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</si>
  <si>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</si>
  <si>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</si>
  <si>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</si>
  <si>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</si>
  <si>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</si>
  <si>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</si>
  <si>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</si>
  <si>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</si>
  <si>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</si>
  <si>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</si>
  <si>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</si>
  <si>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</si>
  <si>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</si>
  <si>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</si>
  <si>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</si>
  <si>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</si>
  <si>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</si>
  <si>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</si>
  <si>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</si>
  <si>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</si>
  <si>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</si>
  <si>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</si>
  <si>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</si>
  <si>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</si>
  <si>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</si>
  <si>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</si>
  <si>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</si>
  <si>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</si>
  <si>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</si>
  <si>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</si>
  <si>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</si>
  <si>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</si>
  <si>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</si>
  <si>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</si>
  <si>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</si>
  <si>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</si>
  <si>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</si>
  <si>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</si>
  <si>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</si>
  <si>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</si>
  <si>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</si>
  <si>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</si>
  <si>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</si>
  <si>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</si>
  <si>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</si>
  <si>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</si>
  <si>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</si>
  <si>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</si>
  <si>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</si>
  <si>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</si>
  <si>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</si>
  <si>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</si>
  <si>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</si>
  <si>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</si>
  <si>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</si>
  <si>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</si>
  <si>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</si>
  <si>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</si>
  <si>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</si>
  <si>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</si>
  <si>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</si>
  <si>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</si>
  <si>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</si>
  <si>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</si>
  <si>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</si>
  <si>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</si>
  <si>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</si>
  <si>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</si>
  <si>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</si>
  <si>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</si>
  <si>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</si>
  <si>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</si>
  <si>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</si>
  <si>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</si>
  <si>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</si>
  <si>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</si>
  <si>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</si>
  <si>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</si>
  <si>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1.74</t>
  </si>
  <si>
    <t>▲ 2.00</t>
  </si>
  <si>
    <t>一般会計</t>
  </si>
  <si>
    <t>つくば市水道事業会計</t>
  </si>
  <si>
    <t>つくば市下水道事業特別会計</t>
  </si>
  <si>
    <t>つくば市介護保険事業特別会計</t>
  </si>
  <si>
    <t>つくば市国民健康保険特別会計</t>
  </si>
  <si>
    <t>つくば市後期高齢者医療特別会計</t>
  </si>
  <si>
    <t>つくば市等公平委員会特別会計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</si>
  <si>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</si>
  <si>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</si>
  <si>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</si>
  <si>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</si>
  <si>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</si>
  <si>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</si>
  <si>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</si>
  <si>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</si>
  <si>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学校教育施設整備基金</t>
    <rPh sb="0" eb="2">
      <t>ガッコウ</t>
    </rPh>
    <rPh sb="2" eb="4">
      <t>キョウイク</t>
    </rPh>
    <rPh sb="4" eb="6">
      <t>シセツ</t>
    </rPh>
    <rPh sb="6" eb="8">
      <t>セイビ</t>
    </rPh>
    <rPh sb="8" eb="10">
      <t>キキン</t>
    </rPh>
    <phoneticPr fontId="2"/>
  </si>
  <si>
    <t>まちづくり事業基金</t>
    <rPh sb="5" eb="7">
      <t>ジギョウ</t>
    </rPh>
    <rPh sb="7" eb="9">
      <t>キキン</t>
    </rPh>
    <phoneticPr fontId="2"/>
  </si>
  <si>
    <t>福祉振興基金</t>
    <rPh sb="0" eb="2">
      <t>フクシ</t>
    </rPh>
    <rPh sb="2" eb="4">
      <t>シンコウ</t>
    </rPh>
    <rPh sb="4" eb="6">
      <t>キキン</t>
    </rPh>
    <phoneticPr fontId="2"/>
  </si>
  <si>
    <t>地域雇用創出推進基金</t>
    <rPh sb="0" eb="2">
      <t>チイキ</t>
    </rPh>
    <rPh sb="2" eb="4">
      <t>コヨウ</t>
    </rPh>
    <rPh sb="4" eb="6">
      <t>ソウシュツ</t>
    </rPh>
    <rPh sb="6" eb="8">
      <t>スイシン</t>
    </rPh>
    <rPh sb="8" eb="10">
      <t>キキン</t>
    </rPh>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</si>
  <si>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</si>
  <si>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7">
      <t>イッパンカイケイ</t>
    </rPh>
    <phoneticPr fontId="18"/>
  </si>
  <si>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18"/>
  </si>
  <si>
    <t>茨城租税債権管理機構</t>
    <rPh sb="0" eb="2">
      <t>イバラキ</t>
    </rPh>
    <rPh sb="2" eb="4">
      <t>ソゼイ</t>
    </rPh>
    <rPh sb="4" eb="6">
      <t>サイケン</t>
    </rPh>
    <rPh sb="6" eb="8">
      <t>カンリ</t>
    </rPh>
    <rPh sb="8" eb="10">
      <t>キコウ</t>
    </rPh>
    <phoneticPr fontId="18"/>
  </si>
  <si>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18"/>
  </si>
  <si>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18"/>
  </si>
  <si>
    <t>利根川水系県南水防事務組合</t>
    <rPh sb="0" eb="2">
      <t>トネ</t>
    </rPh>
    <rPh sb="2" eb="3">
      <t>ガワ</t>
    </rPh>
    <rPh sb="3" eb="5">
      <t>スイケイ</t>
    </rPh>
    <rPh sb="5" eb="7">
      <t>ケンナン</t>
    </rPh>
    <rPh sb="7" eb="9">
      <t>スイボウ</t>
    </rPh>
    <rPh sb="9" eb="13">
      <t>ジムクミアイ</t>
    </rPh>
    <phoneticPr fontId="18"/>
  </si>
  <si>
    <t>つくば市土地開発公社</t>
    <rPh sb="3" eb="4">
      <t>シ</t>
    </rPh>
    <rPh sb="4" eb="6">
      <t>トチ</t>
    </rPh>
    <rPh sb="6" eb="8">
      <t>カイハツ</t>
    </rPh>
    <rPh sb="8" eb="10">
      <t>コウシャ</t>
    </rPh>
    <phoneticPr fontId="18"/>
  </si>
  <si>
    <t>つくば文化振興財団</t>
    <rPh sb="3" eb="5">
      <t>ブンカ</t>
    </rPh>
    <rPh sb="5" eb="7">
      <t>シンコウ</t>
    </rPh>
    <rPh sb="7" eb="9">
      <t>ザイダン</t>
    </rPh>
    <phoneticPr fontId="18"/>
  </si>
  <si>
    <t>つくば市国際交流協会</t>
    <rPh sb="3" eb="4">
      <t>シ</t>
    </rPh>
    <rPh sb="4" eb="6">
      <t>コクサイ</t>
    </rPh>
    <rPh sb="6" eb="8">
      <t>コウリュウ</t>
    </rPh>
    <rPh sb="8" eb="10">
      <t>キョウカイ</t>
    </rPh>
    <phoneticPr fontId="18"/>
  </si>
  <si>
    <t>-</t>
    <phoneticPr fontId="2"/>
  </si>
  <si>
    <t>-</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</si>
  <si>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</si>
  <si>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</si>
  <si>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</si>
  <si>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</si>
  <si>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</si>
  <si>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</si>
  <si>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</si>
  <si>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</si>
  <si>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</si>
  <si>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</si>
  <si>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</si>
  <si>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</si>
  <si>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</si>
  <si>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前年度比7.7ポイント増加、実質公債費比率は0.2ポイント減少し、どちらも類似団体と比較して高い水準にある。主な要因として、将来負担比率の増加については、近年の学校建設事業等により債務負担行為の現在高が増加したこと、臨時財政対策債や合併特例事業債等の償還に伴い基準財政需要額算入見込額が減少したことが等が挙げられる。実質公債費比率については、平成30年度は前年度比減となったが、前述の学校建設事業等に係る借入金の償還開始等、今後、実質公債費比率が上昇していくことが見込まれるため、償還期間や償還方法の見直し等、これまで以上に公債費の適正化に取り組んでいく必要がある。</t>
    <rPh sb="38" eb="40">
      <t>ゲンショウ</t>
    </rPh>
    <rPh sb="187" eb="191">
      <t>ゼンネンドヒ</t>
    </rPh>
    <rPh sb="191" eb="192">
      <t>ゲン</t>
    </rPh>
    <rPh sb="198" eb="200">
      <t>ゼンジュツ</t>
    </rPh>
    <rPh sb="201" eb="203">
      <t>ガッコウ</t>
    </rPh>
    <rPh sb="203" eb="205">
      <t>ケンセツ</t>
    </rPh>
    <rPh sb="205" eb="207">
      <t>ジギョウ</t>
    </rPh>
    <rPh sb="207" eb="208">
      <t>ナド</t>
    </rPh>
    <rPh sb="209" eb="210">
      <t>カカ</t>
    </rPh>
    <rPh sb="211" eb="213">
      <t>カリイレ</t>
    </rPh>
    <rPh sb="213" eb="214">
      <t>キン</t>
    </rPh>
    <rPh sb="215" eb="217">
      <t>ショウカン</t>
    </rPh>
    <rPh sb="217" eb="219">
      <t>カイシ</t>
    </rPh>
    <rPh sb="219" eb="220">
      <t>ナド</t>
    </rPh>
    <rPh sb="221" eb="223">
      <t>コンゴ</t>
    </rPh>
    <rPh sb="241" eb="243">
      <t>ミコ</t>
    </rPh>
    <rPh sb="249" eb="251">
      <t>ショウカン</t>
    </rPh>
    <rPh sb="251" eb="253">
      <t>キカン</t>
    </rPh>
    <rPh sb="254" eb="256">
      <t>ショウカン</t>
    </rPh>
    <rPh sb="256" eb="258">
      <t>ホウホウ</t>
    </rPh>
    <rPh sb="259" eb="261">
      <t>ミナオ</t>
    </rPh>
    <rPh sb="262" eb="263">
      <t>ナド</t>
    </rPh>
    <phoneticPr fontId="5"/>
  </si>
  <si>
    <t>　将来負担比率は、類似団体と比較して高い水準にあり、前年度比7.7ポイント増加している。一方で、有形固定資産減価償却率は、類似団体よりも低い水準を維持しており、前年度比0.8ポイント増加している。主な要因として、将来負担比率の増加については、近年の学校建設事業等により債務負担行為の現在高が増加したこと、臨時財政対策債や合併特例事業債等の償還に伴い基準財政需要額算入見込額が減少したことが等が挙げられる。有形固定資産減価償却率については、近年の学校建設事業や区画整理事業等により新規取得資産が増加していることから、類似団体と比較して低い水準を維持している。
　今後は、つくば市公共施設等総合管理計画に基づき、遊休資産の有効活用や公共施設の規模の適正化を図り、将来負担比率及び有形固定資産減価償却率のバランスの改善に努めていく。　　　　</t>
    <rPh sb="14" eb="16">
      <t>ヒカク</t>
    </rPh>
    <rPh sb="44" eb="46">
      <t>イッポウ</t>
    </rPh>
    <rPh sb="91" eb="93">
      <t>ゾウカ</t>
    </rPh>
    <rPh sb="98" eb="99">
      <t>オモ</t>
    </rPh>
    <rPh sb="100" eb="102">
      <t>ヨウイン</t>
    </rPh>
    <rPh sb="194" eb="195">
      <t>ナド</t>
    </rPh>
    <rPh sb="287" eb="288">
      <t>シ</t>
    </rPh>
    <rPh sb="304" eb="306">
      <t>ユウキュウ</t>
    </rPh>
    <rPh sb="306" eb="308">
      <t>シサン</t>
    </rPh>
    <rPh sb="309" eb="311">
      <t>ユウコウ</t>
    </rPh>
    <rPh sb="311" eb="31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</si>
</sst>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4C3D-47BD-9F13-F47673179D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61752</c:v>
                </c:pt>
                <c:pt idx="1">
                  <c:v>39510</c:v>
                </c:pt>
                <c:pt idx="2">
                  <c:v>54581</c:v>
                </c:pt>
                <c:pt idx="3">
                  <c:v>82196</c:v>
                </c:pt>
                <c:pt idx="4">
                  <c:v>65466</c:v>
                </c:pt>
              </c:numCache>
            </c:numRef>
          </c:val>
          <c:smooth val="0"/>
          <c:extLst xmlns:c16r2="http://schemas.microsoft.com/office/drawing/2015/06/chart">
            <c:ext xmlns:c16="http://schemas.microsoft.com/office/drawing/2014/chart" uri="{C3380CC4-5D6E-409C-BE32-E72D297353CC}">
              <c16:uniqueId val="{00000001-4C3D-47BD-9F13-F47673179D20}"/>
            </c:ext>
          </c:extLst>
        </c:ser>
        <c:dLbls>
          <c:showLegendKey val="0"/>
          <c:showVal val="0"/>
          <c:showCatName val="0"/>
          <c:showSerName val="0"/>
          <c:showPercent val="0"/>
          <c:showBubbleSize val="0"/>
        </c:dLbls>
        <c:marker val="1"/>
        <c:smooth val="0"/>
        <c:axId val="164225408"/>
        <c:axId val="164227328"/>
      </c:lineChart>
      <c:catAx>
        <c:axId val="164225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227328"/>
        <c:crosses val="autoZero"/>
        <c:auto val="1"/>
        <c:lblAlgn val="ctr"/>
        <c:lblOffset val="100"/>
        <c:tickLblSkip val="1"/>
        <c:tickMarkSkip val="1"/>
        <c:noMultiLvlLbl val="0"/>
      </c:catAx>
      <c:valAx>
        <c:axId val="1642273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22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4.4400000000000004</c:v>
                </c:pt>
                <c:pt idx="1">
                  <c:v>6.66</c:v>
                </c:pt>
                <c:pt idx="2">
                  <c:v>3.21</c:v>
                </c:pt>
                <c:pt idx="3">
                  <c:v>6.93</c:v>
                </c:pt>
                <c:pt idx="4">
                  <c:v>4.53</c:v>
                </c:pt>
              </c:numCache>
            </c:numRef>
          </c:val>
          <c:extLst xmlns:c16r2="http://schemas.microsoft.com/office/drawing/2015/06/chart">
            <c:ext xmlns:c16="http://schemas.microsoft.com/office/drawing/2014/chart" uri="{C3380CC4-5D6E-409C-BE32-E72D297353CC}">
              <c16:uniqueId val="{00000000-9C88-4770-BF6B-988C947C37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7.45</c:v>
                </c:pt>
                <c:pt idx="1">
                  <c:v>7.27</c:v>
                </c:pt>
                <c:pt idx="2">
                  <c:v>8.3800000000000008</c:v>
                </c:pt>
                <c:pt idx="3">
                  <c:v>7.03</c:v>
                </c:pt>
                <c:pt idx="4">
                  <c:v>10.119999999999999</c:v>
                </c:pt>
              </c:numCache>
            </c:numRef>
          </c:val>
          <c:extLst xmlns:c16r2="http://schemas.microsoft.com/office/drawing/2015/06/chart">
            <c:ext xmlns:c16="http://schemas.microsoft.com/office/drawing/2014/chart" uri="{C3380CC4-5D6E-409C-BE32-E72D297353CC}">
              <c16:uniqueId val="{00000001-9C88-4770-BF6B-988C947C376C}"/>
            </c:ext>
          </c:extLst>
        </c:ser>
        <c:dLbls>
          <c:showLegendKey val="0"/>
          <c:showVal val="0"/>
          <c:showCatName val="0"/>
          <c:showSerName val="0"/>
          <c:showPercent val="0"/>
          <c:showBubbleSize val="0"/>
        </c:dLbls>
        <c:gapWidth val="250"/>
        <c:overlap val="100"/>
        <c:axId val="207161216"/>
        <c:axId val="20717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-1.74</c:v>
                </c:pt>
                <c:pt idx="1">
                  <c:v>2.34</c:v>
                </c:pt>
                <c:pt idx="2">
                  <c:v>-2</c:v>
                </c:pt>
                <c:pt idx="3">
                  <c:v>2.7</c:v>
                </c:pt>
                <c:pt idx="4">
                  <c:v>0.71</c:v>
                </c:pt>
              </c:numCache>
            </c:numRef>
          </c:val>
          <c:smooth val="0"/>
          <c:extLst xmlns:c16r2="http://schemas.microsoft.com/office/drawing/2015/06/chart">
            <c:ext xmlns:c16="http://schemas.microsoft.com/office/drawing/2014/chart" uri="{C3380CC4-5D6E-409C-BE32-E72D297353CC}">
              <c16:uniqueId val="{00000002-9C88-4770-BF6B-988C947C376C}"/>
            </c:ext>
          </c:extLst>
        </c:ser>
        <c:dLbls>
          <c:showLegendKey val="0"/>
          <c:showVal val="0"/>
          <c:showCatName val="0"/>
          <c:showSerName val="0"/>
          <c:showPercent val="0"/>
          <c:showBubbleSize val="0"/>
        </c:dLbls>
        <c:marker val="1"/>
        <c:smooth val="0"/>
        <c:axId val="207161216"/>
        <c:axId val="207175680"/>
      </c:lineChart>
      <c:catAx>
        <c:axId val="20716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175680"/>
        <c:crosses val="autoZero"/>
        <c:auto val="1"/>
        <c:lblAlgn val="ctr"/>
        <c:lblOffset val="100"/>
        <c:tickLblSkip val="1"/>
        <c:tickMarkSkip val="1"/>
        <c:noMultiLvlLbl val="0"/>
      </c:catAx>
      <c:valAx>
        <c:axId val="20717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6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0.08</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DD5-4AFE-BB5D-4604E20349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D5-4AFE-BB5D-4604E20349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DD5-4AFE-BB5D-4604E2034936}"/>
            </c:ext>
          </c:extLst>
        </c:ser>
        <c:ser>
          <c:idx val="3"/>
          <c:order val="3"/>
          <c:tx>
            <c:strRef>
              <c:f>データシート!$A$30</c:f>
              <c:strCache>
                <c:ptCount val="1"/>
                <c:pt idx="0">
                  <c:v>つくば市等公平委員会特別会計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DD5-4AFE-BB5D-4604E2034936}"/>
            </c:ext>
          </c:extLst>
        </c:ser>
        <c:ser>
          <c:idx val="4"/>
          <c:order val="4"/>
          <c:tx>
            <c:strRef>
              <c:f>データシート!$A$31</c:f>
              <c:strCache>
                <c:ptCount val="1"/>
                <c:pt idx="0">
                  <c:v>つくば市後期高齢者医療特別会計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4-8DD5-4AFE-BB5D-4604E2034936}"/>
            </c:ext>
          </c:extLst>
        </c:ser>
        <c:ser>
          <c:idx val="5"/>
          <c:order val="5"/>
          <c:tx>
            <c:strRef>
              <c:f>データシート!$A$32</c:f>
              <c:strCache>
                <c:ptCount val="1"/>
                <c:pt idx="0">
                  <c:v>つくば市国民健康保険特別会計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0.6</c:v>
                </c:pt>
                <c:pt idx="4">
                  <c:v>#N/A</c:v>
                </c:pt>
                <c:pt idx="5">
                  <c:v>0.89</c:v>
                </c:pt>
                <c:pt idx="6">
                  <c:v>#N/A</c:v>
                </c:pt>
                <c:pt idx="7">
                  <c:v>1.37</c:v>
                </c:pt>
                <c:pt idx="8">
                  <c:v>#N/A</c:v>
                </c:pt>
                <c:pt idx="9">
                  <c:v>0.25</c:v>
                </c:pt>
              </c:numCache>
            </c:numRef>
          </c:val>
          <c:extLst xmlns:c16r2="http://schemas.microsoft.com/office/drawing/2015/06/chart">
            <c:ext xmlns:c16="http://schemas.microsoft.com/office/drawing/2014/chart" uri="{C3380CC4-5D6E-409C-BE32-E72D297353CC}">
              <c16:uniqueId val="{00000005-8DD5-4AFE-BB5D-4604E2034936}"/>
            </c:ext>
          </c:extLst>
        </c:ser>
        <c:ser>
          <c:idx val="6"/>
          <c:order val="6"/>
          <c:tx>
            <c:strRef>
              <c:f>データシート!$A$33</c:f>
              <c:strCache>
                <c:ptCount val="1"/>
                <c:pt idx="0">
                  <c:v>つくば市介護保険事業特別会計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0.28000000000000003</c:v>
                </c:pt>
                <c:pt idx="2">
                  <c:v>#N/A</c:v>
                </c:pt>
                <c:pt idx="3">
                  <c:v>0.44</c:v>
                </c:pt>
                <c:pt idx="4">
                  <c:v>#N/A</c:v>
                </c:pt>
                <c:pt idx="5">
                  <c:v>0.73</c:v>
                </c:pt>
                <c:pt idx="6">
                  <c:v>#N/A</c:v>
                </c:pt>
                <c:pt idx="7">
                  <c:v>0.48</c:v>
                </c:pt>
                <c:pt idx="8">
                  <c:v>#N/A</c:v>
                </c:pt>
                <c:pt idx="9">
                  <c:v>0.35</c:v>
                </c:pt>
              </c:numCache>
            </c:numRef>
          </c:val>
          <c:extLst xmlns:c16r2="http://schemas.microsoft.com/office/drawing/2015/06/chart">
            <c:ext xmlns:c16="http://schemas.microsoft.com/office/drawing/2014/chart" uri="{C3380CC4-5D6E-409C-BE32-E72D297353CC}">
              <c16:uniqueId val="{00000006-8DD5-4AFE-BB5D-4604E2034936}"/>
            </c:ext>
          </c:extLst>
        </c:ser>
        <c:ser>
          <c:idx val="7"/>
          <c:order val="7"/>
          <c:tx>
            <c:strRef>
              <c:f>データシート!$A$34</c:f>
              <c:strCache>
                <c:ptCount val="1"/>
                <c:pt idx="0">
                  <c:v>つくば市下水道事業特別会計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0.65</c:v>
                </c:pt>
                <c:pt idx="4">
                  <c:v>#N/A</c:v>
                </c:pt>
                <c:pt idx="5">
                  <c:v>0.84</c:v>
                </c:pt>
                <c:pt idx="6">
                  <c:v>#N/A</c:v>
                </c:pt>
                <c:pt idx="7">
                  <c:v>0.55000000000000004</c:v>
                </c:pt>
                <c:pt idx="8">
                  <c:v>#N/A</c:v>
                </c:pt>
                <c:pt idx="9">
                  <c:v>0.49</c:v>
                </c:pt>
              </c:numCache>
            </c:numRef>
          </c:val>
          <c:extLst xmlns:c16r2="http://schemas.microsoft.com/office/drawing/2015/06/chart">
            <c:ext xmlns:c16="http://schemas.microsoft.com/office/drawing/2014/chart" uri="{C3380CC4-5D6E-409C-BE32-E72D297353CC}">
              <c16:uniqueId val="{00000007-8DD5-4AFE-BB5D-4604E2034936}"/>
            </c:ext>
          </c:extLst>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3.69</c:v>
                </c:pt>
                <c:pt idx="2">
                  <c:v>#N/A</c:v>
                </c:pt>
                <c:pt idx="3">
                  <c:v>2.73</c:v>
                </c:pt>
                <c:pt idx="4">
                  <c:v>#N/A</c:v>
                </c:pt>
                <c:pt idx="5">
                  <c:v>2.2400000000000002</c:v>
                </c:pt>
                <c:pt idx="6">
                  <c:v>#N/A</c:v>
                </c:pt>
                <c:pt idx="7">
                  <c:v>1.88</c:v>
                </c:pt>
                <c:pt idx="8">
                  <c:v>#N/A</c:v>
                </c:pt>
                <c:pt idx="9">
                  <c:v>2.35</c:v>
                </c:pt>
              </c:numCache>
            </c:numRef>
          </c:val>
          <c:extLst xmlns:c16r2="http://schemas.microsoft.com/office/drawing/2015/06/chart">
            <c:ext xmlns:c16="http://schemas.microsoft.com/office/drawing/2014/chart" uri="{C3380CC4-5D6E-409C-BE32-E72D297353CC}">
              <c16:uniqueId val="{00000008-8DD5-4AFE-BB5D-4604E20349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4.43</c:v>
                </c:pt>
                <c:pt idx="2">
                  <c:v>#N/A</c:v>
                </c:pt>
                <c:pt idx="3">
                  <c:v>6.66</c:v>
                </c:pt>
                <c:pt idx="4">
                  <c:v>#N/A</c:v>
                </c:pt>
                <c:pt idx="5">
                  <c:v>3.21</c:v>
                </c:pt>
                <c:pt idx="6">
                  <c:v>#N/A</c:v>
                </c:pt>
                <c:pt idx="7">
                  <c:v>6.93</c:v>
                </c:pt>
                <c:pt idx="8">
                  <c:v>#N/A</c:v>
                </c:pt>
                <c:pt idx="9">
                  <c:v>4.53</c:v>
                </c:pt>
              </c:numCache>
            </c:numRef>
          </c:val>
          <c:extLst xmlns:c16r2="http://schemas.microsoft.com/office/drawing/2015/06/chart">
            <c:ext xmlns:c16="http://schemas.microsoft.com/office/drawing/2014/chart" uri="{C3380CC4-5D6E-409C-BE32-E72D297353CC}">
              <c16:uniqueId val="{00000009-8DD5-4AFE-BB5D-4604E2034936}"/>
            </c:ext>
          </c:extLst>
        </c:ser>
        <c:dLbls>
          <c:showLegendKey val="0"/>
          <c:showVal val="0"/>
          <c:showCatName val="0"/>
          <c:showSerName val="0"/>
          <c:showPercent val="0"/>
          <c:showBubbleSize val="0"/>
        </c:dLbls>
        <c:gapWidth val="150"/>
        <c:overlap val="100"/>
        <c:axId val="165281792"/>
        <c:axId val="165283328"/>
      </c:barChart>
      <c:catAx>
        <c:axId val="1652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283328"/>
        <c:crosses val="autoZero"/>
        <c:auto val="1"/>
        <c:lblAlgn val="ctr"/>
        <c:lblOffset val="100"/>
        <c:tickLblSkip val="1"/>
        <c:tickMarkSkip val="1"/>
        <c:noMultiLvlLbl val="0"/>
      </c:catAx>
      <c:valAx>
        <c:axId val="16528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28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7515</c:v>
                </c:pt>
                <c:pt idx="5">
                  <c:v>7139</c:v>
                </c:pt>
                <c:pt idx="8">
                  <c:v>6909</c:v>
                </c:pt>
                <c:pt idx="11">
                  <c:v>6874</c:v>
                </c:pt>
                <c:pt idx="14">
                  <c:v>6961</c:v>
                </c:pt>
              </c:numCache>
            </c:numRef>
          </c:val>
          <c:extLst xmlns:c16r2="http://schemas.microsoft.com/office/drawing/2015/06/chart">
            <c:ext xmlns:c16="http://schemas.microsoft.com/office/drawing/2014/chart" uri="{C3380CC4-5D6E-409C-BE32-E72D297353CC}">
              <c16:uniqueId val="{00000000-ADA5-44CA-95E5-89B25D616E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A5-44CA-95E5-89B25D616E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1317</c:v>
                </c:pt>
                <c:pt idx="3">
                  <c:v>1364</c:v>
                </c:pt>
                <c:pt idx="6">
                  <c:v>1141</c:v>
                </c:pt>
                <c:pt idx="9">
                  <c:v>1113</c:v>
                </c:pt>
                <c:pt idx="12">
                  <c:v>950</c:v>
                </c:pt>
              </c:numCache>
            </c:numRef>
          </c:val>
          <c:extLst xmlns:c16r2="http://schemas.microsoft.com/office/drawing/2015/06/chart">
            <c:ext xmlns:c16="http://schemas.microsoft.com/office/drawing/2014/chart" uri="{C3380CC4-5D6E-409C-BE32-E72D297353CC}">
              <c16:uniqueId val="{00000002-ADA5-44CA-95E5-89B25D616E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DA5-44CA-95E5-89B25D616E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2629</c:v>
                </c:pt>
                <c:pt idx="3">
                  <c:v>2608</c:v>
                </c:pt>
                <c:pt idx="6">
                  <c:v>2702</c:v>
                </c:pt>
                <c:pt idx="9">
                  <c:v>2624</c:v>
                </c:pt>
                <c:pt idx="12">
                  <c:v>2482</c:v>
                </c:pt>
              </c:numCache>
            </c:numRef>
          </c:val>
          <c:extLst xmlns:c16r2="http://schemas.microsoft.com/office/drawing/2015/06/chart">
            <c:ext xmlns:c16="http://schemas.microsoft.com/office/drawing/2014/chart" uri="{C3380CC4-5D6E-409C-BE32-E72D297353CC}">
              <c16:uniqueId val="{00000004-ADA5-44CA-95E5-89B25D616E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A5-44CA-95E5-89B25D616E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A5-44CA-95E5-89B25D616E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6086</c:v>
                </c:pt>
                <c:pt idx="3">
                  <c:v>5857</c:v>
                </c:pt>
                <c:pt idx="6">
                  <c:v>5676</c:v>
                </c:pt>
                <c:pt idx="9">
                  <c:v>6035</c:v>
                </c:pt>
                <c:pt idx="12">
                  <c:v>6068</c:v>
                </c:pt>
              </c:numCache>
            </c:numRef>
          </c:val>
          <c:extLst xmlns:c16r2="http://schemas.microsoft.com/office/drawing/2015/06/chart">
            <c:ext xmlns:c16="http://schemas.microsoft.com/office/drawing/2014/chart" uri="{C3380CC4-5D6E-409C-BE32-E72D297353CC}">
              <c16:uniqueId val="{00000007-ADA5-44CA-95E5-89B25D616E98}"/>
            </c:ext>
          </c:extLst>
        </c:ser>
        <c:dLbls>
          <c:showLegendKey val="0"/>
          <c:showVal val="0"/>
          <c:showCatName val="0"/>
          <c:showSerName val="0"/>
          <c:showPercent val="0"/>
          <c:showBubbleSize val="0"/>
        </c:dLbls>
        <c:gapWidth val="100"/>
        <c:overlap val="100"/>
        <c:axId val="164273152"/>
        <c:axId val="16427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2517</c:v>
                </c:pt>
                <c:pt idx="2">
                  <c:v>#N/A</c:v>
                </c:pt>
                <c:pt idx="3">
                  <c:v>#N/A</c:v>
                </c:pt>
                <c:pt idx="4">
                  <c:v>2690</c:v>
                </c:pt>
                <c:pt idx="5">
                  <c:v>#N/A</c:v>
                </c:pt>
                <c:pt idx="6">
                  <c:v>#N/A</c:v>
                </c:pt>
                <c:pt idx="7">
                  <c:v>2610</c:v>
                </c:pt>
                <c:pt idx="8">
                  <c:v>#N/A</c:v>
                </c:pt>
                <c:pt idx="9">
                  <c:v>#N/A</c:v>
                </c:pt>
                <c:pt idx="10">
                  <c:v>2898</c:v>
                </c:pt>
                <c:pt idx="11">
                  <c:v>#N/A</c:v>
                </c:pt>
                <c:pt idx="12">
                  <c:v>#N/A</c:v>
                </c:pt>
                <c:pt idx="13">
                  <c:v>2539</c:v>
                </c:pt>
                <c:pt idx="14">
                  <c:v>#N/A</c:v>
                </c:pt>
              </c:numCache>
            </c:numRef>
          </c:val>
          <c:smooth val="0"/>
          <c:extLst xmlns:c16r2="http://schemas.microsoft.com/office/drawing/2015/06/chart">
            <c:ext xmlns:c16="http://schemas.microsoft.com/office/drawing/2014/chart" uri="{C3380CC4-5D6E-409C-BE32-E72D297353CC}">
              <c16:uniqueId val="{00000008-ADA5-44CA-95E5-89B25D616E98}"/>
            </c:ext>
          </c:extLst>
        </c:ser>
        <c:dLbls>
          <c:showLegendKey val="0"/>
          <c:showVal val="0"/>
          <c:showCatName val="0"/>
          <c:showSerName val="0"/>
          <c:showPercent val="0"/>
          <c:showBubbleSize val="0"/>
        </c:dLbls>
        <c:marker val="1"/>
        <c:smooth val="0"/>
        <c:axId val="164273152"/>
        <c:axId val="164279424"/>
      </c:lineChart>
      <c:catAx>
        <c:axId val="16427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279424"/>
        <c:crosses val="autoZero"/>
        <c:auto val="1"/>
        <c:lblAlgn val="ctr"/>
        <c:lblOffset val="100"/>
        <c:tickLblSkip val="1"/>
        <c:tickMarkSkip val="1"/>
        <c:noMultiLvlLbl val="0"/>
      </c:catAx>
      <c:valAx>
        <c:axId val="16427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27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55895</c:v>
                </c:pt>
                <c:pt idx="5">
                  <c:v>53133</c:v>
                </c:pt>
                <c:pt idx="8">
                  <c:v>50732</c:v>
                </c:pt>
                <c:pt idx="11">
                  <c:v>50726</c:v>
                </c:pt>
                <c:pt idx="14">
                  <c:v>46837</c:v>
                </c:pt>
              </c:numCache>
            </c:numRef>
          </c:val>
          <c:extLst xmlns:c16r2="http://schemas.microsoft.com/office/drawing/2015/06/chart">
            <c:ext xmlns:c16="http://schemas.microsoft.com/office/drawing/2014/chart" uri="{C3380CC4-5D6E-409C-BE32-E72D297353CC}">
              <c16:uniqueId val="{00000000-1260-496D-9CE9-EC781B5F82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17177</c:v>
                </c:pt>
                <c:pt idx="5">
                  <c:v>16936</c:v>
                </c:pt>
                <c:pt idx="8">
                  <c:v>16906</c:v>
                </c:pt>
                <c:pt idx="11">
                  <c:v>15482</c:v>
                </c:pt>
                <c:pt idx="14">
                  <c:v>14932</c:v>
                </c:pt>
              </c:numCache>
            </c:numRef>
          </c:val>
          <c:extLst xmlns:c16r2="http://schemas.microsoft.com/office/drawing/2015/06/chart">
            <c:ext xmlns:c16="http://schemas.microsoft.com/office/drawing/2014/chart" uri="{C3380CC4-5D6E-409C-BE32-E72D297353CC}">
              <c16:uniqueId val="{00000001-1260-496D-9CE9-EC781B5F82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10549</c:v>
                </c:pt>
                <c:pt idx="5">
                  <c:v>11067</c:v>
                </c:pt>
                <c:pt idx="8">
                  <c:v>12133</c:v>
                </c:pt>
                <c:pt idx="11">
                  <c:v>11426</c:v>
                </c:pt>
                <c:pt idx="14">
                  <c:v>12540</c:v>
                </c:pt>
              </c:numCache>
            </c:numRef>
          </c:val>
          <c:extLst xmlns:c16r2="http://schemas.microsoft.com/office/drawing/2015/06/chart">
            <c:ext xmlns:c16="http://schemas.microsoft.com/office/drawing/2014/chart" uri="{C3380CC4-5D6E-409C-BE32-E72D297353CC}">
              <c16:uniqueId val="{00000002-1260-496D-9CE9-EC781B5F82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260-496D-9CE9-EC781B5F82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260-496D-9CE9-EC781B5F82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37</c:v>
                </c:pt>
                <c:pt idx="3">
                  <c:v>25</c:v>
                </c:pt>
                <c:pt idx="6">
                  <c:v>28</c:v>
                </c:pt>
                <c:pt idx="9">
                  <c:v>31</c:v>
                </c:pt>
                <c:pt idx="12">
                  <c:v>20</c:v>
                </c:pt>
              </c:numCache>
            </c:numRef>
          </c:val>
          <c:extLst xmlns:c16r2="http://schemas.microsoft.com/office/drawing/2015/06/chart">
            <c:ext xmlns:c16="http://schemas.microsoft.com/office/drawing/2014/chart" uri="{C3380CC4-5D6E-409C-BE32-E72D297353CC}">
              <c16:uniqueId val="{00000005-1260-496D-9CE9-EC781B5F82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5697</c:v>
                </c:pt>
                <c:pt idx="3">
                  <c:v>4627</c:v>
                </c:pt>
                <c:pt idx="6">
                  <c:v>3933</c:v>
                </c:pt>
                <c:pt idx="9">
                  <c:v>4594</c:v>
                </c:pt>
                <c:pt idx="12">
                  <c:v>4795</c:v>
                </c:pt>
              </c:numCache>
            </c:numRef>
          </c:val>
          <c:extLst xmlns:c16r2="http://schemas.microsoft.com/office/drawing/2015/06/chart">
            <c:ext xmlns:c16="http://schemas.microsoft.com/office/drawing/2014/chart" uri="{C3380CC4-5D6E-409C-BE32-E72D297353CC}">
              <c16:uniqueId val="{00000006-1260-496D-9CE9-EC781B5F82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260-496D-9CE9-EC781B5F82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31406</c:v>
                </c:pt>
                <c:pt idx="3">
                  <c:v>30735</c:v>
                </c:pt>
                <c:pt idx="6">
                  <c:v>30040</c:v>
                </c:pt>
                <c:pt idx="9">
                  <c:v>28730</c:v>
                </c:pt>
                <c:pt idx="12">
                  <c:v>27375</c:v>
                </c:pt>
              </c:numCache>
            </c:numRef>
          </c:val>
          <c:extLst xmlns:c16r2="http://schemas.microsoft.com/office/drawing/2015/06/chart">
            <c:ext xmlns:c16="http://schemas.microsoft.com/office/drawing/2014/chart" uri="{C3380CC4-5D6E-409C-BE32-E72D297353CC}">
              <c16:uniqueId val="{00000008-1260-496D-9CE9-EC781B5F82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14490</c:v>
                </c:pt>
                <c:pt idx="3">
                  <c:v>13314</c:v>
                </c:pt>
                <c:pt idx="6">
                  <c:v>12395</c:v>
                </c:pt>
                <c:pt idx="9">
                  <c:v>11424</c:v>
                </c:pt>
                <c:pt idx="12">
                  <c:v>13262</c:v>
                </c:pt>
              </c:numCache>
            </c:numRef>
          </c:val>
          <c:extLst xmlns:c16r2="http://schemas.microsoft.com/office/drawing/2015/06/chart">
            <c:ext xmlns:c16="http://schemas.microsoft.com/office/drawing/2014/chart" uri="{C3380CC4-5D6E-409C-BE32-E72D297353CC}">
              <c16:uniqueId val="{00000009-1260-496D-9CE9-EC781B5F82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54424</c:v>
                </c:pt>
                <c:pt idx="3">
                  <c:v>52266</c:v>
                </c:pt>
                <c:pt idx="6">
                  <c:v>52561</c:v>
                </c:pt>
                <c:pt idx="9">
                  <c:v>54529</c:v>
                </c:pt>
                <c:pt idx="12">
                  <c:v>53912</c:v>
                </c:pt>
              </c:numCache>
            </c:numRef>
          </c:val>
          <c:extLst xmlns:c16r2="http://schemas.microsoft.com/office/drawing/2015/06/chart">
            <c:ext xmlns:c16="http://schemas.microsoft.com/office/drawing/2014/chart" uri="{C3380CC4-5D6E-409C-BE32-E72D297353CC}">
              <c16:uniqueId val="{0000000A-1260-496D-9CE9-EC781B5F82D0}"/>
            </c:ext>
          </c:extLst>
        </c:ser>
        <c:dLbls>
          <c:showLegendKey val="0"/>
          <c:showVal val="0"/>
          <c:showCatName val="0"/>
          <c:showSerName val="0"/>
          <c:showPercent val="0"/>
          <c:showBubbleSize val="0"/>
        </c:dLbls>
        <c:gapWidth val="100"/>
        <c:overlap val="100"/>
        <c:axId val="208080896"/>
        <c:axId val="20808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22434</c:v>
                </c:pt>
                <c:pt idx="2">
                  <c:v>#N/A</c:v>
                </c:pt>
                <c:pt idx="3">
                  <c:v>#N/A</c:v>
                </c:pt>
                <c:pt idx="4">
                  <c:v>19832</c:v>
                </c:pt>
                <c:pt idx="5">
                  <c:v>#N/A</c:v>
                </c:pt>
                <c:pt idx="6">
                  <c:v>#N/A</c:v>
                </c:pt>
                <c:pt idx="7">
                  <c:v>19187</c:v>
                </c:pt>
                <c:pt idx="8">
                  <c:v>#N/A</c:v>
                </c:pt>
                <c:pt idx="9">
                  <c:v>#N/A</c:v>
                </c:pt>
                <c:pt idx="10">
                  <c:v>21674</c:v>
                </c:pt>
                <c:pt idx="11">
                  <c:v>#N/A</c:v>
                </c:pt>
                <c:pt idx="12">
                  <c:v>#N/A</c:v>
                </c:pt>
                <c:pt idx="13">
                  <c:v>25056</c:v>
                </c:pt>
                <c:pt idx="14">
                  <c:v>#N/A</c:v>
                </c:pt>
              </c:numCache>
            </c:numRef>
          </c:val>
          <c:smooth val="0"/>
          <c:extLst xmlns:c16r2="http://schemas.microsoft.com/office/drawing/2015/06/chart">
            <c:ext xmlns:c16="http://schemas.microsoft.com/office/drawing/2014/chart" uri="{C3380CC4-5D6E-409C-BE32-E72D297353CC}">
              <c16:uniqueId val="{0000000B-1260-496D-9CE9-EC781B5F82D0}"/>
            </c:ext>
          </c:extLst>
        </c:ser>
        <c:dLbls>
          <c:showLegendKey val="0"/>
          <c:showVal val="0"/>
          <c:showCatName val="0"/>
          <c:showSerName val="0"/>
          <c:showPercent val="0"/>
          <c:showBubbleSize val="0"/>
        </c:dLbls>
        <c:marker val="1"/>
        <c:smooth val="0"/>
        <c:axId val="208080896"/>
        <c:axId val="208082816"/>
      </c:lineChart>
      <c:catAx>
        <c:axId val="20808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082816"/>
        <c:crosses val="autoZero"/>
        <c:auto val="1"/>
        <c:lblAlgn val="ctr"/>
        <c:lblOffset val="100"/>
        <c:tickLblSkip val="1"/>
        <c:tickMarkSkip val="1"/>
        <c:noMultiLvlLbl val="0"/>
      </c:catAx>
      <c:valAx>
        <c:axId val="20808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08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3913</c:v>
                </c:pt>
                <c:pt idx="1">
                  <c:v>3379</c:v>
                </c:pt>
                <c:pt idx="2">
                  <c:v>4872</c:v>
                </c:pt>
              </c:numCache>
            </c:numRef>
          </c:val>
          <c:extLst xmlns:c16r2="http://schemas.microsoft.com/office/drawing/2015/06/chart">
            <c:ext xmlns:c16="http://schemas.microsoft.com/office/drawing/2014/chart" uri="{C3380CC4-5D6E-409C-BE32-E72D297353CC}">
              <c16:uniqueId val="{00000000-B9E9-4458-B129-61867FA53F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3340</c:v>
                </c:pt>
                <c:pt idx="1">
                  <c:v>2762</c:v>
                </c:pt>
                <c:pt idx="2">
                  <c:v>2165</c:v>
                </c:pt>
              </c:numCache>
            </c:numRef>
          </c:val>
          <c:extLst xmlns:c16r2="http://schemas.microsoft.com/office/drawing/2015/06/chart">
            <c:ext xmlns:c16="http://schemas.microsoft.com/office/drawing/2014/chart" uri="{C3380CC4-5D6E-409C-BE32-E72D297353CC}">
              <c16:uniqueId val="{00000001-B9E9-4458-B129-61867FA53F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4771</c:v>
                </c:pt>
                <c:pt idx="1">
                  <c:v>4871</c:v>
                </c:pt>
                <c:pt idx="2">
                  <c:v>4815</c:v>
                </c:pt>
              </c:numCache>
            </c:numRef>
          </c:val>
          <c:extLst xmlns:c16r2="http://schemas.microsoft.com/office/drawing/2015/06/chart">
            <c:ext xmlns:c16="http://schemas.microsoft.com/office/drawing/2014/chart" uri="{C3380CC4-5D6E-409C-BE32-E72D297353CC}">
              <c16:uniqueId val="{00000002-B9E9-4458-B129-61867FA53FCE}"/>
            </c:ext>
          </c:extLst>
        </c:ser>
        <c:dLbls>
          <c:showLegendKey val="0"/>
          <c:showVal val="0"/>
          <c:showCatName val="0"/>
          <c:showSerName val="0"/>
          <c:showPercent val="0"/>
          <c:showBubbleSize val="0"/>
        </c:dLbls>
        <c:gapWidth val="120"/>
        <c:overlap val="100"/>
        <c:axId val="207824000"/>
        <c:axId val="207825536"/>
      </c:barChart>
      <c:catAx>
        <c:axId val="20782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825536"/>
        <c:crosses val="autoZero"/>
        <c:auto val="1"/>
        <c:lblAlgn val="ctr"/>
        <c:lblOffset val="100"/>
        <c:tickLblSkip val="1"/>
        <c:tickMarkSkip val="1"/>
        <c:noMultiLvlLbl val="0"/>
      </c:catAx>
      <c:valAx>
        <c:axId val="207825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82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{41672C24-8141-475B-BCB6-9F138856922E}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B22-44BB-9312-F0C3FE0FF5F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{C6680079-D4BE-4014-976C-8588ECA75389}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22-44BB-9312-F0C3FE0FF5F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{FB3828B5-11E7-4A35-AA8E-637A9506B582}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22-44BB-9312-F0C3FE0FF5F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{1363AE27-7169-4E1A-80A6-7B250BC07712}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22-44BB-9312-F0C3FE0FF5F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{C98FED28-1351-4BD6-8FB4-616112761A2C}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22-44BB-9312-F0C3FE0FF5F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{432A9F6D-FFB3-4BA1-A396-F71EE37CB237}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B22-44BB-9312-F0C3FE0FF5F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{9F37860D-5924-4161-9A66-1F101172A88A}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B22-44BB-9312-F0C3FE0FF5F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{F759DFCD-2EB7-4CC5-8AC4-79F9BA2C68EE}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B22-44BB-9312-F0C3FE0FF5F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{480B4DA4-DA4D-41E3-9073-A87BF8BE39D8}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B22-44BB-9312-F0C3FE0FF5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50.9</c:v>
                </c:pt>
                <c:pt idx="16">
                  <c:v>52.1</c:v>
                </c:pt>
                <c:pt idx="24">
                  <c:v>51.7</c:v>
                </c:pt>
                <c:pt idx="32">
                  <c:v>52.5</c:v>
                </c:pt>
              </c:numCache>
            </c:numRef>
          </c:xVal>
          <c:yVal>
            <c:numRef>
              <c:f>公会計指標分析・財政指標組合せ分析表!$BP$51:$DC$51</c:f>
              <c:numCache>
                <c:formatCode>#,##0.0;"▲ "#,##0.0</c:formatCode>
                <c:ptCount val="40"/>
                <c:pt idx="8">
                  <c:v>49.5</c:v>
                </c:pt>
                <c:pt idx="16">
                  <c:v>46.3</c:v>
                </c:pt>
                <c:pt idx="24">
                  <c:v>50.5</c:v>
                </c:pt>
                <c:pt idx="32">
                  <c:v>58.2</c:v>
                </c:pt>
              </c:numCache>
            </c:numRef>
          </c:yVal>
          <c:smooth val="0"/>
          <c:extLst xmlns:c16r2="http://schemas.microsoft.com/office/drawing/2015/06/chart">
            <c:ext xmlns:c16="http://schemas.microsoft.com/office/drawing/2014/chart" uri="{C3380CC4-5D6E-409C-BE32-E72D297353CC}">
              <c16:uniqueId val="{00000009-BB22-44BB-9312-F0C3FE0FF5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{C0B7821A-1484-4F7B-94F0-B196D9BD8D15}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B22-44BB-9312-F0C3FE0FF5F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{ED2CCBBB-FB7A-45F3-8DFE-8AE3AFD88DEB}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22-44BB-9312-F0C3FE0FF5F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{F00B86D2-2BAC-4B4F-9A0C-9408126A17DF}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22-44BB-9312-F0C3FE0FF5F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{AF1B7592-6885-482A-9D3F-2E1D5A6BBA0B}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22-44BB-9312-F0C3FE0FF5F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{03F79C64-AE37-4F78-A8B9-BB19D0C1630D}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22-44BB-9312-F0C3FE0FF5F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{1A5CE761-3AD7-4981-8AB7-DC2F1947DA37}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B22-44BB-9312-F0C3FE0FF5F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{090D085D-5C83-4413-8BC4-C10857804E59}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B22-44BB-9312-F0C3FE0FF5F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{30A23E86-8C11-4DED-AE1E-C1A4E1BE3D84}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B22-44BB-9312-F0C3FE0FF5F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{CE49F3FA-7ECD-461A-BCB4-4752BC54D9A9}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B22-44BB-9312-F0C3FE0FF5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BB22-44BB-9312-F0C3FE0FF5FB}"/>
            </c:ext>
          </c:extLst>
        </c:ser>
        <c:dLbls>
          <c:showLegendKey val="0"/>
          <c:showVal val="1"/>
          <c:showCatName val="0"/>
          <c:showSerName val="0"/>
          <c:showPercent val="0"/>
          <c:showBubbleSize val="0"/>
        </c:dLbls>
        <c:axId val="207971456"/>
        <c:axId val="207973376"/>
      </c:scatterChart>
      <c:valAx>
        <c:axId val="207971456"/>
        <c:scaling>
          <c:orientation val="minMax"/>
          <c:max val="61.1"/>
          <c:min val="5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973376"/>
        <c:crosses val="autoZero"/>
        <c:crossBetween val="midCat"/>
      </c:valAx>
      <c:valAx>
        <c:axId val="207973376"/>
        <c:scaling>
          <c:orientation val="minMax"/>
          <c:max val="6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97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{58C44135-1659-4B6B-9BE6-97BFEB6D2592}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7A1-4B69-9764-FD4DE945FF5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{449EF8F6-191E-4299-9D26-4107148B1518}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A1-4B69-9764-FD4DE945FF5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{3DE4940D-3F43-4934-8B53-2A8BC8BE35BB}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A1-4B69-9764-FD4DE945FF5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{158E72DC-555A-4D7D-A548-378D9C67EFF7}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A1-4B69-9764-FD4DE945FF5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{ADBDB06C-56E4-4380-B4EA-8C088B6E5886}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A1-4B69-9764-FD4DE945FF5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{CB729203-AD7A-4D70-BAB6-D462CC755364}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7A1-4B69-9764-FD4DE945FF5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{C61070F0-C4B7-4A2D-8C0E-776DBF93E1FB}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7A1-4B69-9764-FD4DE945FF5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{22B52EA6-67C9-44FB-926B-1E7D472B2B8A}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7A1-4B69-9764-FD4DE945FF5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{1E02D11F-C665-4208-8F12-6502EBEA474D}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7A1-4B69-9764-FD4DE945FF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6.7</c:v>
                </c:pt>
                <c:pt idx="16">
                  <c:v>6.5</c:v>
                </c:pt>
                <c:pt idx="24">
                  <c:v>6.5</c:v>
                </c:pt>
                <c:pt idx="32">
                  <c:v>6.3</c:v>
                </c:pt>
              </c:numCache>
            </c:numRef>
          </c:xVal>
          <c:yVal>
            <c:numRef>
              <c:f>公会計指標分析・財政指標組合せ分析表!$BP$73:$DC$73</c:f>
              <c:numCache>
                <c:formatCode>#,##0.0;"▲ "#,##0.0</c:formatCode>
                <c:ptCount val="40"/>
                <c:pt idx="0">
                  <c:v>58.3</c:v>
                </c:pt>
                <c:pt idx="8">
                  <c:v>49.5</c:v>
                </c:pt>
                <c:pt idx="16">
                  <c:v>46.3</c:v>
                </c:pt>
                <c:pt idx="24">
                  <c:v>50.5</c:v>
                </c:pt>
                <c:pt idx="32">
                  <c:v>58.2</c:v>
                </c:pt>
              </c:numCache>
            </c:numRef>
          </c:yVal>
          <c:smooth val="0"/>
          <c:extLst xmlns:c16r2="http://schemas.microsoft.com/office/drawing/2015/06/chart">
            <c:ext xmlns:c16="http://schemas.microsoft.com/office/drawing/2014/chart" uri="{C3380CC4-5D6E-409C-BE32-E72D297353CC}">
              <c16:uniqueId val="{00000009-67A1-4B69-9764-FD4DE945FF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{F7E6E5B7-6769-4AE2-AADA-67E1BAB41DED}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7A1-4B69-9764-FD4DE945FF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{4E48B18B-2C5C-4A4B-8D5D-11B5D793E6AE}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A1-4B69-9764-FD4DE945FF5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{90A030A3-3740-4F2D-803B-5EF1BCBD4DB1}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A1-4B69-9764-FD4DE945FF5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{C754130B-6EB7-4882-9B39-0B9D557FDDE2}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A1-4B69-9764-FD4DE945FF5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{225AD442-A18C-41C6-BB1E-8E6A01021724}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A1-4B69-9764-FD4DE945FF5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{858E556F-F43F-4959-8E5E-271AF2222804}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7A1-4B69-9764-FD4DE945FF5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{F5F83E58-FEA8-429F-990A-20356B1DE141}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7A1-4B69-9764-FD4DE945FF5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{78DD106D-E8B5-40BD-8DF1-A683E600789E}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7A1-4B69-9764-FD4DE945FF5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{C235B17B-826D-4FFD-A2F5-13D13AD2757A}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7A1-4B69-9764-FD4DE945FF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67A1-4B69-9764-FD4DE945FF54}"/>
            </c:ext>
          </c:extLst>
        </c:ser>
        <c:dLbls>
          <c:showLegendKey val="0"/>
          <c:showVal val="1"/>
          <c:showCatName val="0"/>
          <c:showSerName val="0"/>
          <c:showPercent val="0"/>
          <c:showBubbleSize val="0"/>
        </c:dLbls>
        <c:axId val="208864000"/>
        <c:axId val="208865920"/>
      </c:scatterChart>
      <c:valAx>
        <c:axId val="208864000"/>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8865920"/>
        <c:crosses val="autoZero"/>
        <c:crossBetween val="midCat"/>
      </c:valAx>
      <c:valAx>
        <c:axId val="208865920"/>
        <c:scaling>
          <c:orientation val="minMax"/>
          <c:max val="6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8864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元利償還金においては、道路新設改良事業債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及び小学校空調設備整備事業債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等の償還開始により増加となった。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債務負担行為に基づく支出額においては、学校等の公団立替施行分の償還が随時完了していることから減少傾向になっている。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今後も起債や債務負担行為を設定する際には、長期的な計画を立てて償還額の平準化を図り、実質公債費比率の抑制に努める。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anose="020B0609070205080204" pitchFamily="49" charset="-128"/>
              <a:ea typeface="ＭＳ ゴシック" panose="020B0609070205080204" pitchFamily="49" charset="-128"/>
            </a:rPr>
            <a:t>　利用実績無し。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将来負担額においては、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（仮称）新谷田部学校給食センター建設事業が増となっているものの、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学園の森及びみどりの学園義務教育学校建設事業等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により、地方債現在高が前年度と比較して約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額となっているため、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債務負担行為に基づく支出予定額においては、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コミュニティ棟（市役所分庁舎）及び学園の森義務教育学校増築校舎の賃借の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臨時財政対策債と合併特例債の発行額の減により、基準財政需要額算入見込額が減少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今後も市債や債務負担行為の設定に際して長期的な計画を立て、将来負担額の抑制を図る。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茨城県無利子貸付金の償還のため減債基金を約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億円取り崩した</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が、決算に伴う前年度会計からの繰り越し等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千万円を財政調整基金へ積み立てた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、基金全体の残高は、昨年度末と比べて約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減債基金及びその他特定目的基金については、今後取り崩しにより減少傾向となる。財政調整基金については、安定した財政運営の備えとして、標準財政規模の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％程度を基調として考えている。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公共施設整備基金：公共施設の建設や修繕等、公共施設の整備のため。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学校教育施設整備基金：学校等の建設や修繕等、学校教育施設の整備のため。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まちづくり事業基金：つくば市・茎崎町合併まちづくり計画に定められた事業に要する経費の財源に充てるため。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福祉振興基金：福祉事業を推進し、快適な生活環境の形成を図るため。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地域雇用創出推進基金：地域における雇用の創出を推進して市民生活の安定を図るため。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地域雇用創出推進基金：企業誘致補助金に充当するため取り崩したことにより、昨年度末と比べて約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1,100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その他特定目的基金全般について、設置目的に照らして現状の見直しを行い、本来の役割を終えていると考えられるものについては、廃止・組換などを行い、より効率的・効果的に運用をしていく。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決算に伴う前年度会計からの繰り越し等により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、昨年度末と比べて約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財政調整基金の規模については、安定した財政運営の備えとして、標準財政規模の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％程度を基調と考えている。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つくばエクスプレス関連土地区画整理事業で借り入れた、茨城県無利子貸付金の償還に充当するため取り崩したことにより、昨年度末と比べて約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減債基金については、上記茨城県無利子貸付金の償還財源として計画的に積立を行ってきたため、平成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程度を償還のために取り崩していく。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233,807
224,229
283.72
87,963,685
85,042,231
2,182,985
48,158,968
53,912,029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近年の学校建設事業や区画整理事業等により新規取得資産が増加していることから、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類似団体と比較して低い水準を維持して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つくば市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公共施設等総合管理計画における将来の見通しでは、令和７年度には、公共建築物のうちの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％が建築後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年を経過すると推計しているため、今後は施設の点検等の結果を踏まえ、必要に応じて長寿命化計画（個別施設計画）を策定し、計画的な修繕を実施する。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00000000-0008-0000-0D00-00003F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flipV="1">
          <a:off x="4760595" y="4778798"/>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xmlns="" id="{00000000-0008-0000-0D00-000041000000}"/>
            </a:ext>
          </a:extLst>
        </xdr:cNvPr>
        <xdr:cNvSpPr txBox="1"/>
      </xdr:nvSpPr>
      <xdr:spPr>
        <a:xfrm>
          <a:off x="48133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4673600" y="57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xmlns="" id="{00000000-0008-0000-0D00-000043000000}"/>
            </a:ext>
          </a:extLst>
        </xdr:cNvPr>
        <xdr:cNvSpPr txBox="1"/>
      </xdr:nvSpPr>
      <xdr:spPr>
        <a:xfrm>
          <a:off x="4813300" y="455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477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a:extLst>
            <a:ext uri="{FF2B5EF4-FFF2-40B4-BE49-F238E27FC236}">
              <a16:creationId xmlns:a16="http://schemas.microsoft.com/office/drawing/2014/main" xmlns="" id="{00000000-0008-0000-0D00-000045000000}"/>
            </a:ext>
          </a:extLst>
        </xdr:cNvPr>
        <xdr:cNvSpPr txBox="1"/>
      </xdr:nvSpPr>
      <xdr:spPr>
        <a:xfrm>
          <a:off x="4813300" y="505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xmlns="" id="{00000000-0008-0000-0D00-000046000000}"/>
            </a:ext>
          </a:extLst>
        </xdr:cNvPr>
        <xdr:cNvSpPr/>
      </xdr:nvSpPr>
      <xdr:spPr>
        <a:xfrm>
          <a:off x="47117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xmlns="" id="{00000000-0008-0000-0D00-000047000000}"/>
            </a:ext>
          </a:extLst>
        </xdr:cNvPr>
        <xdr:cNvSpPr/>
      </xdr:nvSpPr>
      <xdr:spPr>
        <a:xfrm>
          <a:off x="4000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32385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2476500" y="541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0000000-0008-0000-0D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000000-0008-0000-0D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79" name="楕円 78">
          <a:extLst>
            <a:ext uri="{FF2B5EF4-FFF2-40B4-BE49-F238E27FC236}">
              <a16:creationId xmlns:a16="http://schemas.microsoft.com/office/drawing/2014/main" xmlns="" id="{00000000-0008-0000-0D00-00004F000000}"/>
            </a:ext>
          </a:extLst>
        </xdr:cNvPr>
        <xdr:cNvSpPr/>
      </xdr:nvSpPr>
      <xdr:spPr>
        <a:xfrm>
          <a:off x="47117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80" name="有形固定資産減価償却率該当値テキスト">
          <a:extLst>
            <a:ext uri="{FF2B5EF4-FFF2-40B4-BE49-F238E27FC236}">
              <a16:creationId xmlns:a16="http://schemas.microsoft.com/office/drawing/2014/main" xmlns="" id="{00000000-0008-0000-0D00-000050000000}"/>
            </a:ext>
          </a:extLst>
        </xdr:cNvPr>
        <xdr:cNvSpPr txBox="1"/>
      </xdr:nvSpPr>
      <xdr:spPr>
        <a:xfrm>
          <a:off x="4813300"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22437</xdr:rowOff>
    </xdr:from>
    <xdr:to>
      <xdr:col>19</xdr:col>
      <xdr:colOff>187325</xdr:colOff>
      <xdr:row>32</xdr:row>
      <xdr:rowOff>124037</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000500" y="55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44450</xdr:rowOff>
    </xdr:from>
    <xdr:to>
      <xdr:col>23</xdr:col>
      <xdr:colOff>85725</xdr:colOff>
      <xdr:row>32</xdr:row>
      <xdr:rowOff>73237</xdr:rowOff>
    </xdr:to>
    <xdr:cxnSp macro="">
      <xdr:nvCxnSpPr>
        <xdr:cNvPr id="82" name="直線コネクタ 81">
          <a:extLst>
            <a:ext uri="{FF2B5EF4-FFF2-40B4-BE49-F238E27FC236}">
              <a16:creationId xmlns:a16="http://schemas.microsoft.com/office/drawing/2014/main" xmlns="" id="{00000000-0008-0000-0D00-000052000000}"/>
            </a:ext>
          </a:extLst>
        </xdr:cNvPr>
        <xdr:cNvCxnSpPr/>
      </xdr:nvCxnSpPr>
      <xdr:spPr>
        <a:xfrm flipV="1">
          <a:off x="4051300" y="5530850"/>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8043</xdr:rowOff>
    </xdr:from>
    <xdr:to>
      <xdr:col>15</xdr:col>
      <xdr:colOff>187325</xdr:colOff>
      <xdr:row>32</xdr:row>
      <xdr:rowOff>109643</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3238500" y="54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58843</xdr:rowOff>
    </xdr:from>
    <xdr:to>
      <xdr:col>19</xdr:col>
      <xdr:colOff>136525</xdr:colOff>
      <xdr:row>32</xdr:row>
      <xdr:rowOff>73237</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a:off x="3289300" y="554524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51223</xdr:rowOff>
    </xdr:from>
    <xdr:to>
      <xdr:col>11</xdr:col>
      <xdr:colOff>187325</xdr:colOff>
      <xdr:row>32</xdr:row>
      <xdr:rowOff>152823</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2476500" y="55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58843</xdr:rowOff>
    </xdr:from>
    <xdr:to>
      <xdr:col>15</xdr:col>
      <xdr:colOff>136525</xdr:colOff>
      <xdr:row>32</xdr:row>
      <xdr:rowOff>102023</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flipV="1">
          <a:off x="2527300" y="554524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7" name="n_1aveValue有形固定資産減価償却率">
          <a:extLst>
            <a:ext uri="{FF2B5EF4-FFF2-40B4-BE49-F238E27FC236}">
              <a16:creationId xmlns:a16="http://schemas.microsoft.com/office/drawing/2014/main" xmlns="" id="{00000000-0008-0000-0D00-000057000000}"/>
            </a:ext>
          </a:extLst>
        </xdr:cNvPr>
        <xdr:cNvSpPr txBox="1"/>
      </xdr:nvSpPr>
      <xdr:spPr>
        <a:xfrm>
          <a:off x="3836044" y="5046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8" name="n_2aveValue有形固定資産減価償却率">
          <a:extLst>
            <a:ext uri="{FF2B5EF4-FFF2-40B4-BE49-F238E27FC236}">
              <a16:creationId xmlns:a16="http://schemas.microsoft.com/office/drawing/2014/main" xmlns="" id="{00000000-0008-0000-0D00-000058000000}"/>
            </a:ext>
          </a:extLst>
        </xdr:cNvPr>
        <xdr:cNvSpPr txBox="1"/>
      </xdr:nvSpPr>
      <xdr:spPr>
        <a:xfrm>
          <a:off x="3086744" y="507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a:extLst>
            <a:ext uri="{FF2B5EF4-FFF2-40B4-BE49-F238E27FC236}">
              <a16:creationId xmlns:a16="http://schemas.microsoft.com/office/drawing/2014/main" xmlns="" id="{00000000-0008-0000-0D00-000059000000}"/>
            </a:ext>
          </a:extLst>
        </xdr:cNvPr>
        <xdr:cNvSpPr txBox="1"/>
      </xdr:nvSpPr>
      <xdr:spPr>
        <a:xfrm>
          <a:off x="2324744" y="51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115164</xdr:rowOff>
    </xdr:from>
    <xdr:ext cx="405111" cy="259045"/>
    <xdr:sp macro="" textlink="">
      <xdr:nvSpPr>
        <xdr:cNvPr id="90" name="n_1mainValue有形固定資産減価償却率">
          <a:extLst>
            <a:ext uri="{FF2B5EF4-FFF2-40B4-BE49-F238E27FC236}">
              <a16:creationId xmlns:a16="http://schemas.microsoft.com/office/drawing/2014/main" xmlns="" id="{00000000-0008-0000-0D00-00005A000000}"/>
            </a:ext>
          </a:extLst>
        </xdr:cNvPr>
        <xdr:cNvSpPr txBox="1"/>
      </xdr:nvSpPr>
      <xdr:spPr>
        <a:xfrm>
          <a:off x="3836044" y="56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1" name="n_2mainValue有形固定資産減価償却率">
          <a:extLst>
            <a:ext uri="{FF2B5EF4-FFF2-40B4-BE49-F238E27FC236}">
              <a16:creationId xmlns:a16="http://schemas.microsoft.com/office/drawing/2014/main" xmlns="" id="{00000000-0008-0000-0D00-00005B000000}"/>
            </a:ext>
          </a:extLst>
        </xdr:cNvPr>
        <xdr:cNvSpPr txBox="1"/>
      </xdr:nvSpPr>
      <xdr:spPr>
        <a:xfrm>
          <a:off x="30867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143950</xdr:rowOff>
    </xdr:from>
    <xdr:ext cx="405111" cy="259045"/>
    <xdr:sp macro="" textlink="">
      <xdr:nvSpPr>
        <xdr:cNvPr id="92" name="n_3mainValue有形固定資産減価償却率">
          <a:extLst>
            <a:ext uri="{FF2B5EF4-FFF2-40B4-BE49-F238E27FC236}">
              <a16:creationId xmlns:a16="http://schemas.microsoft.com/office/drawing/2014/main" xmlns="" id="{00000000-0008-0000-0D00-00005C000000}"/>
            </a:ext>
          </a:extLst>
        </xdr:cNvPr>
        <xdr:cNvSpPr txBox="1"/>
      </xdr:nvSpPr>
      <xdr:spPr>
        <a:xfrm>
          <a:off x="2324744" y="5630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、類似団体と比較して低い水準を維持しており、前年度比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学校給食センター建設事業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債務負担行為の現在高が増加した一方で、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つくばエクスプレス沿線開発によ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個人市民税等の歳入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今後も、財政基盤の強化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債務負担行為の設定の適正化を図り、健全な財政状態の維持に努める。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00000000-0008-0000-0D00-00007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xmlns="" id="{00000000-0008-0000-0D00-000078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xmlns="" id="{00000000-0008-0000-0D00-000079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flipV="1">
          <a:off x="14793595" y="4507484"/>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a:extLst>
            <a:ext uri="{FF2B5EF4-FFF2-40B4-BE49-F238E27FC236}">
              <a16:creationId xmlns:a16="http://schemas.microsoft.com/office/drawing/2014/main" xmlns="" id="{00000000-0008-0000-0D00-00007B000000}"/>
            </a:ext>
          </a:extLst>
        </xdr:cNvPr>
        <xdr:cNvSpPr txBox="1"/>
      </xdr:nvSpPr>
      <xdr:spPr>
        <a:xfrm>
          <a:off x="14846300" y="59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a:extLst>
            <a:ext uri="{FF2B5EF4-FFF2-40B4-BE49-F238E27FC236}">
              <a16:creationId xmlns:a16="http://schemas.microsoft.com/office/drawing/2014/main" xmlns="" id="{00000000-0008-0000-0D00-00007C000000}"/>
            </a:ext>
          </a:extLst>
        </xdr:cNvPr>
        <xdr:cNvCxnSpPr/>
      </xdr:nvCxnSpPr>
      <xdr:spPr>
        <a:xfrm>
          <a:off x="14706600" y="592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a:extLst>
            <a:ext uri="{FF2B5EF4-FFF2-40B4-BE49-F238E27FC236}">
              <a16:creationId xmlns:a16="http://schemas.microsoft.com/office/drawing/2014/main" xmlns="" id="{00000000-0008-0000-0D00-00007D000000}"/>
            </a:ext>
          </a:extLst>
        </xdr:cNvPr>
        <xdr:cNvSpPr txBox="1"/>
      </xdr:nvSpPr>
      <xdr:spPr>
        <a:xfrm>
          <a:off x="14846300" y="42827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a:extLst>
            <a:ext uri="{FF2B5EF4-FFF2-40B4-BE49-F238E27FC236}">
              <a16:creationId xmlns:a16="http://schemas.microsoft.com/office/drawing/2014/main" xmlns="" id="{00000000-0008-0000-0D00-00007E000000}"/>
            </a:ext>
          </a:extLst>
        </xdr:cNvPr>
        <xdr:cNvCxnSpPr/>
      </xdr:nvCxnSpPr>
      <xdr:spPr>
        <a:xfrm>
          <a:off x="14706600" y="450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27" name="債務償還比率平均値テキスト">
          <a:extLst>
            <a:ext uri="{FF2B5EF4-FFF2-40B4-BE49-F238E27FC236}">
              <a16:creationId xmlns:a16="http://schemas.microsoft.com/office/drawing/2014/main" xmlns="" id="{00000000-0008-0000-0D00-00007F000000}"/>
            </a:ext>
          </a:extLst>
        </xdr:cNvPr>
        <xdr:cNvSpPr txBox="1"/>
      </xdr:nvSpPr>
      <xdr:spPr>
        <a:xfrm>
          <a:off x="14846300" y="504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a:extLst>
            <a:ext uri="{FF2B5EF4-FFF2-40B4-BE49-F238E27FC236}">
              <a16:creationId xmlns:a16="http://schemas.microsoft.com/office/drawing/2014/main" xmlns="" id="{00000000-0008-0000-0D00-000080000000}"/>
            </a:ext>
          </a:extLst>
        </xdr:cNvPr>
        <xdr:cNvSpPr/>
      </xdr:nvSpPr>
      <xdr:spPr>
        <a:xfrm>
          <a:off x="14744700" y="519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a:extLst>
            <a:ext uri="{FF2B5EF4-FFF2-40B4-BE49-F238E27FC236}">
              <a16:creationId xmlns:a16="http://schemas.microsoft.com/office/drawing/2014/main" xmlns="" id="{00000000-0008-0000-0D00-000081000000}"/>
            </a:ext>
          </a:extLst>
        </xdr:cNvPr>
        <xdr:cNvSpPr/>
      </xdr:nvSpPr>
      <xdr:spPr>
        <a:xfrm>
          <a:off x="14033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107156</xdr:rowOff>
    </xdr:from>
    <xdr:to>
      <xdr:col>76</xdr:col>
      <xdr:colOff>73025</xdr:colOff>
      <xdr:row>31</xdr:row>
      <xdr:rowOff>37306</xdr:rowOff>
    </xdr:to>
    <xdr:sp macro="" textlink="">
      <xdr:nvSpPr>
        <xdr:cNvPr id="135" name="楕円 134">
          <a:extLst>
            <a:ext uri="{FF2B5EF4-FFF2-40B4-BE49-F238E27FC236}">
              <a16:creationId xmlns:a16="http://schemas.microsoft.com/office/drawing/2014/main" xmlns="" id="{00000000-0008-0000-0D00-000087000000}"/>
            </a:ext>
          </a:extLst>
        </xdr:cNvPr>
        <xdr:cNvSpPr/>
      </xdr:nvSpPr>
      <xdr:spPr>
        <a:xfrm>
          <a:off x="14744700" y="525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85583</xdr:rowOff>
    </xdr:from>
    <xdr:ext cx="469744" cy="259045"/>
    <xdr:sp macro="" textlink="">
      <xdr:nvSpPr>
        <xdr:cNvPr id="136" name="債務償還比率該当値テキスト">
          <a:extLst>
            <a:ext uri="{FF2B5EF4-FFF2-40B4-BE49-F238E27FC236}">
              <a16:creationId xmlns:a16="http://schemas.microsoft.com/office/drawing/2014/main" xmlns="" id="{00000000-0008-0000-0D00-000088000000}"/>
            </a:ext>
          </a:extLst>
        </xdr:cNvPr>
        <xdr:cNvSpPr txBox="1"/>
      </xdr:nvSpPr>
      <xdr:spPr>
        <a:xfrm>
          <a:off x="14846300" y="52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836</xdr:rowOff>
    </xdr:from>
    <xdr:to>
      <xdr:col>72</xdr:col>
      <xdr:colOff>123825</xdr:colOff>
      <xdr:row>31</xdr:row>
      <xdr:rowOff>102436</xdr:rowOff>
    </xdr:to>
    <xdr:sp macro="" textlink="">
      <xdr:nvSpPr>
        <xdr:cNvPr id="137" name="楕円 136">
          <a:extLst>
            <a:ext uri="{FF2B5EF4-FFF2-40B4-BE49-F238E27FC236}">
              <a16:creationId xmlns:a16="http://schemas.microsoft.com/office/drawing/2014/main" xmlns="" id="{00000000-0008-0000-0D00-000089000000}"/>
            </a:ext>
          </a:extLst>
        </xdr:cNvPr>
        <xdr:cNvSpPr/>
      </xdr:nvSpPr>
      <xdr:spPr>
        <a:xfrm>
          <a:off x="14033500" y="53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157956</xdr:rowOff>
    </xdr:from>
    <xdr:to>
      <xdr:col>76</xdr:col>
      <xdr:colOff>22225</xdr:colOff>
      <xdr:row>31</xdr:row>
      <xdr:rowOff>51636</xdr:rowOff>
    </xdr:to>
    <xdr:cxnSp macro="">
      <xdr:nvCxnSpPr>
        <xdr:cNvPr id="138" name="直線コネクタ 137">
          <a:extLst>
            <a:ext uri="{FF2B5EF4-FFF2-40B4-BE49-F238E27FC236}">
              <a16:creationId xmlns:a16="http://schemas.microsoft.com/office/drawing/2014/main" xmlns="" id="{00000000-0008-0000-0D00-00008A000000}"/>
            </a:ext>
          </a:extLst>
        </xdr:cNvPr>
        <xdr:cNvCxnSpPr/>
      </xdr:nvCxnSpPr>
      <xdr:spPr>
        <a:xfrm flipV="1">
          <a:off x="14084300" y="5301456"/>
          <a:ext cx="711200" cy="6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39" name="n_1aveValue債務償還比率">
          <a:extLst>
            <a:ext uri="{FF2B5EF4-FFF2-40B4-BE49-F238E27FC236}">
              <a16:creationId xmlns:a16="http://schemas.microsoft.com/office/drawing/2014/main" xmlns="" id="{00000000-0008-0000-0D00-00008B000000}"/>
            </a:ext>
          </a:extLst>
        </xdr:cNvPr>
        <xdr:cNvSpPr txBox="1"/>
      </xdr:nvSpPr>
      <xdr:spPr>
        <a:xfrm>
          <a:off x="13836727" y="492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93563</xdr:rowOff>
    </xdr:from>
    <xdr:ext cx="469744" cy="259045"/>
    <xdr:sp macro="" textlink="">
      <xdr:nvSpPr>
        <xdr:cNvPr id="140" name="n_1mainValue債務償還比率">
          <a:extLst>
            <a:ext uri="{FF2B5EF4-FFF2-40B4-BE49-F238E27FC236}">
              <a16:creationId xmlns:a16="http://schemas.microsoft.com/office/drawing/2014/main" xmlns="" id="{00000000-0008-0000-0D00-00008C000000}"/>
            </a:ext>
          </a:extLst>
        </xdr:cNvPr>
        <xdr:cNvSpPr txBox="1"/>
      </xdr:nvSpPr>
      <xdr:spPr>
        <a:xfrm>
          <a:off x="13836727" y="54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xmlns="" id="{00000000-0008-0000-0D00-00008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xmlns="" id="{00000000-0008-0000-0D00-00008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xmlns="" id="{00000000-0008-0000-0D00-00008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xmlns="" id="{00000000-0008-0000-0D00-00009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233,807
224,229
283.72
87,963,685
85,042,231
2,182,985
48,158,968
53,912,029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27305</xdr:rowOff>
    </xdr:from>
    <xdr:to>
      <xdr:col>20</xdr:col>
      <xdr:colOff>38100</xdr:colOff>
      <xdr:row>39</xdr:row>
      <xdr:rowOff>128905</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78105</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67437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55880</xdr:rowOff>
    </xdr:from>
    <xdr:to>
      <xdr:col>15</xdr:col>
      <xdr:colOff>101600</xdr:colOff>
      <xdr:row>39</xdr:row>
      <xdr:rowOff>157480</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78105</xdr:rowOff>
    </xdr:from>
    <xdr:to>
      <xdr:col>19</xdr:col>
      <xdr:colOff>177800</xdr:colOff>
      <xdr:row>39</xdr:row>
      <xdr:rowOff>106680</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6764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80645</xdr:rowOff>
    </xdr:from>
    <xdr:to>
      <xdr:col>10</xdr:col>
      <xdr:colOff>165100</xdr:colOff>
      <xdr:row>40</xdr:row>
      <xdr:rowOff>10795</xdr:rowOff>
    </xdr:to>
    <xdr:sp macro="" textlink="">
      <xdr:nvSpPr>
        <xdr:cNvPr id="77" name="楕円 76">
          <a:extLst>
            <a:ext uri="{FF2B5EF4-FFF2-40B4-BE49-F238E27FC236}">
              <a16:creationId xmlns:a16="http://schemas.microsoft.com/office/drawing/2014/main" xmlns="" id="{00000000-0008-0000-0E00-00004D000000}"/>
            </a:ext>
          </a:extLst>
        </xdr:cNvPr>
        <xdr:cNvSpPr/>
      </xdr:nvSpPr>
      <xdr:spPr>
        <a:xfrm>
          <a:off x="1968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106680</xdr:rowOff>
    </xdr:from>
    <xdr:to>
      <xdr:col>15</xdr:col>
      <xdr:colOff>50800</xdr:colOff>
      <xdr:row>39</xdr:row>
      <xdr:rowOff>131445</xdr:rowOff>
    </xdr:to>
    <xdr:cxnSp macro="">
      <xdr:nvCxnSpPr>
        <xdr:cNvPr id="78" name="直線コネクタ 77">
          <a:extLst>
            <a:ext uri="{FF2B5EF4-FFF2-40B4-BE49-F238E27FC236}">
              <a16:creationId xmlns:a16="http://schemas.microsoft.com/office/drawing/2014/main" xmlns="" id="{00000000-0008-0000-0E00-00004E000000}"/>
            </a:ext>
          </a:extLst>
        </xdr:cNvPr>
        <xdr:cNvCxnSpPr/>
      </xdr:nvCxnSpPr>
      <xdr:spPr>
        <a:xfrm flipV="1">
          <a:off x="2019300" y="6793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xmlns="" id="{00000000-0008-0000-0E00-00004F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xmlns="" id="{00000000-0008-0000-0E00-000050000000}"/>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xmlns="" id="{00000000-0008-0000-0E00-000051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120032</xdr:rowOff>
    </xdr:from>
    <xdr:ext cx="405111" cy="259045"/>
    <xdr:sp macro="" textlink="">
      <xdr:nvSpPr>
        <xdr:cNvPr id="82" name="n_1mainValue【道路】&#10;有形固定資産減価償却率">
          <a:extLst>
            <a:ext uri="{FF2B5EF4-FFF2-40B4-BE49-F238E27FC236}">
              <a16:creationId xmlns:a16="http://schemas.microsoft.com/office/drawing/2014/main" xmlns="" id="{00000000-0008-0000-0E00-000052000000}"/>
            </a:ext>
          </a:extLst>
        </xdr:cNvPr>
        <xdr:cNvSpPr txBox="1"/>
      </xdr:nvSpPr>
      <xdr:spPr>
        <a:xfrm>
          <a:off x="3582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148607</xdr:rowOff>
    </xdr:from>
    <xdr:ext cx="405111" cy="259045"/>
    <xdr:sp macro="" textlink="">
      <xdr:nvSpPr>
        <xdr:cNvPr id="83" name="n_2mainValue【道路】&#10;有形固定資産減価償却率">
          <a:extLst>
            <a:ext uri="{FF2B5EF4-FFF2-40B4-BE49-F238E27FC236}">
              <a16:creationId xmlns:a16="http://schemas.microsoft.com/office/drawing/2014/main" xmlns="" id="{00000000-0008-0000-0E00-000053000000}"/>
            </a:ext>
          </a:extLst>
        </xdr:cNvPr>
        <xdr:cNvSpPr txBox="1"/>
      </xdr:nvSpPr>
      <xdr:spPr>
        <a:xfrm>
          <a:off x="2705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1922</xdr:rowOff>
    </xdr:from>
    <xdr:ext cx="405111" cy="259045"/>
    <xdr:sp macro="" textlink="">
      <xdr:nvSpPr>
        <xdr:cNvPr id="84" name="n_3mainValue【道路】&#10;有形固定資産減価償却率">
          <a:extLst>
            <a:ext uri="{FF2B5EF4-FFF2-40B4-BE49-F238E27FC236}">
              <a16:creationId xmlns:a16="http://schemas.microsoft.com/office/drawing/2014/main" xmlns="" id="{00000000-0008-0000-0E00-000054000000}"/>
            </a:ext>
          </a:extLst>
        </xdr:cNvPr>
        <xdr:cNvSpPr txBox="1"/>
      </xdr:nvSpPr>
      <xdr:spPr>
        <a:xfrm>
          <a:off x="1816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xmlns=""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xmlns=""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xmlns=""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xmlns="" id="{00000000-0008-0000-0E00-00006B000000}"/>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xmlns="" id="{00000000-0008-0000-0E00-00006C000000}"/>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xmlns="" id="{00000000-0008-0000-0E00-00006D000000}"/>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xmlns="" id="{00000000-0008-0000-0E00-00006E00000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11" name="【道路】&#10;一人当たり延長平均値テキスト">
          <a:extLst>
            <a:ext uri="{FF2B5EF4-FFF2-40B4-BE49-F238E27FC236}">
              <a16:creationId xmlns:a16="http://schemas.microsoft.com/office/drawing/2014/main" xmlns="" id="{00000000-0008-0000-0E00-00006F000000}"/>
            </a:ext>
          </a:extLst>
        </xdr:cNvPr>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108199</xdr:rowOff>
    </xdr:from>
    <xdr:to>
      <xdr:col>55</xdr:col>
      <xdr:colOff>50800</xdr:colOff>
      <xdr:row>39</xdr:row>
      <xdr:rowOff>38349</xdr:rowOff>
    </xdr:to>
    <xdr:sp macro="" textlink="">
      <xdr:nvSpPr>
        <xdr:cNvPr id="121" name="楕円 120">
          <a:extLst>
            <a:ext uri="{FF2B5EF4-FFF2-40B4-BE49-F238E27FC236}">
              <a16:creationId xmlns:a16="http://schemas.microsoft.com/office/drawing/2014/main" xmlns="" id="{00000000-0008-0000-0E00-000079000000}"/>
            </a:ext>
          </a:extLst>
        </xdr:cNvPr>
        <xdr:cNvSpPr/>
      </xdr:nvSpPr>
      <xdr:spPr>
        <a:xfrm>
          <a:off x="10426700" y="66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131076</xdr:rowOff>
    </xdr:from>
    <xdr:ext cx="534377" cy="259045"/>
    <xdr:sp macro="" textlink="">
      <xdr:nvSpPr>
        <xdr:cNvPr id="122" name="【道路】&#10;一人当たり延長該当値テキスト">
          <a:extLst>
            <a:ext uri="{FF2B5EF4-FFF2-40B4-BE49-F238E27FC236}">
              <a16:creationId xmlns:a16="http://schemas.microsoft.com/office/drawing/2014/main" xmlns="" id="{00000000-0008-0000-0E00-00007A000000}"/>
            </a:ext>
          </a:extLst>
        </xdr:cNvPr>
        <xdr:cNvSpPr txBox="1"/>
      </xdr:nvSpPr>
      <xdr:spPr>
        <a:xfrm>
          <a:off x="10515600" y="64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104039</xdr:rowOff>
    </xdr:from>
    <xdr:to>
      <xdr:col>50</xdr:col>
      <xdr:colOff>165100</xdr:colOff>
      <xdr:row>39</xdr:row>
      <xdr:rowOff>34189</xdr:rowOff>
    </xdr:to>
    <xdr:sp macro="" textlink="">
      <xdr:nvSpPr>
        <xdr:cNvPr id="123" name="楕円 122">
          <a:extLst>
            <a:ext uri="{FF2B5EF4-FFF2-40B4-BE49-F238E27FC236}">
              <a16:creationId xmlns:a16="http://schemas.microsoft.com/office/drawing/2014/main" xmlns="" id="{00000000-0008-0000-0E00-00007B000000}"/>
            </a:ext>
          </a:extLst>
        </xdr:cNvPr>
        <xdr:cNvSpPr/>
      </xdr:nvSpPr>
      <xdr:spPr>
        <a:xfrm>
          <a:off x="9588500" y="66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154839</xdr:rowOff>
    </xdr:from>
    <xdr:to>
      <xdr:col>55</xdr:col>
      <xdr:colOff>0</xdr:colOff>
      <xdr:row>38</xdr:row>
      <xdr:rowOff>158999</xdr:rowOff>
    </xdr:to>
    <xdr:cxnSp macro="">
      <xdr:nvCxnSpPr>
        <xdr:cNvPr id="124" name="直線コネクタ 123">
          <a:extLst>
            <a:ext uri="{FF2B5EF4-FFF2-40B4-BE49-F238E27FC236}">
              <a16:creationId xmlns:a16="http://schemas.microsoft.com/office/drawing/2014/main" xmlns="" id="{00000000-0008-0000-0E00-00007C000000}"/>
            </a:ext>
          </a:extLst>
        </xdr:cNvPr>
        <xdr:cNvCxnSpPr/>
      </xdr:nvCxnSpPr>
      <xdr:spPr>
        <a:xfrm>
          <a:off x="9639300" y="6669939"/>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103810</xdr:rowOff>
    </xdr:from>
    <xdr:to>
      <xdr:col>46</xdr:col>
      <xdr:colOff>38100</xdr:colOff>
      <xdr:row>39</xdr:row>
      <xdr:rowOff>33960</xdr:rowOff>
    </xdr:to>
    <xdr:sp macro="" textlink="">
      <xdr:nvSpPr>
        <xdr:cNvPr id="125" name="楕円 124">
          <a:extLst>
            <a:ext uri="{FF2B5EF4-FFF2-40B4-BE49-F238E27FC236}">
              <a16:creationId xmlns:a16="http://schemas.microsoft.com/office/drawing/2014/main" xmlns="" id="{00000000-0008-0000-0E00-00007D000000}"/>
            </a:ext>
          </a:extLst>
        </xdr:cNvPr>
        <xdr:cNvSpPr/>
      </xdr:nvSpPr>
      <xdr:spPr>
        <a:xfrm>
          <a:off x="8699500" y="66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154610</xdr:rowOff>
    </xdr:from>
    <xdr:to>
      <xdr:col>50</xdr:col>
      <xdr:colOff>114300</xdr:colOff>
      <xdr:row>38</xdr:row>
      <xdr:rowOff>154839</xdr:rowOff>
    </xdr:to>
    <xdr:cxnSp macro="">
      <xdr:nvCxnSpPr>
        <xdr:cNvPr id="126" name="直線コネクタ 125">
          <a:extLst>
            <a:ext uri="{FF2B5EF4-FFF2-40B4-BE49-F238E27FC236}">
              <a16:creationId xmlns:a16="http://schemas.microsoft.com/office/drawing/2014/main" xmlns="" id="{00000000-0008-0000-0E00-00007E000000}"/>
            </a:ext>
          </a:extLst>
        </xdr:cNvPr>
        <xdr:cNvCxnSpPr/>
      </xdr:nvCxnSpPr>
      <xdr:spPr>
        <a:xfrm>
          <a:off x="8750300" y="66697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97409</xdr:rowOff>
    </xdr:from>
    <xdr:to>
      <xdr:col>41</xdr:col>
      <xdr:colOff>101600</xdr:colOff>
      <xdr:row>39</xdr:row>
      <xdr:rowOff>27559</xdr:rowOff>
    </xdr:to>
    <xdr:sp macro="" textlink="">
      <xdr:nvSpPr>
        <xdr:cNvPr id="127" name="楕円 126">
          <a:extLst>
            <a:ext uri="{FF2B5EF4-FFF2-40B4-BE49-F238E27FC236}">
              <a16:creationId xmlns:a16="http://schemas.microsoft.com/office/drawing/2014/main" xmlns="" id="{00000000-0008-0000-0E00-00007F000000}"/>
            </a:ext>
          </a:extLst>
        </xdr:cNvPr>
        <xdr:cNvSpPr/>
      </xdr:nvSpPr>
      <xdr:spPr>
        <a:xfrm>
          <a:off x="7810500" y="66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148209</xdr:rowOff>
    </xdr:from>
    <xdr:to>
      <xdr:col>45</xdr:col>
      <xdr:colOff>177800</xdr:colOff>
      <xdr:row>38</xdr:row>
      <xdr:rowOff>154610</xdr:rowOff>
    </xdr:to>
    <xdr:cxnSp macro="">
      <xdr:nvCxnSpPr>
        <xdr:cNvPr id="128" name="直線コネクタ 127">
          <a:extLst>
            <a:ext uri="{FF2B5EF4-FFF2-40B4-BE49-F238E27FC236}">
              <a16:creationId xmlns:a16="http://schemas.microsoft.com/office/drawing/2014/main" xmlns="" id="{00000000-0008-0000-0E00-000080000000}"/>
            </a:ext>
          </a:extLst>
        </xdr:cNvPr>
        <xdr:cNvCxnSpPr/>
      </xdr:nvCxnSpPr>
      <xdr:spPr>
        <a:xfrm>
          <a:off x="7861300" y="666330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9" name="n_1aveValue【道路】&#10;一人当たり延長">
          <a:extLst>
            <a:ext uri="{FF2B5EF4-FFF2-40B4-BE49-F238E27FC236}">
              <a16:creationId xmlns:a16="http://schemas.microsoft.com/office/drawing/2014/main" xmlns="" id="{00000000-0008-0000-0E00-000081000000}"/>
            </a:ext>
          </a:extLst>
        </xdr:cNvPr>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30" name="n_2aveValue【道路】&#10;一人当たり延長">
          <a:extLst>
            <a:ext uri="{FF2B5EF4-FFF2-40B4-BE49-F238E27FC236}">
              <a16:creationId xmlns:a16="http://schemas.microsoft.com/office/drawing/2014/main" xmlns="" id="{00000000-0008-0000-0E00-000082000000}"/>
            </a:ext>
          </a:extLst>
        </xdr:cNvPr>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94993</xdr:rowOff>
    </xdr:from>
    <xdr:ext cx="469744" cy="259045"/>
    <xdr:sp macro="" textlink="">
      <xdr:nvSpPr>
        <xdr:cNvPr id="131" name="n_3aveValue【道路】&#10;一人当たり延長">
          <a:extLst>
            <a:ext uri="{FF2B5EF4-FFF2-40B4-BE49-F238E27FC236}">
              <a16:creationId xmlns:a16="http://schemas.microsoft.com/office/drawing/2014/main" xmlns="" id="{00000000-0008-0000-0E00-000083000000}"/>
            </a:ext>
          </a:extLst>
        </xdr:cNvPr>
        <xdr:cNvSpPr txBox="1"/>
      </xdr:nvSpPr>
      <xdr:spPr>
        <a:xfrm>
          <a:off x="7626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50715</xdr:rowOff>
    </xdr:from>
    <xdr:ext cx="534377" cy="259045"/>
    <xdr:sp macro="" textlink="">
      <xdr:nvSpPr>
        <xdr:cNvPr id="132" name="n_1mainValue【道路】&#10;一人当たり延長">
          <a:extLst>
            <a:ext uri="{FF2B5EF4-FFF2-40B4-BE49-F238E27FC236}">
              <a16:creationId xmlns:a16="http://schemas.microsoft.com/office/drawing/2014/main" xmlns="" id="{00000000-0008-0000-0E00-000084000000}"/>
            </a:ext>
          </a:extLst>
        </xdr:cNvPr>
        <xdr:cNvSpPr txBox="1"/>
      </xdr:nvSpPr>
      <xdr:spPr>
        <a:xfrm>
          <a:off x="9359411" y="639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50487</xdr:rowOff>
    </xdr:from>
    <xdr:ext cx="534377" cy="259045"/>
    <xdr:sp macro="" textlink="">
      <xdr:nvSpPr>
        <xdr:cNvPr id="133" name="n_2mainValue【道路】&#10;一人当たり延長">
          <a:extLst>
            <a:ext uri="{FF2B5EF4-FFF2-40B4-BE49-F238E27FC236}">
              <a16:creationId xmlns:a16="http://schemas.microsoft.com/office/drawing/2014/main" xmlns="" id="{00000000-0008-0000-0E00-000085000000}"/>
            </a:ext>
          </a:extLst>
        </xdr:cNvPr>
        <xdr:cNvSpPr txBox="1"/>
      </xdr:nvSpPr>
      <xdr:spPr>
        <a:xfrm>
          <a:off x="8483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44086</xdr:rowOff>
    </xdr:from>
    <xdr:ext cx="534377" cy="259045"/>
    <xdr:sp macro="" textlink="">
      <xdr:nvSpPr>
        <xdr:cNvPr id="134" name="n_3mainValue【道路】&#10;一人当たり延長">
          <a:extLst>
            <a:ext uri="{FF2B5EF4-FFF2-40B4-BE49-F238E27FC236}">
              <a16:creationId xmlns:a16="http://schemas.microsoft.com/office/drawing/2014/main" xmlns="" id="{00000000-0008-0000-0E00-000086000000}"/>
            </a:ext>
          </a:extLst>
        </xdr:cNvPr>
        <xdr:cNvSpPr txBox="1"/>
      </xdr:nvSpPr>
      <xdr:spPr>
        <a:xfrm>
          <a:off x="7594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xmlns="" id="{00000000-0008-0000-0E00-00009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xmlns="" id="{00000000-0008-0000-0E00-000093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xmlns="" id="{00000000-0008-0000-0E00-00009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xmlns="" id="{00000000-0008-0000-0E00-00009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xmlns="" id="{00000000-0008-0000-0E00-00009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xmlns="" id="{00000000-0008-0000-0E00-00009D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xmlns=""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xmlns=""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xmlns=""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xmlns="" id="{00000000-0008-0000-0E00-0000A100000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xmlns="" id="{00000000-0008-0000-0E00-0000A2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xmlns="" id="{00000000-0008-0000-0E00-0000A3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xmlns="" id="{00000000-0008-0000-0E00-0000A4000000}"/>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xmlns="" id="{00000000-0008-0000-0E00-0000A5000000}"/>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xmlns="" id="{00000000-0008-0000-0E00-0000A6000000}"/>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xmlns="" id="{00000000-0008-0000-0E00-0000A7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xmlns="" id="{00000000-0008-0000-0E00-0000A8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xmlns="" id="{00000000-0008-0000-0E00-0000A900000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xmlns="" id="{00000000-0008-0000-0E00-0000AA00000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76" name="楕円 175">
          <a:extLst>
            <a:ext uri="{FF2B5EF4-FFF2-40B4-BE49-F238E27FC236}">
              <a16:creationId xmlns:a16="http://schemas.microsoft.com/office/drawing/2014/main" xmlns="" id="{00000000-0008-0000-0E00-0000B0000000}"/>
            </a:ext>
          </a:extLst>
        </xdr:cNvPr>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xmlns="" id="{00000000-0008-0000-0E00-0000B1000000}"/>
            </a:ext>
          </a:extLst>
        </xdr:cNvPr>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78" name="楕円 177">
          <a:extLst>
            <a:ext uri="{FF2B5EF4-FFF2-40B4-BE49-F238E27FC236}">
              <a16:creationId xmlns:a16="http://schemas.microsoft.com/office/drawing/2014/main" xmlns="" id="{00000000-0008-0000-0E00-0000B2000000}"/>
            </a:ext>
          </a:extLst>
        </xdr:cNvPr>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104503</xdr:rowOff>
    </xdr:to>
    <xdr:cxnSp macro="">
      <xdr:nvCxnSpPr>
        <xdr:cNvPr id="179" name="直線コネクタ 178">
          <a:extLst>
            <a:ext uri="{FF2B5EF4-FFF2-40B4-BE49-F238E27FC236}">
              <a16:creationId xmlns:a16="http://schemas.microsoft.com/office/drawing/2014/main" xmlns="" id="{00000000-0008-0000-0E00-0000B3000000}"/>
            </a:ext>
          </a:extLst>
        </xdr:cNvPr>
        <xdr:cNvCxnSpPr/>
      </xdr:nvCxnSpPr>
      <xdr:spPr>
        <a:xfrm flipV="1">
          <a:off x="3797300" y="103588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80" name="楕円 179">
          <a:extLst>
            <a:ext uri="{FF2B5EF4-FFF2-40B4-BE49-F238E27FC236}">
              <a16:creationId xmlns:a16="http://schemas.microsoft.com/office/drawing/2014/main" xmlns="" id="{00000000-0008-0000-0E00-0000B4000000}"/>
            </a:ext>
          </a:extLst>
        </xdr:cNvPr>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156754</xdr:rowOff>
    </xdr:to>
    <xdr:cxnSp macro="">
      <xdr:nvCxnSpPr>
        <xdr:cNvPr id="181" name="直線コネクタ 180">
          <a:extLst>
            <a:ext uri="{FF2B5EF4-FFF2-40B4-BE49-F238E27FC236}">
              <a16:creationId xmlns:a16="http://schemas.microsoft.com/office/drawing/2014/main" xmlns="" id="{00000000-0008-0000-0E00-0000B5000000}"/>
            </a:ext>
          </a:extLst>
        </xdr:cNvPr>
        <xdr:cNvCxnSpPr/>
      </xdr:nvCxnSpPr>
      <xdr:spPr>
        <a:xfrm flipV="1">
          <a:off x="2908300" y="103915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82" name="楕円 181">
          <a:extLst>
            <a:ext uri="{FF2B5EF4-FFF2-40B4-BE49-F238E27FC236}">
              <a16:creationId xmlns:a16="http://schemas.microsoft.com/office/drawing/2014/main" xmlns="" id="{00000000-0008-0000-0E00-0000B6000000}"/>
            </a:ext>
          </a:extLst>
        </xdr:cNvPr>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37556</xdr:rowOff>
    </xdr:to>
    <xdr:cxnSp macro="">
      <xdr:nvCxnSpPr>
        <xdr:cNvPr id="183" name="直線コネクタ 182">
          <a:extLst>
            <a:ext uri="{FF2B5EF4-FFF2-40B4-BE49-F238E27FC236}">
              <a16:creationId xmlns:a16="http://schemas.microsoft.com/office/drawing/2014/main" xmlns="" id="{00000000-0008-0000-0E00-0000B7000000}"/>
            </a:ext>
          </a:extLst>
        </xdr:cNvPr>
        <xdr:cNvCxnSpPr/>
      </xdr:nvCxnSpPr>
      <xdr:spPr>
        <a:xfrm flipV="1">
          <a:off x="2019300" y="104437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xmlns="" id="{00000000-0008-0000-0E00-0000B8000000}"/>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xmlns="" id="{00000000-0008-0000-0E00-0000B9000000}"/>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xmlns="" id="{00000000-0008-0000-0E00-0000BA000000}"/>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xmlns="" id="{00000000-0008-0000-0E00-0000BB000000}"/>
            </a:ext>
          </a:extLst>
        </xdr:cNvPr>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xmlns="" id="{00000000-0008-0000-0E00-0000BC000000}"/>
            </a:ext>
          </a:extLst>
        </xdr:cNvPr>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104883</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xmlns="" id="{00000000-0008-0000-0E00-0000BD000000}"/>
            </a:ext>
          </a:extLst>
        </xdr:cNvPr>
        <xdr:cNvSpPr txBox="1"/>
      </xdr:nvSpPr>
      <xdr:spPr>
        <a:xfrm>
          <a:off x="181674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xmlns=""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xmlns=""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xmlns=""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xmlns=""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xmlns=""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xmlns="" id="{00000000-0008-0000-0E00-0000C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xmlns="" id="{00000000-0008-0000-0E00-0000C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xmlns="" id="{00000000-0008-0000-0E00-0000C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xmlns="" id="{00000000-0008-0000-0E00-0000C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xmlns="" id="{00000000-0008-0000-0E00-0000C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xmlns="" id="{00000000-0008-0000-0E00-0000C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xmlns="" id="{00000000-0008-0000-0E00-0000D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xmlns=""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xmlns="" id="{00000000-0008-0000-0E00-0000D3000000}"/>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xmlns="" id="{00000000-0008-0000-0E00-0000D4000000}"/>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xmlns="" id="{00000000-0008-0000-0E00-0000D5000000}"/>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xmlns="" id="{00000000-0008-0000-0E00-0000D6000000}"/>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xmlns="" id="{00000000-0008-0000-0E00-0000D7000000}"/>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xmlns="" id="{00000000-0008-0000-0E00-0000D8000000}"/>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xmlns="" id="{00000000-0008-0000-0E00-0000D900000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xmlns="" id="{00000000-0008-0000-0E00-0000DA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xmlns="" id="{00000000-0008-0000-0E00-0000DB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xmlns="" id="{00000000-0008-0000-0E00-0000DC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140346</xdr:rowOff>
    </xdr:from>
    <xdr:to>
      <xdr:col>55</xdr:col>
      <xdr:colOff>50800</xdr:colOff>
      <xdr:row>62</xdr:row>
      <xdr:rowOff>70496</xdr:rowOff>
    </xdr:to>
    <xdr:sp macro="" textlink="">
      <xdr:nvSpPr>
        <xdr:cNvPr id="226" name="楕円 225">
          <a:extLst>
            <a:ext uri="{FF2B5EF4-FFF2-40B4-BE49-F238E27FC236}">
              <a16:creationId xmlns:a16="http://schemas.microsoft.com/office/drawing/2014/main" xmlns="" id="{00000000-0008-0000-0E00-0000E2000000}"/>
            </a:ext>
          </a:extLst>
        </xdr:cNvPr>
        <xdr:cNvSpPr/>
      </xdr:nvSpPr>
      <xdr:spPr>
        <a:xfrm>
          <a:off x="10426700" y="105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118773</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xmlns="" id="{00000000-0008-0000-0E00-0000E3000000}"/>
            </a:ext>
          </a:extLst>
        </xdr:cNvPr>
        <xdr:cNvSpPr txBox="1"/>
      </xdr:nvSpPr>
      <xdr:spPr>
        <a:xfrm>
          <a:off x="10515600" y="1057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138979</xdr:rowOff>
    </xdr:from>
    <xdr:to>
      <xdr:col>50</xdr:col>
      <xdr:colOff>165100</xdr:colOff>
      <xdr:row>62</xdr:row>
      <xdr:rowOff>69129</xdr:rowOff>
    </xdr:to>
    <xdr:sp macro="" textlink="">
      <xdr:nvSpPr>
        <xdr:cNvPr id="228" name="楕円 227">
          <a:extLst>
            <a:ext uri="{FF2B5EF4-FFF2-40B4-BE49-F238E27FC236}">
              <a16:creationId xmlns:a16="http://schemas.microsoft.com/office/drawing/2014/main" xmlns="" id="{00000000-0008-0000-0E00-0000E4000000}"/>
            </a:ext>
          </a:extLst>
        </xdr:cNvPr>
        <xdr:cNvSpPr/>
      </xdr:nvSpPr>
      <xdr:spPr>
        <a:xfrm>
          <a:off x="9588500" y="105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18329</xdr:rowOff>
    </xdr:from>
    <xdr:to>
      <xdr:col>55</xdr:col>
      <xdr:colOff>0</xdr:colOff>
      <xdr:row>62</xdr:row>
      <xdr:rowOff>19696</xdr:rowOff>
    </xdr:to>
    <xdr:cxnSp macro="">
      <xdr:nvCxnSpPr>
        <xdr:cNvPr id="229" name="直線コネクタ 228">
          <a:extLst>
            <a:ext uri="{FF2B5EF4-FFF2-40B4-BE49-F238E27FC236}">
              <a16:creationId xmlns:a16="http://schemas.microsoft.com/office/drawing/2014/main" xmlns="" id="{00000000-0008-0000-0E00-0000E5000000}"/>
            </a:ext>
          </a:extLst>
        </xdr:cNvPr>
        <xdr:cNvCxnSpPr/>
      </xdr:nvCxnSpPr>
      <xdr:spPr>
        <a:xfrm>
          <a:off x="9639300" y="10648229"/>
          <a:ext cx="8382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134960</xdr:rowOff>
    </xdr:from>
    <xdr:to>
      <xdr:col>46</xdr:col>
      <xdr:colOff>38100</xdr:colOff>
      <xdr:row>62</xdr:row>
      <xdr:rowOff>65110</xdr:rowOff>
    </xdr:to>
    <xdr:sp macro="" textlink="">
      <xdr:nvSpPr>
        <xdr:cNvPr id="230" name="楕円 229">
          <a:extLst>
            <a:ext uri="{FF2B5EF4-FFF2-40B4-BE49-F238E27FC236}">
              <a16:creationId xmlns:a16="http://schemas.microsoft.com/office/drawing/2014/main" xmlns="" id="{00000000-0008-0000-0E00-0000E6000000}"/>
            </a:ext>
          </a:extLst>
        </xdr:cNvPr>
        <xdr:cNvSpPr/>
      </xdr:nvSpPr>
      <xdr:spPr>
        <a:xfrm>
          <a:off x="8699500" y="105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14310</xdr:rowOff>
    </xdr:from>
    <xdr:to>
      <xdr:col>50</xdr:col>
      <xdr:colOff>114300</xdr:colOff>
      <xdr:row>62</xdr:row>
      <xdr:rowOff>18329</xdr:rowOff>
    </xdr:to>
    <xdr:cxnSp macro="">
      <xdr:nvCxnSpPr>
        <xdr:cNvPr id="231" name="直線コネクタ 230">
          <a:extLst>
            <a:ext uri="{FF2B5EF4-FFF2-40B4-BE49-F238E27FC236}">
              <a16:creationId xmlns:a16="http://schemas.microsoft.com/office/drawing/2014/main" xmlns="" id="{00000000-0008-0000-0E00-0000E7000000}"/>
            </a:ext>
          </a:extLst>
        </xdr:cNvPr>
        <xdr:cNvCxnSpPr/>
      </xdr:nvCxnSpPr>
      <xdr:spPr>
        <a:xfrm>
          <a:off x="8750300" y="10644210"/>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130910</xdr:rowOff>
    </xdr:from>
    <xdr:to>
      <xdr:col>41</xdr:col>
      <xdr:colOff>101600</xdr:colOff>
      <xdr:row>62</xdr:row>
      <xdr:rowOff>61060</xdr:rowOff>
    </xdr:to>
    <xdr:sp macro="" textlink="">
      <xdr:nvSpPr>
        <xdr:cNvPr id="232" name="楕円 231">
          <a:extLst>
            <a:ext uri="{FF2B5EF4-FFF2-40B4-BE49-F238E27FC236}">
              <a16:creationId xmlns:a16="http://schemas.microsoft.com/office/drawing/2014/main" xmlns="" id="{00000000-0008-0000-0E00-0000E8000000}"/>
            </a:ext>
          </a:extLst>
        </xdr:cNvPr>
        <xdr:cNvSpPr/>
      </xdr:nvSpPr>
      <xdr:spPr>
        <a:xfrm>
          <a:off x="7810500" y="105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10260</xdr:rowOff>
    </xdr:from>
    <xdr:to>
      <xdr:col>45</xdr:col>
      <xdr:colOff>177800</xdr:colOff>
      <xdr:row>62</xdr:row>
      <xdr:rowOff>14310</xdr:rowOff>
    </xdr:to>
    <xdr:cxnSp macro="">
      <xdr:nvCxnSpPr>
        <xdr:cNvPr id="233" name="直線コネクタ 232">
          <a:extLst>
            <a:ext uri="{FF2B5EF4-FFF2-40B4-BE49-F238E27FC236}">
              <a16:creationId xmlns:a16="http://schemas.microsoft.com/office/drawing/2014/main" xmlns="" id="{00000000-0008-0000-0E00-0000E9000000}"/>
            </a:ext>
          </a:extLst>
        </xdr:cNvPr>
        <xdr:cNvCxnSpPr/>
      </xdr:nvCxnSpPr>
      <xdr:spPr>
        <a:xfrm>
          <a:off x="7861300" y="10640160"/>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xmlns="" id="{00000000-0008-0000-0E00-0000EA000000}"/>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xmlns="" id="{00000000-0008-0000-0E00-0000EB00000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68284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xmlns="" id="{00000000-0008-0000-0E00-0000EC000000}"/>
            </a:ext>
          </a:extLst>
        </xdr:cNvPr>
        <xdr:cNvSpPr txBox="1"/>
      </xdr:nvSpPr>
      <xdr:spPr>
        <a:xfrm>
          <a:off x="7594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60256</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xmlns="" id="{00000000-0008-0000-0E00-0000ED000000}"/>
            </a:ext>
          </a:extLst>
        </xdr:cNvPr>
        <xdr:cNvSpPr txBox="1"/>
      </xdr:nvSpPr>
      <xdr:spPr>
        <a:xfrm>
          <a:off x="9359411" y="1069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56237</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xmlns="" id="{00000000-0008-0000-0E00-0000EE000000}"/>
            </a:ext>
          </a:extLst>
        </xdr:cNvPr>
        <xdr:cNvSpPr txBox="1"/>
      </xdr:nvSpPr>
      <xdr:spPr>
        <a:xfrm>
          <a:off x="8483111" y="106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77587</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xmlns="" id="{00000000-0008-0000-0E00-0000EF000000}"/>
            </a:ext>
          </a:extLst>
        </xdr:cNvPr>
        <xdr:cNvSpPr txBox="1"/>
      </xdr:nvSpPr>
      <xdr:spPr>
        <a:xfrm>
          <a:off x="7594111" y="103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xmlns=""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xmlns=""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xmlns=""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xmlns=""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xmlns=""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xmlns="" id="{00000000-0008-0000-0E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xmlns="" id="{00000000-0008-0000-0E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xmlns="" id="{00000000-0008-0000-0E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xmlns="" id="{00000000-0008-0000-0E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xmlns="" id="{00000000-0008-0000-0E00-000008010000}"/>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xmlns="" id="{00000000-0008-0000-0E00-00000901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xmlns="" id="{00000000-0008-0000-0E00-00000A010000}"/>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xmlns="" id="{00000000-0008-0000-0E00-00000B01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a:extLst>
            <a:ext uri="{FF2B5EF4-FFF2-40B4-BE49-F238E27FC236}">
              <a16:creationId xmlns:a16="http://schemas.microsoft.com/office/drawing/2014/main" xmlns="" id="{00000000-0008-0000-0E00-00000D01000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xmlns="" id="{00000000-0008-0000-0E00-00000E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xmlns="" id="{00000000-0008-0000-0E00-00000F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xmlns="" id="{00000000-0008-0000-0E00-000010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xmlns="" id="{00000000-0008-0000-0E00-00001101000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00000000-0008-0000-0E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E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79" name="楕円 278">
          <a:extLst>
            <a:ext uri="{FF2B5EF4-FFF2-40B4-BE49-F238E27FC236}">
              <a16:creationId xmlns:a16="http://schemas.microsoft.com/office/drawing/2014/main" xmlns="" id="{00000000-0008-0000-0E00-000017010000}"/>
            </a:ext>
          </a:extLst>
        </xdr:cNvPr>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280" name="【公営住宅】&#10;有形固定資産減価償却率該当値テキスト">
          <a:extLst>
            <a:ext uri="{FF2B5EF4-FFF2-40B4-BE49-F238E27FC236}">
              <a16:creationId xmlns:a16="http://schemas.microsoft.com/office/drawing/2014/main" xmlns="" id="{00000000-0008-0000-0E00-000018010000}"/>
            </a:ext>
          </a:extLst>
        </xdr:cNvPr>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81" name="楕円 280">
          <a:extLst>
            <a:ext uri="{FF2B5EF4-FFF2-40B4-BE49-F238E27FC236}">
              <a16:creationId xmlns:a16="http://schemas.microsoft.com/office/drawing/2014/main" xmlns="" id="{00000000-0008-0000-0E00-000019010000}"/>
            </a:ext>
          </a:extLst>
        </xdr:cNvPr>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55245</xdr:rowOff>
    </xdr:to>
    <xdr:cxnSp macro="">
      <xdr:nvCxnSpPr>
        <xdr:cNvPr id="282" name="直線コネクタ 281">
          <a:extLst>
            <a:ext uri="{FF2B5EF4-FFF2-40B4-BE49-F238E27FC236}">
              <a16:creationId xmlns:a16="http://schemas.microsoft.com/office/drawing/2014/main" xmlns="" id="{00000000-0008-0000-0E00-00001A010000}"/>
            </a:ext>
          </a:extLst>
        </xdr:cNvPr>
        <xdr:cNvCxnSpPr/>
      </xdr:nvCxnSpPr>
      <xdr:spPr>
        <a:xfrm flipV="1">
          <a:off x="3797300" y="139179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27305</xdr:rowOff>
    </xdr:from>
    <xdr:to>
      <xdr:col>15</xdr:col>
      <xdr:colOff>101600</xdr:colOff>
      <xdr:row>81</xdr:row>
      <xdr:rowOff>128905</xdr:rowOff>
    </xdr:to>
    <xdr:sp macro="" textlink="">
      <xdr:nvSpPr>
        <xdr:cNvPr id="283" name="楕円 282">
          <a:extLst>
            <a:ext uri="{FF2B5EF4-FFF2-40B4-BE49-F238E27FC236}">
              <a16:creationId xmlns:a16="http://schemas.microsoft.com/office/drawing/2014/main" xmlns="" id="{00000000-0008-0000-0E00-00001B010000}"/>
            </a:ext>
          </a:extLst>
        </xdr:cNvPr>
        <xdr:cNvSpPr/>
      </xdr:nvSpPr>
      <xdr:spPr>
        <a:xfrm>
          <a:off x="2857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78105</xdr:rowOff>
    </xdr:to>
    <xdr:cxnSp macro="">
      <xdr:nvCxnSpPr>
        <xdr:cNvPr id="284" name="直線コネクタ 283">
          <a:extLst>
            <a:ext uri="{FF2B5EF4-FFF2-40B4-BE49-F238E27FC236}">
              <a16:creationId xmlns:a16="http://schemas.microsoft.com/office/drawing/2014/main" xmlns="" id="{00000000-0008-0000-0E00-00001C010000}"/>
            </a:ext>
          </a:extLst>
        </xdr:cNvPr>
        <xdr:cNvCxnSpPr/>
      </xdr:nvCxnSpPr>
      <xdr:spPr>
        <a:xfrm flipV="1">
          <a:off x="2908300" y="139426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85" name="楕円 284">
          <a:extLst>
            <a:ext uri="{FF2B5EF4-FFF2-40B4-BE49-F238E27FC236}">
              <a16:creationId xmlns:a16="http://schemas.microsoft.com/office/drawing/2014/main" xmlns="" id="{00000000-0008-0000-0E00-00001D010000}"/>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78105</xdr:rowOff>
    </xdr:from>
    <xdr:to>
      <xdr:col>15</xdr:col>
      <xdr:colOff>50800</xdr:colOff>
      <xdr:row>81</xdr:row>
      <xdr:rowOff>106680</xdr:rowOff>
    </xdr:to>
    <xdr:cxnSp macro="">
      <xdr:nvCxnSpPr>
        <xdr:cNvPr id="286" name="直線コネクタ 285">
          <a:extLst>
            <a:ext uri="{FF2B5EF4-FFF2-40B4-BE49-F238E27FC236}">
              <a16:creationId xmlns:a16="http://schemas.microsoft.com/office/drawing/2014/main" xmlns="" id="{00000000-0008-0000-0E00-00001E010000}"/>
            </a:ext>
          </a:extLst>
        </xdr:cNvPr>
        <xdr:cNvCxnSpPr/>
      </xdr:nvCxnSpPr>
      <xdr:spPr>
        <a:xfrm flipV="1">
          <a:off x="2019300" y="139655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a:extLst>
            <a:ext uri="{FF2B5EF4-FFF2-40B4-BE49-F238E27FC236}">
              <a16:creationId xmlns:a16="http://schemas.microsoft.com/office/drawing/2014/main" xmlns="" id="{00000000-0008-0000-0E00-00001F010000}"/>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a:extLst>
            <a:ext uri="{FF2B5EF4-FFF2-40B4-BE49-F238E27FC236}">
              <a16:creationId xmlns:a16="http://schemas.microsoft.com/office/drawing/2014/main" xmlns="" id="{00000000-0008-0000-0E00-000020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a:extLst>
            <a:ext uri="{FF2B5EF4-FFF2-40B4-BE49-F238E27FC236}">
              <a16:creationId xmlns:a16="http://schemas.microsoft.com/office/drawing/2014/main" xmlns="" id="{00000000-0008-0000-0E00-000021010000}"/>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90" name="n_1mainValue【公営住宅】&#10;有形固定資産減価償却率">
          <a:extLst>
            <a:ext uri="{FF2B5EF4-FFF2-40B4-BE49-F238E27FC236}">
              <a16:creationId xmlns:a16="http://schemas.microsoft.com/office/drawing/2014/main" xmlns="" id="{00000000-0008-0000-0E00-000022010000}"/>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91" name="n_2mainValue【公営住宅】&#10;有形固定資産減価償却率">
          <a:extLst>
            <a:ext uri="{FF2B5EF4-FFF2-40B4-BE49-F238E27FC236}">
              <a16:creationId xmlns:a16="http://schemas.microsoft.com/office/drawing/2014/main" xmlns="" id="{00000000-0008-0000-0E00-000023010000}"/>
            </a:ext>
          </a:extLst>
        </xdr:cNvPr>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292" name="n_3mainValue【公営住宅】&#10;有形固定資産減価償却率">
          <a:extLst>
            <a:ext uri="{FF2B5EF4-FFF2-40B4-BE49-F238E27FC236}">
              <a16:creationId xmlns:a16="http://schemas.microsoft.com/office/drawing/2014/main" xmlns="" id="{00000000-0008-0000-0E00-000024010000}"/>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00000000-0008-0000-0E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00000000-0008-0000-0E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00000000-0008-0000-0E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00000000-0008-0000-0E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xmlns="" id="{00000000-0008-0000-0E00-00002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xmlns="" id="{00000000-0008-0000-0E00-00003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xmlns="" id="{00000000-0008-0000-0E00-00003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xmlns="" id="{00000000-0008-0000-0E00-00003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xmlns="" id="{00000000-0008-0000-0E00-00003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xmlns="" id="{00000000-0008-0000-0E00-00003E01000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xmlns="" id="{00000000-0008-0000-0E00-00003F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xmlns="" id="{00000000-0008-0000-0E00-000041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a:extLst>
            <a:ext uri="{FF2B5EF4-FFF2-40B4-BE49-F238E27FC236}">
              <a16:creationId xmlns:a16="http://schemas.microsoft.com/office/drawing/2014/main" xmlns="" id="{00000000-0008-0000-0E00-000043010000}"/>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xmlns="" id="{00000000-0008-0000-0E00-00004401000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xmlns="" id="{00000000-0008-0000-0E00-00004501000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xmlns="" id="{00000000-0008-0000-0E00-000046010000}"/>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xmlns="" id="{00000000-0008-0000-0E00-000047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95069</xdr:rowOff>
    </xdr:from>
    <xdr:to>
      <xdr:col>55</xdr:col>
      <xdr:colOff>50800</xdr:colOff>
      <xdr:row>85</xdr:row>
      <xdr:rowOff>25219</xdr:rowOff>
    </xdr:to>
    <xdr:sp macro="" textlink="">
      <xdr:nvSpPr>
        <xdr:cNvPr id="333" name="楕円 332">
          <a:extLst>
            <a:ext uri="{FF2B5EF4-FFF2-40B4-BE49-F238E27FC236}">
              <a16:creationId xmlns:a16="http://schemas.microsoft.com/office/drawing/2014/main" xmlns="" id="{00000000-0008-0000-0E00-00004D010000}"/>
            </a:ext>
          </a:extLst>
        </xdr:cNvPr>
        <xdr:cNvSpPr/>
      </xdr:nvSpPr>
      <xdr:spPr>
        <a:xfrm>
          <a:off x="104267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73496</xdr:rowOff>
    </xdr:from>
    <xdr:ext cx="469744" cy="259045"/>
    <xdr:sp macro="" textlink="">
      <xdr:nvSpPr>
        <xdr:cNvPr id="334" name="【公営住宅】&#10;一人当たり面積該当値テキスト">
          <a:extLst>
            <a:ext uri="{FF2B5EF4-FFF2-40B4-BE49-F238E27FC236}">
              <a16:creationId xmlns:a16="http://schemas.microsoft.com/office/drawing/2014/main" xmlns="" id="{00000000-0008-0000-0E00-00004E010000}"/>
            </a:ext>
          </a:extLst>
        </xdr:cNvPr>
        <xdr:cNvSpPr txBox="1"/>
      </xdr:nvSpPr>
      <xdr:spPr>
        <a:xfrm>
          <a:off x="10515600" y="144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35" name="楕円 334">
          <a:extLst>
            <a:ext uri="{FF2B5EF4-FFF2-40B4-BE49-F238E27FC236}">
              <a16:creationId xmlns:a16="http://schemas.microsoft.com/office/drawing/2014/main" xmlns="" id="{00000000-0008-0000-0E00-00004F010000}"/>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140970</xdr:rowOff>
    </xdr:from>
    <xdr:to>
      <xdr:col>55</xdr:col>
      <xdr:colOff>0</xdr:colOff>
      <xdr:row>84</xdr:row>
      <xdr:rowOff>145869</xdr:rowOff>
    </xdr:to>
    <xdr:cxnSp macro="">
      <xdr:nvCxnSpPr>
        <xdr:cNvPr id="336" name="直線コネクタ 335">
          <a:extLst>
            <a:ext uri="{FF2B5EF4-FFF2-40B4-BE49-F238E27FC236}">
              <a16:creationId xmlns:a16="http://schemas.microsoft.com/office/drawing/2014/main" xmlns="" id="{00000000-0008-0000-0E00-000050010000}"/>
            </a:ext>
          </a:extLst>
        </xdr:cNvPr>
        <xdr:cNvCxnSpPr/>
      </xdr:nvCxnSpPr>
      <xdr:spPr>
        <a:xfrm>
          <a:off x="9639300" y="145427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83638</xdr:rowOff>
    </xdr:from>
    <xdr:to>
      <xdr:col>46</xdr:col>
      <xdr:colOff>38100</xdr:colOff>
      <xdr:row>85</xdr:row>
      <xdr:rowOff>13788</xdr:rowOff>
    </xdr:to>
    <xdr:sp macro="" textlink="">
      <xdr:nvSpPr>
        <xdr:cNvPr id="337" name="楕円 336">
          <a:extLst>
            <a:ext uri="{FF2B5EF4-FFF2-40B4-BE49-F238E27FC236}">
              <a16:creationId xmlns:a16="http://schemas.microsoft.com/office/drawing/2014/main" xmlns="" id="{00000000-0008-0000-0E00-000051010000}"/>
            </a:ext>
          </a:extLst>
        </xdr:cNvPr>
        <xdr:cNvSpPr/>
      </xdr:nvSpPr>
      <xdr:spPr>
        <a:xfrm>
          <a:off x="8699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134438</xdr:rowOff>
    </xdr:from>
    <xdr:to>
      <xdr:col>50</xdr:col>
      <xdr:colOff>114300</xdr:colOff>
      <xdr:row>84</xdr:row>
      <xdr:rowOff>140970</xdr:rowOff>
    </xdr:to>
    <xdr:cxnSp macro="">
      <xdr:nvCxnSpPr>
        <xdr:cNvPr id="338" name="直線コネクタ 337">
          <a:extLst>
            <a:ext uri="{FF2B5EF4-FFF2-40B4-BE49-F238E27FC236}">
              <a16:creationId xmlns:a16="http://schemas.microsoft.com/office/drawing/2014/main" xmlns="" id="{00000000-0008-0000-0E00-000052010000}"/>
            </a:ext>
          </a:extLst>
        </xdr:cNvPr>
        <xdr:cNvCxnSpPr/>
      </xdr:nvCxnSpPr>
      <xdr:spPr>
        <a:xfrm>
          <a:off x="8750300" y="145362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77107</xdr:rowOff>
    </xdr:from>
    <xdr:to>
      <xdr:col>41</xdr:col>
      <xdr:colOff>101600</xdr:colOff>
      <xdr:row>85</xdr:row>
      <xdr:rowOff>7257</xdr:rowOff>
    </xdr:to>
    <xdr:sp macro="" textlink="">
      <xdr:nvSpPr>
        <xdr:cNvPr id="339" name="楕円 338">
          <a:extLst>
            <a:ext uri="{FF2B5EF4-FFF2-40B4-BE49-F238E27FC236}">
              <a16:creationId xmlns:a16="http://schemas.microsoft.com/office/drawing/2014/main" xmlns="" id="{00000000-0008-0000-0E00-000053010000}"/>
            </a:ext>
          </a:extLst>
        </xdr:cNvPr>
        <xdr:cNvSpPr/>
      </xdr:nvSpPr>
      <xdr:spPr>
        <a:xfrm>
          <a:off x="7810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127907</xdr:rowOff>
    </xdr:from>
    <xdr:to>
      <xdr:col>45</xdr:col>
      <xdr:colOff>177800</xdr:colOff>
      <xdr:row>84</xdr:row>
      <xdr:rowOff>134438</xdr:rowOff>
    </xdr:to>
    <xdr:cxnSp macro="">
      <xdr:nvCxnSpPr>
        <xdr:cNvPr id="340" name="直線コネクタ 339">
          <a:extLst>
            <a:ext uri="{FF2B5EF4-FFF2-40B4-BE49-F238E27FC236}">
              <a16:creationId xmlns:a16="http://schemas.microsoft.com/office/drawing/2014/main" xmlns="" id="{00000000-0008-0000-0E00-000054010000}"/>
            </a:ext>
          </a:extLst>
        </xdr:cNvPr>
        <xdr:cNvCxnSpPr/>
      </xdr:nvCxnSpPr>
      <xdr:spPr>
        <a:xfrm>
          <a:off x="7861300" y="145297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a:extLst>
            <a:ext uri="{FF2B5EF4-FFF2-40B4-BE49-F238E27FC236}">
              <a16:creationId xmlns:a16="http://schemas.microsoft.com/office/drawing/2014/main" xmlns="" id="{00000000-0008-0000-0E00-000055010000}"/>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a:extLst>
            <a:ext uri="{FF2B5EF4-FFF2-40B4-BE49-F238E27FC236}">
              <a16:creationId xmlns:a16="http://schemas.microsoft.com/office/drawing/2014/main" xmlns="" id="{00000000-0008-0000-0E00-000056010000}"/>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a:extLst>
            <a:ext uri="{FF2B5EF4-FFF2-40B4-BE49-F238E27FC236}">
              <a16:creationId xmlns:a16="http://schemas.microsoft.com/office/drawing/2014/main" xmlns="" id="{00000000-0008-0000-0E00-000057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11447</xdr:rowOff>
    </xdr:from>
    <xdr:ext cx="469744" cy="259045"/>
    <xdr:sp macro="" textlink="">
      <xdr:nvSpPr>
        <xdr:cNvPr id="344" name="n_1mainValue【公営住宅】&#10;一人当たり面積">
          <a:extLst>
            <a:ext uri="{FF2B5EF4-FFF2-40B4-BE49-F238E27FC236}">
              <a16:creationId xmlns:a16="http://schemas.microsoft.com/office/drawing/2014/main" xmlns="" id="{00000000-0008-0000-0E00-000058010000}"/>
            </a:ext>
          </a:extLst>
        </xdr:cNvPr>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4915</xdr:rowOff>
    </xdr:from>
    <xdr:ext cx="469744" cy="259045"/>
    <xdr:sp macro="" textlink="">
      <xdr:nvSpPr>
        <xdr:cNvPr id="345" name="n_2mainValue【公営住宅】&#10;一人当たり面積">
          <a:extLst>
            <a:ext uri="{FF2B5EF4-FFF2-40B4-BE49-F238E27FC236}">
              <a16:creationId xmlns:a16="http://schemas.microsoft.com/office/drawing/2014/main" xmlns="" id="{00000000-0008-0000-0E00-000059010000}"/>
            </a:ext>
          </a:extLst>
        </xdr:cNvPr>
        <xdr:cNvSpPr txBox="1"/>
      </xdr:nvSpPr>
      <xdr:spPr>
        <a:xfrm>
          <a:off x="8515427" y="14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169834</xdr:rowOff>
    </xdr:from>
    <xdr:ext cx="469744" cy="259045"/>
    <xdr:sp macro="" textlink="">
      <xdr:nvSpPr>
        <xdr:cNvPr id="346" name="n_3mainValue【公営住宅】&#10;一人当たり面積">
          <a:extLst>
            <a:ext uri="{FF2B5EF4-FFF2-40B4-BE49-F238E27FC236}">
              <a16:creationId xmlns:a16="http://schemas.microsoft.com/office/drawing/2014/main" xmlns="" id="{00000000-0008-0000-0E00-00005A010000}"/>
            </a:ext>
          </a:extLst>
        </xdr:cNvPr>
        <xdr:cNvSpPr txBox="1"/>
      </xdr:nvSpPr>
      <xdr:spPr>
        <a:xfrm>
          <a:off x="7626427" y="1457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xmlns="" id="{00000000-0008-0000-0E00-000075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xmlns="" id="{00000000-0008-0000-0E00-000076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xmlns="" id="{00000000-0008-0000-0E00-000077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xmlns="" id="{00000000-0008-0000-0E00-000078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xmlns="" id="{00000000-0008-0000-0E00-000079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xmlns="" id="{00000000-0008-0000-0E00-00007A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xmlns="" id="{00000000-0008-0000-0E00-00007B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xmlns="" id="{00000000-0008-0000-0E00-00007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xmlns="" id="{00000000-0008-0000-0E00-00007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xmlns="" id="{00000000-0008-0000-0E00-00007E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xmlns="" id="{00000000-0008-0000-0E00-00007F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xmlns="" id="{00000000-0008-0000-0E00-000080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xmlns="" id="{00000000-0008-0000-0E00-000081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xmlns="" id="{00000000-0008-0000-0E00-000082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xmlns="" id="{00000000-0008-0000-0E00-000083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xmlns="" id="{00000000-0008-0000-0E00-00008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xmlns="" id="{00000000-0008-0000-0E00-00008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xmlns="" id="{00000000-0008-0000-0E00-00008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xmlns="" id="{00000000-0008-0000-0E00-0000870100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xmlns="" id="{00000000-0008-0000-0E00-000088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xmlns="" id="{00000000-0008-0000-0E00-000089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xmlns="" id="{00000000-0008-0000-0E00-00008A010000}"/>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xmlns="" id="{00000000-0008-0000-0E00-00008B010000}"/>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xmlns="" id="{00000000-0008-0000-0E00-00008C010000}"/>
            </a:ext>
          </a:extLst>
        </xdr:cNvPr>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xmlns="" id="{00000000-0008-0000-0E00-00008D010000}"/>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xmlns="" id="{00000000-0008-0000-0E00-00008E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xmlns="" id="{00000000-0008-0000-0E00-00008F01000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xmlns="" id="{00000000-0008-0000-0E00-00009001000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0000000-0008-0000-0E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00000000-0008-0000-0E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00000000-0008-0000-0E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145415</xdr:rowOff>
    </xdr:from>
    <xdr:to>
      <xdr:col>85</xdr:col>
      <xdr:colOff>177800</xdr:colOff>
      <xdr:row>34</xdr:row>
      <xdr:rowOff>75565</xdr:rowOff>
    </xdr:to>
    <xdr:sp macro="" textlink="">
      <xdr:nvSpPr>
        <xdr:cNvPr id="406" name="楕円 405">
          <a:extLst>
            <a:ext uri="{FF2B5EF4-FFF2-40B4-BE49-F238E27FC236}">
              <a16:creationId xmlns:a16="http://schemas.microsoft.com/office/drawing/2014/main" xmlns="" id="{00000000-0008-0000-0E00-000096010000}"/>
            </a:ext>
          </a:extLst>
        </xdr:cNvPr>
        <xdr:cNvSpPr/>
      </xdr:nvSpPr>
      <xdr:spPr>
        <a:xfrm>
          <a:off x="16268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60342</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xmlns="" id="{00000000-0008-0000-0E00-000097010000}"/>
            </a:ext>
          </a:extLst>
        </xdr:cNvPr>
        <xdr:cNvSpPr txBox="1"/>
      </xdr:nvSpPr>
      <xdr:spPr>
        <a:xfrm>
          <a:off x="163576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125413</xdr:rowOff>
    </xdr:from>
    <xdr:to>
      <xdr:col>81</xdr:col>
      <xdr:colOff>101600</xdr:colOff>
      <xdr:row>34</xdr:row>
      <xdr:rowOff>55563</xdr:rowOff>
    </xdr:to>
    <xdr:sp macro="" textlink="">
      <xdr:nvSpPr>
        <xdr:cNvPr id="408" name="楕円 407">
          <a:extLst>
            <a:ext uri="{FF2B5EF4-FFF2-40B4-BE49-F238E27FC236}">
              <a16:creationId xmlns:a16="http://schemas.microsoft.com/office/drawing/2014/main" xmlns="" id="{00000000-0008-0000-0E00-000098010000}"/>
            </a:ext>
          </a:extLst>
        </xdr:cNvPr>
        <xdr:cNvSpPr/>
      </xdr:nvSpPr>
      <xdr:spPr>
        <a:xfrm>
          <a:off x="15430500" y="578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4763</xdr:rowOff>
    </xdr:from>
    <xdr:to>
      <xdr:col>85</xdr:col>
      <xdr:colOff>127000</xdr:colOff>
      <xdr:row>34</xdr:row>
      <xdr:rowOff>24765</xdr:rowOff>
    </xdr:to>
    <xdr:cxnSp macro="">
      <xdr:nvCxnSpPr>
        <xdr:cNvPr id="409" name="直線コネクタ 408">
          <a:extLst>
            <a:ext uri="{FF2B5EF4-FFF2-40B4-BE49-F238E27FC236}">
              <a16:creationId xmlns:a16="http://schemas.microsoft.com/office/drawing/2014/main" xmlns="" id="{00000000-0008-0000-0E00-000099010000}"/>
            </a:ext>
          </a:extLst>
        </xdr:cNvPr>
        <xdr:cNvCxnSpPr/>
      </xdr:nvCxnSpPr>
      <xdr:spPr>
        <a:xfrm>
          <a:off x="15481300" y="5834063"/>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99695</xdr:rowOff>
    </xdr:from>
    <xdr:to>
      <xdr:col>76</xdr:col>
      <xdr:colOff>165100</xdr:colOff>
      <xdr:row>34</xdr:row>
      <xdr:rowOff>29845</xdr:rowOff>
    </xdr:to>
    <xdr:sp macro="" textlink="">
      <xdr:nvSpPr>
        <xdr:cNvPr id="410" name="楕円 409">
          <a:extLst>
            <a:ext uri="{FF2B5EF4-FFF2-40B4-BE49-F238E27FC236}">
              <a16:creationId xmlns:a16="http://schemas.microsoft.com/office/drawing/2014/main" xmlns="" id="{00000000-0008-0000-0E00-00009A010000}"/>
            </a:ext>
          </a:extLst>
        </xdr:cNvPr>
        <xdr:cNvSpPr/>
      </xdr:nvSpPr>
      <xdr:spPr>
        <a:xfrm>
          <a:off x="14541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150495</xdr:rowOff>
    </xdr:from>
    <xdr:to>
      <xdr:col>81</xdr:col>
      <xdr:colOff>50800</xdr:colOff>
      <xdr:row>34</xdr:row>
      <xdr:rowOff>4763</xdr:rowOff>
    </xdr:to>
    <xdr:cxnSp macro="">
      <xdr:nvCxnSpPr>
        <xdr:cNvPr id="411" name="直線コネクタ 410">
          <a:extLst>
            <a:ext uri="{FF2B5EF4-FFF2-40B4-BE49-F238E27FC236}">
              <a16:creationId xmlns:a16="http://schemas.microsoft.com/office/drawing/2014/main" xmlns="" id="{00000000-0008-0000-0E00-00009B010000}"/>
            </a:ext>
          </a:extLst>
        </xdr:cNvPr>
        <xdr:cNvCxnSpPr/>
      </xdr:nvCxnSpPr>
      <xdr:spPr>
        <a:xfrm>
          <a:off x="14592300" y="580834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116840</xdr:rowOff>
    </xdr:from>
    <xdr:to>
      <xdr:col>72</xdr:col>
      <xdr:colOff>38100</xdr:colOff>
      <xdr:row>34</xdr:row>
      <xdr:rowOff>46990</xdr:rowOff>
    </xdr:to>
    <xdr:sp macro="" textlink="">
      <xdr:nvSpPr>
        <xdr:cNvPr id="412" name="楕円 411">
          <a:extLst>
            <a:ext uri="{FF2B5EF4-FFF2-40B4-BE49-F238E27FC236}">
              <a16:creationId xmlns:a16="http://schemas.microsoft.com/office/drawing/2014/main" xmlns="" id="{00000000-0008-0000-0E00-00009C010000}"/>
            </a:ext>
          </a:extLst>
        </xdr:cNvPr>
        <xdr:cNvSpPr/>
      </xdr:nvSpPr>
      <xdr:spPr>
        <a:xfrm>
          <a:off x="13652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150495</xdr:rowOff>
    </xdr:from>
    <xdr:to>
      <xdr:col>76</xdr:col>
      <xdr:colOff>114300</xdr:colOff>
      <xdr:row>33</xdr:row>
      <xdr:rowOff>167640</xdr:rowOff>
    </xdr:to>
    <xdr:cxnSp macro="">
      <xdr:nvCxnSpPr>
        <xdr:cNvPr id="413" name="直線コネクタ 412">
          <a:extLst>
            <a:ext uri="{FF2B5EF4-FFF2-40B4-BE49-F238E27FC236}">
              <a16:creationId xmlns:a16="http://schemas.microsoft.com/office/drawing/2014/main" xmlns="" id="{00000000-0008-0000-0E00-00009D010000}"/>
            </a:ext>
          </a:extLst>
        </xdr:cNvPr>
        <xdr:cNvCxnSpPr/>
      </xdr:nvCxnSpPr>
      <xdr:spPr>
        <a:xfrm flipV="1">
          <a:off x="13703300" y="58083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xmlns="" id="{00000000-0008-0000-0E00-00009E010000}"/>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xmlns="" id="{00000000-0008-0000-0E00-00009F010000}"/>
            </a:ext>
          </a:extLst>
        </xdr:cNvPr>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xmlns="" id="{00000000-0008-0000-0E00-0000A0010000}"/>
            </a:ext>
          </a:extLst>
        </xdr:cNvPr>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72090</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xmlns="" id="{00000000-0008-0000-0E00-0000A1010000}"/>
            </a:ext>
          </a:extLst>
        </xdr:cNvPr>
        <xdr:cNvSpPr txBox="1"/>
      </xdr:nvSpPr>
      <xdr:spPr>
        <a:xfrm>
          <a:off x="15266044" y="5558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46372</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xmlns="" id="{00000000-0008-0000-0E00-0000A2010000}"/>
            </a:ext>
          </a:extLst>
        </xdr:cNvPr>
        <xdr:cNvSpPr txBox="1"/>
      </xdr:nvSpPr>
      <xdr:spPr>
        <a:xfrm>
          <a:off x="143897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63517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xmlns="" id="{00000000-0008-0000-0E00-0000A3010000}"/>
            </a:ext>
          </a:extLst>
        </xdr:cNvPr>
        <xdr:cNvSpPr txBox="1"/>
      </xdr:nvSpPr>
      <xdr:spPr>
        <a:xfrm>
          <a:off x="13500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xmlns="" id="{00000000-0008-0000-0E00-0000A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xmlns="" id="{00000000-0008-0000-0E00-0000A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xmlns="" id="{00000000-0008-0000-0E00-0000A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xmlns="" id="{00000000-0008-0000-0E00-0000A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xmlns="" id="{00000000-0008-0000-0E00-0000A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xmlns="" id="{00000000-0008-0000-0E00-0000A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xmlns="" id="{00000000-0008-0000-0E00-0000A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xmlns="" id="{00000000-0008-0000-0E00-0000A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xmlns="" id="{00000000-0008-0000-0E00-0000B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xmlns="" id="{00000000-0008-0000-0E00-0000B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xmlns="" id="{00000000-0008-0000-0E00-0000B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xmlns="" id="{00000000-0008-0000-0E00-0000B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xmlns="" id="{00000000-0008-0000-0E00-0000B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xmlns="" id="{00000000-0008-0000-0E00-0000B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xmlns="" id="{00000000-0008-0000-0E00-0000B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xmlns="" id="{00000000-0008-0000-0E00-0000B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xmlns="" id="{00000000-0008-0000-0E00-0000B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xmlns="" id="{00000000-0008-0000-0E00-0000B9010000}"/>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xmlns="" id="{00000000-0008-0000-0E00-0000BA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xmlns="" id="{00000000-0008-0000-0E00-0000BB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xmlns="" id="{00000000-0008-0000-0E00-0000BC01000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xmlns="" id="{00000000-0008-0000-0E00-0000BD01000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xmlns="" id="{00000000-0008-0000-0E00-0000BE010000}"/>
            </a:ext>
          </a:extLst>
        </xdr:cNvPr>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xmlns="" id="{00000000-0008-0000-0E00-0000BF01000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xmlns="" id="{00000000-0008-0000-0E00-0000C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xmlns="" id="{00000000-0008-0000-0E00-0000C2010000}"/>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E00-0000C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34544</xdr:rowOff>
    </xdr:from>
    <xdr:to>
      <xdr:col>116</xdr:col>
      <xdr:colOff>114300</xdr:colOff>
      <xdr:row>38</xdr:row>
      <xdr:rowOff>136144</xdr:rowOff>
    </xdr:to>
    <xdr:sp macro="" textlink="">
      <xdr:nvSpPr>
        <xdr:cNvPr id="456" name="楕円 455">
          <a:extLst>
            <a:ext uri="{FF2B5EF4-FFF2-40B4-BE49-F238E27FC236}">
              <a16:creationId xmlns:a16="http://schemas.microsoft.com/office/drawing/2014/main" xmlns="" id="{00000000-0008-0000-0E00-0000C8010000}"/>
            </a:ext>
          </a:extLst>
        </xdr:cNvPr>
        <xdr:cNvSpPr/>
      </xdr:nvSpPr>
      <xdr:spPr>
        <a:xfrm>
          <a:off x="22110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57421</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xmlns="" id="{00000000-0008-0000-0E00-0000C9010000}"/>
            </a:ext>
          </a:extLst>
        </xdr:cNvPr>
        <xdr:cNvSpPr txBox="1"/>
      </xdr:nvSpPr>
      <xdr:spPr>
        <a:xfrm>
          <a:off x="22199600"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58" name="楕円 457">
          <a:extLst>
            <a:ext uri="{FF2B5EF4-FFF2-40B4-BE49-F238E27FC236}">
              <a16:creationId xmlns:a16="http://schemas.microsoft.com/office/drawing/2014/main" xmlns="" id="{00000000-0008-0000-0E00-0000CA010000}"/>
            </a:ext>
          </a:extLst>
        </xdr:cNvPr>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85344</xdr:rowOff>
    </xdr:to>
    <xdr:cxnSp macro="">
      <xdr:nvCxnSpPr>
        <xdr:cNvPr id="459" name="直線コネクタ 458">
          <a:extLst>
            <a:ext uri="{FF2B5EF4-FFF2-40B4-BE49-F238E27FC236}">
              <a16:creationId xmlns:a16="http://schemas.microsoft.com/office/drawing/2014/main" xmlns="" id="{00000000-0008-0000-0E00-0000CB010000}"/>
            </a:ext>
          </a:extLst>
        </xdr:cNvPr>
        <xdr:cNvCxnSpPr/>
      </xdr:nvCxnSpPr>
      <xdr:spPr>
        <a:xfrm>
          <a:off x="21323300" y="65913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xdr:rowOff>
    </xdr:from>
    <xdr:to>
      <xdr:col>107</xdr:col>
      <xdr:colOff>101600</xdr:colOff>
      <xdr:row>38</xdr:row>
      <xdr:rowOff>117856</xdr:rowOff>
    </xdr:to>
    <xdr:sp macro="" textlink="">
      <xdr:nvSpPr>
        <xdr:cNvPr id="460" name="楕円 459">
          <a:extLst>
            <a:ext uri="{FF2B5EF4-FFF2-40B4-BE49-F238E27FC236}">
              <a16:creationId xmlns:a16="http://schemas.microsoft.com/office/drawing/2014/main" xmlns="" id="{00000000-0008-0000-0E00-0000CC010000}"/>
            </a:ext>
          </a:extLst>
        </xdr:cNvPr>
        <xdr:cNvSpPr/>
      </xdr:nvSpPr>
      <xdr:spPr>
        <a:xfrm>
          <a:off x="20383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67056</xdr:rowOff>
    </xdr:from>
    <xdr:to>
      <xdr:col>111</xdr:col>
      <xdr:colOff>177800</xdr:colOff>
      <xdr:row>38</xdr:row>
      <xdr:rowOff>76200</xdr:rowOff>
    </xdr:to>
    <xdr:cxnSp macro="">
      <xdr:nvCxnSpPr>
        <xdr:cNvPr id="461" name="直線コネクタ 460">
          <a:extLst>
            <a:ext uri="{FF2B5EF4-FFF2-40B4-BE49-F238E27FC236}">
              <a16:creationId xmlns:a16="http://schemas.microsoft.com/office/drawing/2014/main" xmlns="" id="{00000000-0008-0000-0E00-0000CD010000}"/>
            </a:ext>
          </a:extLst>
        </xdr:cNvPr>
        <xdr:cNvCxnSpPr/>
      </xdr:nvCxnSpPr>
      <xdr:spPr>
        <a:xfrm>
          <a:off x="20434300" y="658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xdr:rowOff>
    </xdr:from>
    <xdr:to>
      <xdr:col>102</xdr:col>
      <xdr:colOff>165100</xdr:colOff>
      <xdr:row>38</xdr:row>
      <xdr:rowOff>113284</xdr:rowOff>
    </xdr:to>
    <xdr:sp macro="" textlink="">
      <xdr:nvSpPr>
        <xdr:cNvPr id="462" name="楕円 461">
          <a:extLst>
            <a:ext uri="{FF2B5EF4-FFF2-40B4-BE49-F238E27FC236}">
              <a16:creationId xmlns:a16="http://schemas.microsoft.com/office/drawing/2014/main" xmlns="" id="{00000000-0008-0000-0E00-0000CE010000}"/>
            </a:ext>
          </a:extLst>
        </xdr:cNvPr>
        <xdr:cNvSpPr/>
      </xdr:nvSpPr>
      <xdr:spPr>
        <a:xfrm>
          <a:off x="19494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62484</xdr:rowOff>
    </xdr:from>
    <xdr:to>
      <xdr:col>107</xdr:col>
      <xdr:colOff>50800</xdr:colOff>
      <xdr:row>38</xdr:row>
      <xdr:rowOff>67056</xdr:rowOff>
    </xdr:to>
    <xdr:cxnSp macro="">
      <xdr:nvCxnSpPr>
        <xdr:cNvPr id="463" name="直線コネクタ 462">
          <a:extLst>
            <a:ext uri="{FF2B5EF4-FFF2-40B4-BE49-F238E27FC236}">
              <a16:creationId xmlns:a16="http://schemas.microsoft.com/office/drawing/2014/main" xmlns="" id="{00000000-0008-0000-0E00-0000CF010000}"/>
            </a:ext>
          </a:extLst>
        </xdr:cNvPr>
        <xdr:cNvCxnSpPr/>
      </xdr:nvCxnSpPr>
      <xdr:spPr>
        <a:xfrm>
          <a:off x="19545300" y="6577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xmlns="" id="{00000000-0008-0000-0E00-0000D0010000}"/>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xmlns="" id="{00000000-0008-0000-0E00-0000D101000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xmlns="" id="{00000000-0008-0000-0E00-0000D2010000}"/>
            </a:ext>
          </a:extLst>
        </xdr:cNvPr>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xmlns="" id="{00000000-0008-0000-0E00-0000D3010000}"/>
            </a:ext>
          </a:extLst>
        </xdr:cNvPr>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xmlns="" id="{00000000-0008-0000-0E00-0000D4010000}"/>
            </a:ext>
          </a:extLst>
        </xdr:cNvPr>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129811</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xmlns="" id="{00000000-0008-0000-0E00-0000D5010000}"/>
            </a:ext>
          </a:extLst>
        </xdr:cNvPr>
        <xdr:cNvSpPr txBox="1"/>
      </xdr:nvSpPr>
      <xdr:spPr>
        <a:xfrm>
          <a:off x="193104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xmlns="" id="{00000000-0008-0000-0E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xmlns="" id="{00000000-0008-0000-0E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xmlns="" id="{00000000-0008-0000-0E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xmlns="" id="{00000000-0008-0000-0E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xmlns="" id="{00000000-0008-0000-0E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xmlns="" id="{00000000-0008-0000-0E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xmlns="" id="{00000000-0008-0000-0E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xmlns="" id="{00000000-0008-0000-0E00-0000E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xmlns="" id="{00000000-0008-0000-0E00-0000E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xmlns="" id="{00000000-0008-0000-0E00-0000E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xmlns="" id="{00000000-0008-0000-0E00-0000E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xmlns="" id="{00000000-0008-0000-0E00-0000E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xmlns="" id="{00000000-0008-0000-0E00-0000E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00000000-0008-0000-0E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xmlns="" id="{00000000-0008-0000-0E00-0000E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xmlns="" id="{00000000-0008-0000-0E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xmlns="" id="{00000000-0008-0000-0E00-0000EE010000}"/>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xmlns="" id="{00000000-0008-0000-0E00-0000EF01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xmlns="" id="{00000000-0008-0000-0E00-0000F001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xmlns="" id="{00000000-0008-0000-0E00-0000F101000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xmlns="" id="{00000000-0008-0000-0E00-0000F201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99" name="【学校施設】&#10;有形固定資産減価償却率平均値テキスト">
          <a:extLst>
            <a:ext uri="{FF2B5EF4-FFF2-40B4-BE49-F238E27FC236}">
              <a16:creationId xmlns:a16="http://schemas.microsoft.com/office/drawing/2014/main" xmlns="" id="{00000000-0008-0000-0E00-0000F301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xmlns="" id="{00000000-0008-0000-0E00-0000F401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xmlns="" id="{00000000-0008-0000-0E00-0000F5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xmlns="" id="{00000000-0008-0000-0E00-0000F601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xmlns="" id="{00000000-0008-0000-0E00-0000F701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E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E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509" name="楕円 508">
          <a:extLst>
            <a:ext uri="{FF2B5EF4-FFF2-40B4-BE49-F238E27FC236}">
              <a16:creationId xmlns:a16="http://schemas.microsoft.com/office/drawing/2014/main" xmlns="" id="{00000000-0008-0000-0E00-0000FD010000}"/>
            </a:ext>
          </a:extLst>
        </xdr:cNvPr>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510" name="【学校施設】&#10;有形固定資産減価償却率該当値テキスト">
          <a:extLst>
            <a:ext uri="{FF2B5EF4-FFF2-40B4-BE49-F238E27FC236}">
              <a16:creationId xmlns:a16="http://schemas.microsoft.com/office/drawing/2014/main" xmlns="" id="{00000000-0008-0000-0E00-0000FE010000}"/>
            </a:ext>
          </a:extLst>
        </xdr:cNvPr>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511" name="楕円 510">
          <a:extLst>
            <a:ext uri="{FF2B5EF4-FFF2-40B4-BE49-F238E27FC236}">
              <a16:creationId xmlns:a16="http://schemas.microsoft.com/office/drawing/2014/main" xmlns="" id="{00000000-0008-0000-0E00-0000FF010000}"/>
            </a:ext>
          </a:extLst>
        </xdr:cNvPr>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152400</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flipV="1">
          <a:off x="15481300" y="105384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3" name="楕円 512">
          <a:extLst>
            <a:ext uri="{FF2B5EF4-FFF2-40B4-BE49-F238E27FC236}">
              <a16:creationId xmlns:a16="http://schemas.microsoft.com/office/drawing/2014/main" xmlns="" id="{00000000-0008-0000-0E00-000001020000}"/>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61</xdr:row>
      <xdr:rowOff>152400</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a:off x="14592300" y="101041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166370</xdr:rowOff>
    </xdr:from>
    <xdr:to>
      <xdr:col>72</xdr:col>
      <xdr:colOff>38100</xdr:colOff>
      <xdr:row>59</xdr:row>
      <xdr:rowOff>96520</xdr:rowOff>
    </xdr:to>
    <xdr:sp macro="" textlink="">
      <xdr:nvSpPr>
        <xdr:cNvPr id="515" name="楕円 514">
          <a:extLst>
            <a:ext uri="{FF2B5EF4-FFF2-40B4-BE49-F238E27FC236}">
              <a16:creationId xmlns:a16="http://schemas.microsoft.com/office/drawing/2014/main" xmlns="" id="{00000000-0008-0000-0E00-000003020000}"/>
            </a:ext>
          </a:extLst>
        </xdr:cNvPr>
        <xdr:cNvSpPr/>
      </xdr:nvSpPr>
      <xdr:spPr>
        <a:xfrm>
          <a:off x="1365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45720</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flipV="1">
          <a:off x="13703300" y="10104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17" name="n_1aveValue【学校施設】&#10;有形固定資産減価償却率">
          <a:extLst>
            <a:ext uri="{FF2B5EF4-FFF2-40B4-BE49-F238E27FC236}">
              <a16:creationId xmlns:a16="http://schemas.microsoft.com/office/drawing/2014/main" xmlns="" id="{00000000-0008-0000-0E00-000005020000}"/>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a:extLst>
            <a:ext uri="{FF2B5EF4-FFF2-40B4-BE49-F238E27FC236}">
              <a16:creationId xmlns:a16="http://schemas.microsoft.com/office/drawing/2014/main" xmlns="" id="{00000000-0008-0000-0E00-000006020000}"/>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a:extLst>
            <a:ext uri="{FF2B5EF4-FFF2-40B4-BE49-F238E27FC236}">
              <a16:creationId xmlns:a16="http://schemas.microsoft.com/office/drawing/2014/main" xmlns="" id="{00000000-0008-0000-0E00-000007020000}"/>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22877</xdr:rowOff>
    </xdr:from>
    <xdr:ext cx="405111" cy="259045"/>
    <xdr:sp macro="" textlink="">
      <xdr:nvSpPr>
        <xdr:cNvPr id="520" name="n_1mainValue【学校施設】&#10;有形固定資産減価償却率">
          <a:extLst>
            <a:ext uri="{FF2B5EF4-FFF2-40B4-BE49-F238E27FC236}">
              <a16:creationId xmlns:a16="http://schemas.microsoft.com/office/drawing/2014/main" xmlns="" id="{00000000-0008-0000-0E00-000008020000}"/>
            </a:ext>
          </a:extLst>
        </xdr:cNvPr>
        <xdr:cNvSpPr txBox="1"/>
      </xdr:nvSpPr>
      <xdr:spPr>
        <a:xfrm>
          <a:off x="15266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21" name="n_2mainValue【学校施設】&#10;有形固定資産減価償却率">
          <a:extLst>
            <a:ext uri="{FF2B5EF4-FFF2-40B4-BE49-F238E27FC236}">
              <a16:creationId xmlns:a16="http://schemas.microsoft.com/office/drawing/2014/main" xmlns="" id="{00000000-0008-0000-0E00-000009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522" name="n_3mainValue【学校施設】&#10;有形固定資産減価償却率">
          <a:extLst>
            <a:ext uri="{FF2B5EF4-FFF2-40B4-BE49-F238E27FC236}">
              <a16:creationId xmlns:a16="http://schemas.microsoft.com/office/drawing/2014/main" xmlns="" id="{00000000-0008-0000-0E00-00000A020000}"/>
            </a:ext>
          </a:extLst>
        </xdr:cNvPr>
        <xdr:cNvSpPr txBox="1"/>
      </xdr:nvSpPr>
      <xdr:spPr>
        <a:xfrm>
          <a:off x="13500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00000000-0008-0000-0E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00000000-0008-0000-0E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00000000-0008-0000-0E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00000000-0008-0000-0E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00000000-0008-0000-0E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00000000-0008-0000-0E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00000000-0008-0000-0E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xmlns="" id="{00000000-0008-0000-0E00-00001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xmlns="" id="{00000000-0008-0000-0E00-00001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xmlns="" id="{00000000-0008-0000-0E00-00001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xmlns="" id="{00000000-0008-0000-0E00-00001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xmlns="" id="{00000000-0008-0000-0E00-00001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xmlns="" id="{00000000-0008-0000-0E00-00001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xmlns="" id="{00000000-0008-0000-0E00-00001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xmlns="" id="{00000000-0008-0000-0E00-00001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xmlns="" id="{00000000-0008-0000-0E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xmlns="" id="{00000000-0008-0000-0E00-00002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xmlns="" id="{00000000-0008-0000-0E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xmlns="" id="{00000000-0008-0000-0E00-000023020000}"/>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xmlns="" id="{00000000-0008-0000-0E00-00002402000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xmlns="" id="{00000000-0008-0000-0E00-00002502000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xmlns="" id="{00000000-0008-0000-0E00-000026020000}"/>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xmlns="" id="{00000000-0008-0000-0E00-000027020000}"/>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52" name="【学校施設】&#10;一人当たり面積平均値テキスト">
          <a:extLst>
            <a:ext uri="{FF2B5EF4-FFF2-40B4-BE49-F238E27FC236}">
              <a16:creationId xmlns:a16="http://schemas.microsoft.com/office/drawing/2014/main" xmlns="" id="{00000000-0008-0000-0E00-000028020000}"/>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xmlns="" id="{00000000-0008-0000-0E00-000029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xmlns="" id="{00000000-0008-0000-0E00-00002A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xmlns="" id="{00000000-0008-0000-0E00-00002B020000}"/>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xmlns="" id="{00000000-0008-0000-0E00-00002C02000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00000000-0008-0000-0E00-00002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00000000-0008-0000-0E00-00002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00000000-0008-0000-0E00-00002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00000000-0008-0000-0E00-00003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49530</xdr:rowOff>
    </xdr:from>
    <xdr:to>
      <xdr:col>116</xdr:col>
      <xdr:colOff>114300</xdr:colOff>
      <xdr:row>60</xdr:row>
      <xdr:rowOff>151130</xdr:rowOff>
    </xdr:to>
    <xdr:sp macro="" textlink="">
      <xdr:nvSpPr>
        <xdr:cNvPr id="562" name="楕円 561">
          <a:extLst>
            <a:ext uri="{FF2B5EF4-FFF2-40B4-BE49-F238E27FC236}">
              <a16:creationId xmlns:a16="http://schemas.microsoft.com/office/drawing/2014/main" xmlns="" id="{00000000-0008-0000-0E00-000032020000}"/>
            </a:ext>
          </a:extLst>
        </xdr:cNvPr>
        <xdr:cNvSpPr/>
      </xdr:nvSpPr>
      <xdr:spPr>
        <a:xfrm>
          <a:off x="221107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72407</xdr:rowOff>
    </xdr:from>
    <xdr:ext cx="469744" cy="259045"/>
    <xdr:sp macro="" textlink="">
      <xdr:nvSpPr>
        <xdr:cNvPr id="563" name="【学校施設】&#10;一人当たり面積該当値テキスト">
          <a:extLst>
            <a:ext uri="{FF2B5EF4-FFF2-40B4-BE49-F238E27FC236}">
              <a16:creationId xmlns:a16="http://schemas.microsoft.com/office/drawing/2014/main" xmlns="" id="{00000000-0008-0000-0E00-000033020000}"/>
            </a:ext>
          </a:extLst>
        </xdr:cNvPr>
        <xdr:cNvSpPr txBox="1"/>
      </xdr:nvSpPr>
      <xdr:spPr>
        <a:xfrm>
          <a:off x="22199600"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26670</xdr:rowOff>
    </xdr:from>
    <xdr:to>
      <xdr:col>112</xdr:col>
      <xdr:colOff>38100</xdr:colOff>
      <xdr:row>60</xdr:row>
      <xdr:rowOff>128270</xdr:rowOff>
    </xdr:to>
    <xdr:sp macro="" textlink="">
      <xdr:nvSpPr>
        <xdr:cNvPr id="564" name="楕円 563">
          <a:extLst>
            <a:ext uri="{FF2B5EF4-FFF2-40B4-BE49-F238E27FC236}">
              <a16:creationId xmlns:a16="http://schemas.microsoft.com/office/drawing/2014/main" xmlns="" id="{00000000-0008-0000-0E00-000034020000}"/>
            </a:ext>
          </a:extLst>
        </xdr:cNvPr>
        <xdr:cNvSpPr/>
      </xdr:nvSpPr>
      <xdr:spPr>
        <a:xfrm>
          <a:off x="21272500" y="10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77470</xdr:rowOff>
    </xdr:from>
    <xdr:to>
      <xdr:col>116</xdr:col>
      <xdr:colOff>63500</xdr:colOff>
      <xdr:row>60</xdr:row>
      <xdr:rowOff>100330</xdr:rowOff>
    </xdr:to>
    <xdr:cxnSp macro="">
      <xdr:nvCxnSpPr>
        <xdr:cNvPr id="565" name="直線コネクタ 564">
          <a:extLst>
            <a:ext uri="{FF2B5EF4-FFF2-40B4-BE49-F238E27FC236}">
              <a16:creationId xmlns:a16="http://schemas.microsoft.com/office/drawing/2014/main" xmlns="" id="{00000000-0008-0000-0E00-000035020000}"/>
            </a:ext>
          </a:extLst>
        </xdr:cNvPr>
        <xdr:cNvCxnSpPr/>
      </xdr:nvCxnSpPr>
      <xdr:spPr>
        <a:xfrm>
          <a:off x="21323300" y="10364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64770</xdr:rowOff>
    </xdr:from>
    <xdr:to>
      <xdr:col>107</xdr:col>
      <xdr:colOff>101600</xdr:colOff>
      <xdr:row>61</xdr:row>
      <xdr:rowOff>166370</xdr:rowOff>
    </xdr:to>
    <xdr:sp macro="" textlink="">
      <xdr:nvSpPr>
        <xdr:cNvPr id="566" name="楕円 565">
          <a:extLst>
            <a:ext uri="{FF2B5EF4-FFF2-40B4-BE49-F238E27FC236}">
              <a16:creationId xmlns:a16="http://schemas.microsoft.com/office/drawing/2014/main" xmlns="" id="{00000000-0008-0000-0E00-000036020000}"/>
            </a:ext>
          </a:extLst>
        </xdr:cNvPr>
        <xdr:cNvSpPr/>
      </xdr:nvSpPr>
      <xdr:spPr>
        <a:xfrm>
          <a:off x="203835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77470</xdr:rowOff>
    </xdr:from>
    <xdr:to>
      <xdr:col>111</xdr:col>
      <xdr:colOff>177800</xdr:colOff>
      <xdr:row>61</xdr:row>
      <xdr:rowOff>115570</xdr:rowOff>
    </xdr:to>
    <xdr:cxnSp macro="">
      <xdr:nvCxnSpPr>
        <xdr:cNvPr id="567" name="直線コネクタ 566">
          <a:extLst>
            <a:ext uri="{FF2B5EF4-FFF2-40B4-BE49-F238E27FC236}">
              <a16:creationId xmlns:a16="http://schemas.microsoft.com/office/drawing/2014/main" xmlns="" id="{00000000-0008-0000-0E00-000037020000}"/>
            </a:ext>
          </a:extLst>
        </xdr:cNvPr>
        <xdr:cNvCxnSpPr/>
      </xdr:nvCxnSpPr>
      <xdr:spPr>
        <a:xfrm flipV="1">
          <a:off x="20434300" y="1036447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68" name="楕円 567">
          <a:extLst>
            <a:ext uri="{FF2B5EF4-FFF2-40B4-BE49-F238E27FC236}">
              <a16:creationId xmlns:a16="http://schemas.microsoft.com/office/drawing/2014/main" xmlns="" id="{00000000-0008-0000-0E00-000038020000}"/>
            </a:ext>
          </a:extLst>
        </xdr:cNvPr>
        <xdr:cNvSpPr/>
      </xdr:nvSpPr>
      <xdr:spPr>
        <a:xfrm>
          <a:off x="19494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91440</xdr:rowOff>
    </xdr:from>
    <xdr:to>
      <xdr:col>107</xdr:col>
      <xdr:colOff>50800</xdr:colOff>
      <xdr:row>61</xdr:row>
      <xdr:rowOff>115570</xdr:rowOff>
    </xdr:to>
    <xdr:cxnSp macro="">
      <xdr:nvCxnSpPr>
        <xdr:cNvPr id="569" name="直線コネクタ 568">
          <a:extLst>
            <a:ext uri="{FF2B5EF4-FFF2-40B4-BE49-F238E27FC236}">
              <a16:creationId xmlns:a16="http://schemas.microsoft.com/office/drawing/2014/main" xmlns="" id="{00000000-0008-0000-0E00-000039020000}"/>
            </a:ext>
          </a:extLst>
        </xdr:cNvPr>
        <xdr:cNvCxnSpPr/>
      </xdr:nvCxnSpPr>
      <xdr:spPr>
        <a:xfrm>
          <a:off x="19545300" y="105498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70" name="n_1aveValue【学校施設】&#10;一人当たり面積">
          <a:extLst>
            <a:ext uri="{FF2B5EF4-FFF2-40B4-BE49-F238E27FC236}">
              <a16:creationId xmlns:a16="http://schemas.microsoft.com/office/drawing/2014/main" xmlns="" id="{00000000-0008-0000-0E00-00003A020000}"/>
            </a:ext>
          </a:extLst>
        </xdr:cNvPr>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571" name="n_2aveValue【学校施設】&#10;一人当たり面積">
          <a:extLst>
            <a:ext uri="{FF2B5EF4-FFF2-40B4-BE49-F238E27FC236}">
              <a16:creationId xmlns:a16="http://schemas.microsoft.com/office/drawing/2014/main" xmlns="" id="{00000000-0008-0000-0E00-00003B020000}"/>
            </a:ext>
          </a:extLst>
        </xdr:cNvPr>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152417</xdr:rowOff>
    </xdr:from>
    <xdr:ext cx="469744" cy="259045"/>
    <xdr:sp macro="" textlink="">
      <xdr:nvSpPr>
        <xdr:cNvPr id="572" name="n_3aveValue【学校施設】&#10;一人当たり面積">
          <a:extLst>
            <a:ext uri="{FF2B5EF4-FFF2-40B4-BE49-F238E27FC236}">
              <a16:creationId xmlns:a16="http://schemas.microsoft.com/office/drawing/2014/main" xmlns="" id="{00000000-0008-0000-0E00-00003C020000}"/>
            </a:ext>
          </a:extLst>
        </xdr:cNvPr>
        <xdr:cNvSpPr txBox="1"/>
      </xdr:nvSpPr>
      <xdr:spPr>
        <a:xfrm>
          <a:off x="19310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144797</xdr:rowOff>
    </xdr:from>
    <xdr:ext cx="469744" cy="259045"/>
    <xdr:sp macro="" textlink="">
      <xdr:nvSpPr>
        <xdr:cNvPr id="573" name="n_1mainValue【学校施設】&#10;一人当たり面積">
          <a:extLst>
            <a:ext uri="{FF2B5EF4-FFF2-40B4-BE49-F238E27FC236}">
              <a16:creationId xmlns:a16="http://schemas.microsoft.com/office/drawing/2014/main" xmlns="" id="{00000000-0008-0000-0E00-00003D020000}"/>
            </a:ext>
          </a:extLst>
        </xdr:cNvPr>
        <xdr:cNvSpPr txBox="1"/>
      </xdr:nvSpPr>
      <xdr:spPr>
        <a:xfrm>
          <a:off x="21075727" y="100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11447</xdr:rowOff>
    </xdr:from>
    <xdr:ext cx="469744" cy="259045"/>
    <xdr:sp macro="" textlink="">
      <xdr:nvSpPr>
        <xdr:cNvPr id="574" name="n_2mainValue【学校施設】&#10;一人当たり面積">
          <a:extLst>
            <a:ext uri="{FF2B5EF4-FFF2-40B4-BE49-F238E27FC236}">
              <a16:creationId xmlns:a16="http://schemas.microsoft.com/office/drawing/2014/main" xmlns="" id="{00000000-0008-0000-0E00-00003E020000}"/>
            </a:ext>
          </a:extLst>
        </xdr:cNvPr>
        <xdr:cNvSpPr txBox="1"/>
      </xdr:nvSpPr>
      <xdr:spPr>
        <a:xfrm>
          <a:off x="201994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158767</xdr:rowOff>
    </xdr:from>
    <xdr:ext cx="469744" cy="259045"/>
    <xdr:sp macro="" textlink="">
      <xdr:nvSpPr>
        <xdr:cNvPr id="575" name="n_3mainValue【学校施設】&#10;一人当たり面積">
          <a:extLst>
            <a:ext uri="{FF2B5EF4-FFF2-40B4-BE49-F238E27FC236}">
              <a16:creationId xmlns:a16="http://schemas.microsoft.com/office/drawing/2014/main" xmlns="" id="{00000000-0008-0000-0E00-00003F020000}"/>
            </a:ext>
          </a:extLst>
        </xdr:cNvPr>
        <xdr:cNvSpPr txBox="1"/>
      </xdr:nvSpPr>
      <xdr:spPr>
        <a:xfrm>
          <a:off x="19310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xmlns="" id="{00000000-0008-0000-0E00-00004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xmlns="" id="{00000000-0008-0000-0E00-00004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xmlns="" id="{00000000-0008-0000-0E00-00004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xmlns="" id="{00000000-0008-0000-0E00-00004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xmlns="" id="{00000000-0008-0000-0E00-00004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xmlns="" id="{00000000-0008-0000-0E00-00004A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xmlns="" id="{00000000-0008-0000-0E00-00004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xmlns="" id="{00000000-0008-0000-0E00-00004C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xmlns="" id="{00000000-0008-0000-0E00-00004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xmlns="" id="{00000000-0008-0000-0E00-00004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xmlns="" id="{00000000-0008-0000-0E00-00004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xmlns="" id="{00000000-0008-0000-0E00-00005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xmlns="" id="{00000000-0008-0000-0E00-00005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xmlns="" id="{00000000-0008-0000-0E00-00005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xmlns="" id="{00000000-0008-0000-0E00-00005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xmlns="" id="{00000000-0008-0000-0E00-00005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xmlns="" id="{00000000-0008-0000-0E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xmlns="" id="{00000000-0008-0000-0E00-00005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xmlns="" id="{00000000-0008-0000-0E00-00005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xmlns="" id="{00000000-0008-0000-0E00-00005802000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xmlns="" id="{00000000-0008-0000-0E00-000059020000}"/>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xmlns="" id="{00000000-0008-0000-0E00-00005A020000}"/>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xmlns="" id="{00000000-0008-0000-0E00-00005B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xmlns="" id="{00000000-0008-0000-0E00-00005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a:extLst>
            <a:ext uri="{FF2B5EF4-FFF2-40B4-BE49-F238E27FC236}">
              <a16:creationId xmlns:a16="http://schemas.microsoft.com/office/drawing/2014/main" xmlns="" id="{00000000-0008-0000-0E00-00005D020000}"/>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xmlns="" id="{00000000-0008-0000-0E00-00005E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xmlns="" id="{00000000-0008-0000-0E00-00005F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xmlns="" id="{00000000-0008-0000-0E00-000060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xmlns="" id="{00000000-0008-0000-0E00-000061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xmlns="" id="{00000000-0008-0000-0E00-00006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xmlns="" id="{00000000-0008-0000-0E00-00006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00000000-0008-0000-0E00-00006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00000000-0008-0000-0E00-00006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84455</xdr:rowOff>
    </xdr:from>
    <xdr:to>
      <xdr:col>85</xdr:col>
      <xdr:colOff>177800</xdr:colOff>
      <xdr:row>81</xdr:row>
      <xdr:rowOff>14605</xdr:rowOff>
    </xdr:to>
    <xdr:sp macro="" textlink="">
      <xdr:nvSpPr>
        <xdr:cNvPr id="615" name="楕円 614">
          <a:extLst>
            <a:ext uri="{FF2B5EF4-FFF2-40B4-BE49-F238E27FC236}">
              <a16:creationId xmlns:a16="http://schemas.microsoft.com/office/drawing/2014/main" xmlns="" id="{00000000-0008-0000-0E00-000067020000}"/>
            </a:ext>
          </a:extLst>
        </xdr:cNvPr>
        <xdr:cNvSpPr/>
      </xdr:nvSpPr>
      <xdr:spPr>
        <a:xfrm>
          <a:off x="16268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107332</xdr:rowOff>
    </xdr:from>
    <xdr:ext cx="405111" cy="259045"/>
    <xdr:sp macro="" textlink="">
      <xdr:nvSpPr>
        <xdr:cNvPr id="616" name="【児童館】&#10;有形固定資産減価償却率該当値テキスト">
          <a:extLst>
            <a:ext uri="{FF2B5EF4-FFF2-40B4-BE49-F238E27FC236}">
              <a16:creationId xmlns:a16="http://schemas.microsoft.com/office/drawing/2014/main" xmlns="" id="{00000000-0008-0000-0E00-000068020000}"/>
            </a:ext>
          </a:extLst>
        </xdr:cNvPr>
        <xdr:cNvSpPr txBox="1"/>
      </xdr:nvSpPr>
      <xdr:spPr>
        <a:xfrm>
          <a:off x="16357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17" name="楕円 616">
          <a:extLst>
            <a:ext uri="{FF2B5EF4-FFF2-40B4-BE49-F238E27FC236}">
              <a16:creationId xmlns:a16="http://schemas.microsoft.com/office/drawing/2014/main" xmlns="" id="{00000000-0008-0000-0E00-000069020000}"/>
            </a:ext>
          </a:extLst>
        </xdr:cNvPr>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135255</xdr:rowOff>
    </xdr:from>
    <xdr:to>
      <xdr:col>85</xdr:col>
      <xdr:colOff>127000</xdr:colOff>
      <xdr:row>80</xdr:row>
      <xdr:rowOff>140970</xdr:rowOff>
    </xdr:to>
    <xdr:cxnSp macro="">
      <xdr:nvCxnSpPr>
        <xdr:cNvPr id="618" name="直線コネクタ 617">
          <a:extLst>
            <a:ext uri="{FF2B5EF4-FFF2-40B4-BE49-F238E27FC236}">
              <a16:creationId xmlns:a16="http://schemas.microsoft.com/office/drawing/2014/main" xmlns="" id="{00000000-0008-0000-0E00-00006A020000}"/>
            </a:ext>
          </a:extLst>
        </xdr:cNvPr>
        <xdr:cNvCxnSpPr/>
      </xdr:nvCxnSpPr>
      <xdr:spPr>
        <a:xfrm flipV="1">
          <a:off x="15481300" y="138512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97789</xdr:rowOff>
    </xdr:from>
    <xdr:to>
      <xdr:col>76</xdr:col>
      <xdr:colOff>165100</xdr:colOff>
      <xdr:row>81</xdr:row>
      <xdr:rowOff>27939</xdr:rowOff>
    </xdr:to>
    <xdr:sp macro="" textlink="">
      <xdr:nvSpPr>
        <xdr:cNvPr id="619" name="楕円 618">
          <a:extLst>
            <a:ext uri="{FF2B5EF4-FFF2-40B4-BE49-F238E27FC236}">
              <a16:creationId xmlns:a16="http://schemas.microsoft.com/office/drawing/2014/main" xmlns="" id="{00000000-0008-0000-0E00-00006B020000}"/>
            </a:ext>
          </a:extLst>
        </xdr:cNvPr>
        <xdr:cNvSpPr/>
      </xdr:nvSpPr>
      <xdr:spPr>
        <a:xfrm>
          <a:off x="14541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80</xdr:row>
      <xdr:rowOff>148589</xdr:rowOff>
    </xdr:to>
    <xdr:cxnSp macro="">
      <xdr:nvCxnSpPr>
        <xdr:cNvPr id="620" name="直線コネクタ 619">
          <a:extLst>
            <a:ext uri="{FF2B5EF4-FFF2-40B4-BE49-F238E27FC236}">
              <a16:creationId xmlns:a16="http://schemas.microsoft.com/office/drawing/2014/main" xmlns="" id="{00000000-0008-0000-0E00-00006C020000}"/>
            </a:ext>
          </a:extLst>
        </xdr:cNvPr>
        <xdr:cNvCxnSpPr/>
      </xdr:nvCxnSpPr>
      <xdr:spPr>
        <a:xfrm flipV="1">
          <a:off x="14592300" y="13856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130175</xdr:rowOff>
    </xdr:from>
    <xdr:to>
      <xdr:col>72</xdr:col>
      <xdr:colOff>38100</xdr:colOff>
      <xdr:row>81</xdr:row>
      <xdr:rowOff>60325</xdr:rowOff>
    </xdr:to>
    <xdr:sp macro="" textlink="">
      <xdr:nvSpPr>
        <xdr:cNvPr id="621" name="楕円 620">
          <a:extLst>
            <a:ext uri="{FF2B5EF4-FFF2-40B4-BE49-F238E27FC236}">
              <a16:creationId xmlns:a16="http://schemas.microsoft.com/office/drawing/2014/main" xmlns="" id="{00000000-0008-0000-0E00-00006D020000}"/>
            </a:ext>
          </a:extLst>
        </xdr:cNvPr>
        <xdr:cNvSpPr/>
      </xdr:nvSpPr>
      <xdr:spPr>
        <a:xfrm>
          <a:off x="13652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148589</xdr:rowOff>
    </xdr:from>
    <xdr:to>
      <xdr:col>76</xdr:col>
      <xdr:colOff>114300</xdr:colOff>
      <xdr:row>81</xdr:row>
      <xdr:rowOff>9525</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flipV="1">
          <a:off x="13703300" y="138645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3" name="n_1aveValue【児童館】&#10;有形固定資産減価償却率">
          <a:extLst>
            <a:ext uri="{FF2B5EF4-FFF2-40B4-BE49-F238E27FC236}">
              <a16:creationId xmlns:a16="http://schemas.microsoft.com/office/drawing/2014/main" xmlns="" id="{00000000-0008-0000-0E00-00006F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24" name="n_2aveValue【児童館】&#10;有形固定資産減価償却率">
          <a:extLst>
            <a:ext uri="{FF2B5EF4-FFF2-40B4-BE49-F238E27FC236}">
              <a16:creationId xmlns:a16="http://schemas.microsoft.com/office/drawing/2014/main" xmlns="" id="{00000000-0008-0000-0E00-000070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5" name="n_3aveValue【児童館】&#10;有形固定資産減価償却率">
          <a:extLst>
            <a:ext uri="{FF2B5EF4-FFF2-40B4-BE49-F238E27FC236}">
              <a16:creationId xmlns:a16="http://schemas.microsoft.com/office/drawing/2014/main" xmlns="" id="{00000000-0008-0000-0E00-000071020000}"/>
            </a:ext>
          </a:extLst>
        </xdr:cNvPr>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626" name="n_1mainValue【児童館】&#10;有形固定資産減価償却率">
          <a:extLst>
            <a:ext uri="{FF2B5EF4-FFF2-40B4-BE49-F238E27FC236}">
              <a16:creationId xmlns:a16="http://schemas.microsoft.com/office/drawing/2014/main" xmlns="" id="{00000000-0008-0000-0E00-00007202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44466</xdr:rowOff>
    </xdr:from>
    <xdr:ext cx="405111" cy="259045"/>
    <xdr:sp macro="" textlink="">
      <xdr:nvSpPr>
        <xdr:cNvPr id="627" name="n_2mainValue【児童館】&#10;有形固定資産減価償却率">
          <a:extLst>
            <a:ext uri="{FF2B5EF4-FFF2-40B4-BE49-F238E27FC236}">
              <a16:creationId xmlns:a16="http://schemas.microsoft.com/office/drawing/2014/main" xmlns="" id="{00000000-0008-0000-0E00-000073020000}"/>
            </a:ext>
          </a:extLst>
        </xdr:cNvPr>
        <xdr:cNvSpPr txBox="1"/>
      </xdr:nvSpPr>
      <xdr:spPr>
        <a:xfrm>
          <a:off x="14389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76852</xdr:rowOff>
    </xdr:from>
    <xdr:ext cx="405111" cy="259045"/>
    <xdr:sp macro="" textlink="">
      <xdr:nvSpPr>
        <xdr:cNvPr id="628" name="n_3mainValue【児童館】&#10;有形固定資産減価償却率">
          <a:extLst>
            <a:ext uri="{FF2B5EF4-FFF2-40B4-BE49-F238E27FC236}">
              <a16:creationId xmlns:a16="http://schemas.microsoft.com/office/drawing/2014/main" xmlns="" id="{00000000-0008-0000-0E00-000074020000}"/>
            </a:ext>
          </a:extLst>
        </xdr:cNvPr>
        <xdr:cNvSpPr txBox="1"/>
      </xdr:nvSpPr>
      <xdr:spPr>
        <a:xfrm>
          <a:off x="13500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xmlns="" id="{00000000-0008-0000-0E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xmlns="" id="{00000000-0008-0000-0E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xmlns="" id="{00000000-0008-0000-0E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xmlns="" id="{00000000-0008-0000-0E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xmlns="" id="{00000000-0008-0000-0E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xmlns="" id="{00000000-0008-0000-0E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xmlns="" id="{00000000-0008-0000-0E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xmlns="" id="{00000000-0008-0000-0E00-00007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xmlns="" id="{00000000-0008-0000-0E00-00007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xmlns="" id="{00000000-0008-0000-0E00-00007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xmlns="" id="{00000000-0008-0000-0E00-00008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xmlns="" id="{00000000-0008-0000-0E00-00008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xmlns="" id="{00000000-0008-0000-0E00-00008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xmlns="" id="{00000000-0008-0000-0E00-00008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xmlns="" id="{00000000-0008-0000-0E00-00008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xmlns="" id="{00000000-0008-0000-0E00-00008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xmlns="" id="{00000000-0008-0000-0E00-00008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xmlns="" id="{00000000-0008-0000-0E00-00008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xmlns="" id="{00000000-0008-0000-0E00-00008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xmlns="" id="{00000000-0008-0000-0E00-00008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xmlns="" id="{00000000-0008-0000-0E00-00008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xmlns="" id="{00000000-0008-0000-0E00-00008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xmlns="" id="{00000000-0008-0000-0E00-00008C02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xmlns="" id="{00000000-0008-0000-0E00-00008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xmlns="" id="{00000000-0008-0000-0E00-00008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xmlns="" id="{00000000-0008-0000-0E00-00008F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xmlns="" id="{00000000-0008-0000-0E00-000090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7" name="【児童館】&#10;一人当たり面積平均値テキスト">
          <a:extLst>
            <a:ext uri="{FF2B5EF4-FFF2-40B4-BE49-F238E27FC236}">
              <a16:creationId xmlns:a16="http://schemas.microsoft.com/office/drawing/2014/main" xmlns="" id="{00000000-0008-0000-0E00-000091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xmlns="" id="{00000000-0008-0000-0E00-000092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xmlns="" id="{00000000-0008-0000-0E00-000093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xmlns="" id="{00000000-0008-0000-0E00-000094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xmlns="" id="{00000000-0008-0000-0E00-000095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00000000-0008-0000-0E00-00009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E00-00009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E00-00009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667" name="楕円 666">
          <a:extLst>
            <a:ext uri="{FF2B5EF4-FFF2-40B4-BE49-F238E27FC236}">
              <a16:creationId xmlns:a16="http://schemas.microsoft.com/office/drawing/2014/main" xmlns="" id="{00000000-0008-0000-0E00-00009B020000}"/>
            </a:ext>
          </a:extLst>
        </xdr:cNvPr>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668" name="【児童館】&#10;一人当たり面積該当値テキスト">
          <a:extLst>
            <a:ext uri="{FF2B5EF4-FFF2-40B4-BE49-F238E27FC236}">
              <a16:creationId xmlns:a16="http://schemas.microsoft.com/office/drawing/2014/main" xmlns="" id="{00000000-0008-0000-0E00-00009C020000}"/>
            </a:ext>
          </a:extLst>
        </xdr:cNvPr>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669" name="楕円 668">
          <a:extLst>
            <a:ext uri="{FF2B5EF4-FFF2-40B4-BE49-F238E27FC236}">
              <a16:creationId xmlns:a16="http://schemas.microsoft.com/office/drawing/2014/main" xmlns="" id="{00000000-0008-0000-0E00-00009D020000}"/>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76200</xdr:rowOff>
    </xdr:to>
    <xdr:cxnSp macro="">
      <xdr:nvCxnSpPr>
        <xdr:cNvPr id="670" name="直線コネクタ 669">
          <a:extLst>
            <a:ext uri="{FF2B5EF4-FFF2-40B4-BE49-F238E27FC236}">
              <a16:creationId xmlns:a16="http://schemas.microsoft.com/office/drawing/2014/main" xmlns="" id="{00000000-0008-0000-0E00-00009E020000}"/>
            </a:ext>
          </a:extLst>
        </xdr:cNvPr>
        <xdr:cNvCxnSpPr/>
      </xdr:nvCxnSpPr>
      <xdr:spPr>
        <a:xfrm>
          <a:off x="21323300" y="1341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671" name="楕円 670">
          <a:extLst>
            <a:ext uri="{FF2B5EF4-FFF2-40B4-BE49-F238E27FC236}">
              <a16:creationId xmlns:a16="http://schemas.microsoft.com/office/drawing/2014/main" xmlns="" id="{00000000-0008-0000-0E00-00009F020000}"/>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672" name="直線コネクタ 671">
          <a:extLst>
            <a:ext uri="{FF2B5EF4-FFF2-40B4-BE49-F238E27FC236}">
              <a16:creationId xmlns:a16="http://schemas.microsoft.com/office/drawing/2014/main" xmlns="" id="{00000000-0008-0000-0E00-0000A0020000}"/>
            </a:ext>
          </a:extLst>
        </xdr:cNvPr>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120650</xdr:rowOff>
    </xdr:from>
    <xdr:to>
      <xdr:col>102</xdr:col>
      <xdr:colOff>165100</xdr:colOff>
      <xdr:row>78</xdr:row>
      <xdr:rowOff>50800</xdr:rowOff>
    </xdr:to>
    <xdr:sp macro="" textlink="">
      <xdr:nvSpPr>
        <xdr:cNvPr id="673" name="楕円 672">
          <a:extLst>
            <a:ext uri="{FF2B5EF4-FFF2-40B4-BE49-F238E27FC236}">
              <a16:creationId xmlns:a16="http://schemas.microsoft.com/office/drawing/2014/main" xmlns="" id="{00000000-0008-0000-0E00-0000A1020000}"/>
            </a:ext>
          </a:extLst>
        </xdr:cNvPr>
        <xdr:cNvSpPr/>
      </xdr:nvSpPr>
      <xdr:spPr>
        <a:xfrm>
          <a:off x="19494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0</xdr:rowOff>
    </xdr:from>
    <xdr:to>
      <xdr:col>107</xdr:col>
      <xdr:colOff>50800</xdr:colOff>
      <xdr:row>78</xdr:row>
      <xdr:rowOff>38100</xdr:rowOff>
    </xdr:to>
    <xdr:cxnSp macro="">
      <xdr:nvCxnSpPr>
        <xdr:cNvPr id="674" name="直線コネクタ 673">
          <a:extLst>
            <a:ext uri="{FF2B5EF4-FFF2-40B4-BE49-F238E27FC236}">
              <a16:creationId xmlns:a16="http://schemas.microsoft.com/office/drawing/2014/main" xmlns="" id="{00000000-0008-0000-0E00-0000A2020000}"/>
            </a:ext>
          </a:extLst>
        </xdr:cNvPr>
        <xdr:cNvCxnSpPr/>
      </xdr:nvCxnSpPr>
      <xdr:spPr>
        <a:xfrm>
          <a:off x="19545300" y="1337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75" name="n_1aveValue【児童館】&#10;一人当たり面積">
          <a:extLst>
            <a:ext uri="{FF2B5EF4-FFF2-40B4-BE49-F238E27FC236}">
              <a16:creationId xmlns:a16="http://schemas.microsoft.com/office/drawing/2014/main" xmlns="" id="{00000000-0008-0000-0E00-0000A302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6" name="n_2aveValue【児童館】&#10;一人当たり面積">
          <a:extLst>
            <a:ext uri="{FF2B5EF4-FFF2-40B4-BE49-F238E27FC236}">
              <a16:creationId xmlns:a16="http://schemas.microsoft.com/office/drawing/2014/main" xmlns="" id="{00000000-0008-0000-0E00-0000A4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677" name="n_3aveValue【児童館】&#10;一人当たり面積">
          <a:extLst>
            <a:ext uri="{FF2B5EF4-FFF2-40B4-BE49-F238E27FC236}">
              <a16:creationId xmlns:a16="http://schemas.microsoft.com/office/drawing/2014/main" xmlns="" id="{00000000-0008-0000-0E00-0000A5020000}"/>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678" name="n_1mainValue【児童館】&#10;一人当たり面積">
          <a:extLst>
            <a:ext uri="{FF2B5EF4-FFF2-40B4-BE49-F238E27FC236}">
              <a16:creationId xmlns:a16="http://schemas.microsoft.com/office/drawing/2014/main" xmlns="" id="{00000000-0008-0000-0E00-0000A6020000}"/>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679" name="n_2mainValue【児童館】&#10;一人当たり面積">
          <a:extLst>
            <a:ext uri="{FF2B5EF4-FFF2-40B4-BE49-F238E27FC236}">
              <a16:creationId xmlns:a16="http://schemas.microsoft.com/office/drawing/2014/main" xmlns="" id="{00000000-0008-0000-0E00-0000A7020000}"/>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67327</xdr:rowOff>
    </xdr:from>
    <xdr:ext cx="469744" cy="259045"/>
    <xdr:sp macro="" textlink="">
      <xdr:nvSpPr>
        <xdr:cNvPr id="680" name="n_3mainValue【児童館】&#10;一人当たり面積">
          <a:extLst>
            <a:ext uri="{FF2B5EF4-FFF2-40B4-BE49-F238E27FC236}">
              <a16:creationId xmlns:a16="http://schemas.microsoft.com/office/drawing/2014/main" xmlns="" id="{00000000-0008-0000-0E00-0000A8020000}"/>
            </a:ext>
          </a:extLst>
        </xdr:cNvPr>
        <xdr:cNvSpPr txBox="1"/>
      </xdr:nvSpPr>
      <xdr:spPr>
        <a:xfrm>
          <a:off x="193104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xmlns="" id="{00000000-0008-0000-0E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xmlns="" id="{00000000-0008-0000-0E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xmlns="" id="{00000000-0008-0000-0E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xmlns="" id="{00000000-0008-0000-0E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xmlns="" id="{00000000-0008-0000-0E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xmlns="" id="{00000000-0008-0000-0E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xmlns="" id="{00000000-0008-0000-0E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xmlns="" id="{00000000-0008-0000-0E00-0000B0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xmlns="" id="{00000000-0008-0000-0E00-0000B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xmlns="" id="{00000000-0008-0000-0E00-0000B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xmlns="" id="{00000000-0008-0000-0E00-0000B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xmlns="" id="{00000000-0008-0000-0E00-0000B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xmlns="" id="{00000000-0008-0000-0E00-0000B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xmlns="" id="{00000000-0008-0000-0E00-0000B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xmlns="" id="{00000000-0008-0000-0E00-0000B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xmlns="" id="{00000000-0008-0000-0E00-0000B8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xmlns="" id="{00000000-0008-0000-0E00-0000B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xmlns="" id="{00000000-0008-0000-0E00-0000B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xmlns="" id="{00000000-0008-0000-0E00-0000B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高い施設は、認定こども園・幼稚園・保育所</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児童館であり、特に低い施設は、学校施設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幼稚園・保育所</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については、建築後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年以上経過した施設が多くの割合を占めて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有形固定資産減価償却率が高くなって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いる。今後は、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老朽化の進む建築物の実態を踏まえ、公共施設自主点検マニュアル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やつくば市公共施設等総合管理計画に基づいて、公共施設の適切な状況把握や計画的な修繕等を実施するとともに、民間事業者による新規整備を推進する等、施設の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適正配置を進</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めていく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学校施設について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前述の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つくばエクスプレス沿線開発による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児童生徒の急増を背景に、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義務教育学校を新たに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開校した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有形固定資産減価償却率が大きく低下し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これに伴い一人当たり面積も増加し、類似団体平均を上回ることになった。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つくば市学校等適正配置計画（指針）に基づいて、各地区の児童生徒数の動向に応じて、学区調整や隣接校との統廃合、新規校の整備等を順次実施していく。また、余裕教室については、児童クラブ等との複合化、廃校については、売却や賃貸も含め、効果的な利活用を検討していく。</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道路については、土地区画整理事業等に伴い今後も新設が見込まれるため、有形固定資産減価償却率は引き続き類似団体よりも低い水準を維持す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ることが想定される。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既存の道路についても、舗装の劣化度等を評価する路面性状調査の結果に基づき、優先順位を検討し、舗装の打ち替え工事等を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また、定期的なパトロールや路面点検への新技術の採用等、効果的な維持管理に努めていく。</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233,807
224,229
283.72
87,963,685
85,042,231
2,182,985
48,158,968
53,912,029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xmlns="" id="{00000000-0008-0000-0F00-00003800000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xmlns="" id="{00000000-0008-0000-0F00-00003900000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xmlns="" id="{00000000-0008-0000-0F00-00003A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00000000-0008-0000-0F00-00003B000000}"/>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xmlns="" id="{00000000-0008-0000-0F00-00003C00000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00000000-0008-0000-0F00-00003D000000}"/>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xmlns="" id="{00000000-0008-0000-0F00-00003E0000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1" name="楕円 70">
          <a:extLst>
            <a:ext uri="{FF2B5EF4-FFF2-40B4-BE49-F238E27FC236}">
              <a16:creationId xmlns:a16="http://schemas.microsoft.com/office/drawing/2014/main" xmlns="" id="{00000000-0008-0000-0F00-000047000000}"/>
            </a:ext>
          </a:extLst>
        </xdr:cNvPr>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10177</xdr:rowOff>
    </xdr:from>
    <xdr:ext cx="405111" cy="259045"/>
    <xdr:sp macro="" textlink="">
      <xdr:nvSpPr>
        <xdr:cNvPr id="72" name="【図書館】&#10;有形固定資産減価償却率該当値テキスト">
          <a:extLst>
            <a:ext uri="{FF2B5EF4-FFF2-40B4-BE49-F238E27FC236}">
              <a16:creationId xmlns:a16="http://schemas.microsoft.com/office/drawing/2014/main" xmlns="" id="{00000000-0008-0000-0F00-000048000000}"/>
            </a:ext>
          </a:extLst>
        </xdr:cNvPr>
        <xdr:cNvSpPr txBox="1"/>
      </xdr:nvSpPr>
      <xdr:spPr>
        <a:xfrm>
          <a:off x="4673600"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a:extLst>
            <a:ext uri="{FF2B5EF4-FFF2-40B4-BE49-F238E27FC236}">
              <a16:creationId xmlns:a16="http://schemas.microsoft.com/office/drawing/2014/main" xmlns="" id="{00000000-0008-0000-0F00-000049000000}"/>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76200</xdr:rowOff>
    </xdr:to>
    <xdr:cxnSp macro="">
      <xdr:nvCxnSpPr>
        <xdr:cNvPr id="74" name="直線コネクタ 73">
          <a:extLst>
            <a:ext uri="{FF2B5EF4-FFF2-40B4-BE49-F238E27FC236}">
              <a16:creationId xmlns:a16="http://schemas.microsoft.com/office/drawing/2014/main" xmlns="" id="{00000000-0008-0000-0F00-00004A000000}"/>
            </a:ext>
          </a:extLst>
        </xdr:cNvPr>
        <xdr:cNvCxnSpPr/>
      </xdr:nvCxnSpPr>
      <xdr:spPr>
        <a:xfrm flipV="1">
          <a:off x="3797300" y="655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5" name="楕円 74">
          <a:extLst>
            <a:ext uri="{FF2B5EF4-FFF2-40B4-BE49-F238E27FC236}">
              <a16:creationId xmlns:a16="http://schemas.microsoft.com/office/drawing/2014/main" xmlns="" id="{00000000-0008-0000-0F00-00004B000000}"/>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114300</xdr:rowOff>
    </xdr:to>
    <xdr:cxnSp macro="">
      <xdr:nvCxnSpPr>
        <xdr:cNvPr id="76" name="直線コネクタ 75">
          <a:extLst>
            <a:ext uri="{FF2B5EF4-FFF2-40B4-BE49-F238E27FC236}">
              <a16:creationId xmlns:a16="http://schemas.microsoft.com/office/drawing/2014/main" xmlns="" id="{00000000-0008-0000-0F00-00004C000000}"/>
            </a:ext>
          </a:extLst>
        </xdr:cNvPr>
        <xdr:cNvCxnSpPr/>
      </xdr:nvCxnSpPr>
      <xdr:spPr>
        <a:xfrm flipV="1">
          <a:off x="2908300" y="659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101600</xdr:rowOff>
    </xdr:from>
    <xdr:to>
      <xdr:col>10</xdr:col>
      <xdr:colOff>165100</xdr:colOff>
      <xdr:row>39</xdr:row>
      <xdr:rowOff>31750</xdr:rowOff>
    </xdr:to>
    <xdr:sp macro="" textlink="">
      <xdr:nvSpPr>
        <xdr:cNvPr id="77" name="楕円 76">
          <a:extLst>
            <a:ext uri="{FF2B5EF4-FFF2-40B4-BE49-F238E27FC236}">
              <a16:creationId xmlns:a16="http://schemas.microsoft.com/office/drawing/2014/main" xmlns="" id="{00000000-0008-0000-0F00-00004D000000}"/>
            </a:ext>
          </a:extLst>
        </xdr:cNvPr>
        <xdr:cNvSpPr/>
      </xdr:nvSpPr>
      <xdr:spPr>
        <a:xfrm>
          <a:off x="196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152400</xdr:rowOff>
    </xdr:to>
    <xdr:cxnSp macro="">
      <xdr:nvCxnSpPr>
        <xdr:cNvPr id="78" name="直線コネクタ 77">
          <a:extLst>
            <a:ext uri="{FF2B5EF4-FFF2-40B4-BE49-F238E27FC236}">
              <a16:creationId xmlns:a16="http://schemas.microsoft.com/office/drawing/2014/main" xmlns="" id="{00000000-0008-0000-0F00-00004E000000}"/>
            </a:ext>
          </a:extLst>
        </xdr:cNvPr>
        <xdr:cNvCxnSpPr/>
      </xdr:nvCxnSpPr>
      <xdr:spPr>
        <a:xfrm flipV="1">
          <a:off x="20193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a:extLst>
            <a:ext uri="{FF2B5EF4-FFF2-40B4-BE49-F238E27FC236}">
              <a16:creationId xmlns:a16="http://schemas.microsoft.com/office/drawing/2014/main" xmlns="" id="{00000000-0008-0000-0F00-000051000000}"/>
            </a:ext>
          </a:extLst>
        </xdr:cNvPr>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2" name="n_1mainValue【図書館】&#10;有形固定資産減価償却率">
          <a:extLst>
            <a:ext uri="{FF2B5EF4-FFF2-40B4-BE49-F238E27FC236}">
              <a16:creationId xmlns:a16="http://schemas.microsoft.com/office/drawing/2014/main" xmlns="" id="{00000000-0008-0000-0F00-000052000000}"/>
            </a:ext>
          </a:extLst>
        </xdr:cNvPr>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83" name="n_2mainValue【図書館】&#10;有形固定資産減価償却率">
          <a:extLst>
            <a:ext uri="{FF2B5EF4-FFF2-40B4-BE49-F238E27FC236}">
              <a16:creationId xmlns:a16="http://schemas.microsoft.com/office/drawing/2014/main" xmlns="" id="{00000000-0008-0000-0F00-000053000000}"/>
            </a:ext>
          </a:extLst>
        </xdr:cNvPr>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48277</xdr:rowOff>
    </xdr:from>
    <xdr:ext cx="405111" cy="259045"/>
    <xdr:sp macro="" textlink="">
      <xdr:nvSpPr>
        <xdr:cNvPr id="84" name="n_3mainValue【図書館】&#10;有形固定資産減価償却率">
          <a:extLst>
            <a:ext uri="{FF2B5EF4-FFF2-40B4-BE49-F238E27FC236}">
              <a16:creationId xmlns:a16="http://schemas.microsoft.com/office/drawing/2014/main" xmlns="" id="{00000000-0008-0000-0F00-000054000000}"/>
            </a:ext>
          </a:extLst>
        </xdr:cNvPr>
        <xdr:cNvSpPr txBox="1"/>
      </xdr:nvSpPr>
      <xdr:spPr>
        <a:xfrm>
          <a:off x="18167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00000000-0008-0000-0F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00000000-0008-0000-0F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xmlns="" id="{00000000-0008-0000-0F00-00005D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00000000-0008-0000-0F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xmlns="" id="{00000000-0008-0000-0F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xmlns="" id="{00000000-0008-0000-0F00-000062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xmlns="" id="{00000000-0008-0000-0F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xmlns="" id="{00000000-0008-0000-0F00-000064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xmlns="" id="{00000000-0008-0000-0F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xmlns="" id="{00000000-0008-0000-0F00-000066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xmlns=""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xmlns=""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xmlns="" id="{00000000-0008-0000-0F00-00006A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xmlns="" id="{00000000-0008-0000-0F00-00006B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xmlns="" id="{00000000-0008-0000-0F00-00006C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xmlns="" id="{00000000-0008-0000-0F00-00006D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xmlns="" id="{00000000-0008-0000-0F00-00006E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a:extLst>
            <a:ext uri="{FF2B5EF4-FFF2-40B4-BE49-F238E27FC236}">
              <a16:creationId xmlns:a16="http://schemas.microsoft.com/office/drawing/2014/main" xmlns="" id="{00000000-0008-0000-0F00-00006F000000}"/>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xmlns="" id="{00000000-0008-0000-0F00-00007200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xmlns="" id="{00000000-0008-0000-0F00-000073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楕円 120">
          <a:extLst>
            <a:ext uri="{FF2B5EF4-FFF2-40B4-BE49-F238E27FC236}">
              <a16:creationId xmlns:a16="http://schemas.microsoft.com/office/drawing/2014/main" xmlns="" id="{00000000-0008-0000-0F00-000079000000}"/>
            </a:ext>
          </a:extLst>
        </xdr:cNvPr>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22" name="【図書館】&#10;一人当たり面積該当値テキスト">
          <a:extLst>
            <a:ext uri="{FF2B5EF4-FFF2-40B4-BE49-F238E27FC236}">
              <a16:creationId xmlns:a16="http://schemas.microsoft.com/office/drawing/2014/main" xmlns="" id="{00000000-0008-0000-0F00-00007A000000}"/>
            </a:ext>
          </a:extLst>
        </xdr:cNvPr>
        <xdr:cNvSpPr txBox="1"/>
      </xdr:nvSpPr>
      <xdr:spPr>
        <a:xfrm>
          <a:off x="10515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23" name="楕円 122">
          <a:extLst>
            <a:ext uri="{FF2B5EF4-FFF2-40B4-BE49-F238E27FC236}">
              <a16:creationId xmlns:a16="http://schemas.microsoft.com/office/drawing/2014/main" xmlns="" id="{00000000-0008-0000-0F00-00007B000000}"/>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24" name="直線コネクタ 123">
          <a:extLst>
            <a:ext uri="{FF2B5EF4-FFF2-40B4-BE49-F238E27FC236}">
              <a16:creationId xmlns:a16="http://schemas.microsoft.com/office/drawing/2014/main" xmlns="" id="{00000000-0008-0000-0F00-00007C000000}"/>
            </a:ext>
          </a:extLst>
        </xdr:cNvPr>
        <xdr:cNvCxnSpPr/>
      </xdr:nvCxnSpPr>
      <xdr:spPr>
        <a:xfrm>
          <a:off x="9639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5" name="楕円 124">
          <a:extLst>
            <a:ext uri="{FF2B5EF4-FFF2-40B4-BE49-F238E27FC236}">
              <a16:creationId xmlns:a16="http://schemas.microsoft.com/office/drawing/2014/main" xmlns="" id="{00000000-0008-0000-0F00-00007D000000}"/>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53340</xdr:rowOff>
    </xdr:to>
    <xdr:cxnSp macro="">
      <xdr:nvCxnSpPr>
        <xdr:cNvPr id="126" name="直線コネクタ 125">
          <a:extLst>
            <a:ext uri="{FF2B5EF4-FFF2-40B4-BE49-F238E27FC236}">
              <a16:creationId xmlns:a16="http://schemas.microsoft.com/office/drawing/2014/main" xmlns="" id="{00000000-0008-0000-0F00-00007E000000}"/>
            </a:ext>
          </a:extLst>
        </xdr:cNvPr>
        <xdr:cNvCxnSpPr/>
      </xdr:nvCxnSpPr>
      <xdr:spPr>
        <a:xfrm>
          <a:off x="8750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27" name="楕円 126">
          <a:extLst>
            <a:ext uri="{FF2B5EF4-FFF2-40B4-BE49-F238E27FC236}">
              <a16:creationId xmlns:a16="http://schemas.microsoft.com/office/drawing/2014/main" xmlns="" id="{00000000-0008-0000-0F00-00007F000000}"/>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28" name="直線コネクタ 127">
          <a:extLst>
            <a:ext uri="{FF2B5EF4-FFF2-40B4-BE49-F238E27FC236}">
              <a16:creationId xmlns:a16="http://schemas.microsoft.com/office/drawing/2014/main" xmlns="" id="{00000000-0008-0000-0F00-000080000000}"/>
            </a:ext>
          </a:extLst>
        </xdr:cNvPr>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a:extLst>
            <a:ext uri="{FF2B5EF4-FFF2-40B4-BE49-F238E27FC236}">
              <a16:creationId xmlns:a16="http://schemas.microsoft.com/office/drawing/2014/main" xmlns="" id="{00000000-0008-0000-0F00-000081000000}"/>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a:extLst>
            <a:ext uri="{FF2B5EF4-FFF2-40B4-BE49-F238E27FC236}">
              <a16:creationId xmlns:a16="http://schemas.microsoft.com/office/drawing/2014/main" xmlns="" id="{00000000-0008-0000-0F00-000082000000}"/>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a:extLst>
            <a:ext uri="{FF2B5EF4-FFF2-40B4-BE49-F238E27FC236}">
              <a16:creationId xmlns:a16="http://schemas.microsoft.com/office/drawing/2014/main" xmlns="" id="{00000000-0008-0000-0F00-000083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95267</xdr:rowOff>
    </xdr:from>
    <xdr:ext cx="469744" cy="259045"/>
    <xdr:sp macro="" textlink="">
      <xdr:nvSpPr>
        <xdr:cNvPr id="132" name="n_1mainValue【図書館】&#10;一人当たり面積">
          <a:extLst>
            <a:ext uri="{FF2B5EF4-FFF2-40B4-BE49-F238E27FC236}">
              <a16:creationId xmlns:a16="http://schemas.microsoft.com/office/drawing/2014/main" xmlns="" id="{00000000-0008-0000-0F00-000084000000}"/>
            </a:ext>
          </a:extLst>
        </xdr:cNvPr>
        <xdr:cNvSpPr txBox="1"/>
      </xdr:nvSpPr>
      <xdr:spPr>
        <a:xfrm>
          <a:off x="9391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3" name="n_2mainValue【図書館】&#10;一人当たり面積">
          <a:extLst>
            <a:ext uri="{FF2B5EF4-FFF2-40B4-BE49-F238E27FC236}">
              <a16:creationId xmlns:a16="http://schemas.microsoft.com/office/drawing/2014/main" xmlns="" id="{00000000-0008-0000-0F00-000085000000}"/>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4" name="n_3mainValue【図書館】&#10;一人当たり面積">
          <a:extLst>
            <a:ext uri="{FF2B5EF4-FFF2-40B4-BE49-F238E27FC236}">
              <a16:creationId xmlns:a16="http://schemas.microsoft.com/office/drawing/2014/main" xmlns="" id="{00000000-0008-0000-0F00-000086000000}"/>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xmlns="" id="{00000000-0008-0000-0F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xmlns="" id="{00000000-0008-0000-0F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xmlns="" id="{00000000-0008-0000-0F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xmlns="" id="{00000000-0008-0000-0F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xmlns="" id="{00000000-0008-0000-0F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xmlns="" id="{00000000-0008-0000-0F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xmlns="" id="{00000000-0008-0000-0F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xmlns="" id="{00000000-0008-0000-0F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xmlns="" id="{00000000-0008-0000-0F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xmlns="" id="{00000000-0008-0000-0F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xmlns="" id="{00000000-0008-0000-0F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xmlns="" id="{00000000-0008-0000-0F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xmlns="" id="{00000000-0008-0000-0F00-00009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xmlns="" id="{00000000-0008-0000-0F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xmlns="" id="{00000000-0008-0000-0F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xmlns="" id="{00000000-0008-0000-0F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xmlns="" id="{00000000-0008-0000-0F00-00009F0000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xmlns="" id="{00000000-0008-0000-0F00-0000A0000000}"/>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xmlns="" id="{00000000-0008-0000-0F00-0000A1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xmlns="" id="{00000000-0008-0000-0F00-0000A2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xmlns="" id="{00000000-0008-0000-0F00-0000A3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xmlns="" id="{00000000-0008-0000-0F00-0000A4000000}"/>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xmlns="" id="{00000000-0008-0000-0F00-0000A5000000}"/>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xmlns="" id="{00000000-0008-0000-0F00-0000A6000000}"/>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xmlns="" id="{00000000-0008-0000-0F00-0000A7000000}"/>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xmlns="" id="{00000000-0008-0000-0F00-0000A8000000}"/>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F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F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F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74" name="楕円 173">
          <a:extLst>
            <a:ext uri="{FF2B5EF4-FFF2-40B4-BE49-F238E27FC236}">
              <a16:creationId xmlns:a16="http://schemas.microsoft.com/office/drawing/2014/main" xmlns="" id="{00000000-0008-0000-0F00-0000AE000000}"/>
            </a:ext>
          </a:extLst>
        </xdr:cNvPr>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160672</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xmlns="" id="{00000000-0008-0000-0F00-0000AF000000}"/>
            </a:ext>
          </a:extLst>
        </xdr:cNvPr>
        <xdr:cNvSpPr txBox="1"/>
      </xdr:nvSpPr>
      <xdr:spPr>
        <a:xfrm>
          <a:off x="4673600"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76" name="楕円 175">
          <a:extLst>
            <a:ext uri="{FF2B5EF4-FFF2-40B4-BE49-F238E27FC236}">
              <a16:creationId xmlns:a16="http://schemas.microsoft.com/office/drawing/2014/main" xmlns="" id="{00000000-0008-0000-0F00-0000B0000000}"/>
            </a:ext>
          </a:extLst>
        </xdr:cNvPr>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28575</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flipV="1">
          <a:off x="3797300" y="99612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xdr:rowOff>
    </xdr:from>
    <xdr:to>
      <xdr:col>15</xdr:col>
      <xdr:colOff>101600</xdr:colOff>
      <xdr:row>58</xdr:row>
      <xdr:rowOff>113665</xdr:rowOff>
    </xdr:to>
    <xdr:sp macro="" textlink="">
      <xdr:nvSpPr>
        <xdr:cNvPr id="178" name="楕円 177">
          <a:extLst>
            <a:ext uri="{FF2B5EF4-FFF2-40B4-BE49-F238E27FC236}">
              <a16:creationId xmlns:a16="http://schemas.microsoft.com/office/drawing/2014/main" xmlns="" id="{00000000-0008-0000-0F00-0000B2000000}"/>
            </a:ext>
          </a:extLst>
        </xdr:cNvPr>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28575</xdr:rowOff>
    </xdr:from>
    <xdr:to>
      <xdr:col>19</xdr:col>
      <xdr:colOff>177800</xdr:colOff>
      <xdr:row>58</xdr:row>
      <xdr:rowOff>62865</xdr:rowOff>
    </xdr:to>
    <xdr:cxnSp macro="">
      <xdr:nvCxnSpPr>
        <xdr:cNvPr id="179" name="直線コネクタ 178">
          <a:extLst>
            <a:ext uri="{FF2B5EF4-FFF2-40B4-BE49-F238E27FC236}">
              <a16:creationId xmlns:a16="http://schemas.microsoft.com/office/drawing/2014/main" xmlns="" id="{00000000-0008-0000-0F00-0000B3000000}"/>
            </a:ext>
          </a:extLst>
        </xdr:cNvPr>
        <xdr:cNvCxnSpPr/>
      </xdr:nvCxnSpPr>
      <xdr:spPr>
        <a:xfrm flipV="1">
          <a:off x="2908300" y="9972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132715</xdr:rowOff>
    </xdr:to>
    <xdr:sp macro="" textlink="">
      <xdr:nvSpPr>
        <xdr:cNvPr id="180" name="楕円 179">
          <a:extLst>
            <a:ext uri="{FF2B5EF4-FFF2-40B4-BE49-F238E27FC236}">
              <a16:creationId xmlns:a16="http://schemas.microsoft.com/office/drawing/2014/main" xmlns="" id="{00000000-0008-0000-0F00-0000B4000000}"/>
            </a:ext>
          </a:extLst>
        </xdr:cNvPr>
        <xdr:cNvSpPr/>
      </xdr:nvSpPr>
      <xdr:spPr>
        <a:xfrm>
          <a:off x="1968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62865</xdr:rowOff>
    </xdr:from>
    <xdr:to>
      <xdr:col>15</xdr:col>
      <xdr:colOff>50800</xdr:colOff>
      <xdr:row>58</xdr:row>
      <xdr:rowOff>81915</xdr:rowOff>
    </xdr:to>
    <xdr:cxnSp macro="">
      <xdr:nvCxnSpPr>
        <xdr:cNvPr id="181" name="直線コネクタ 180">
          <a:extLst>
            <a:ext uri="{FF2B5EF4-FFF2-40B4-BE49-F238E27FC236}">
              <a16:creationId xmlns:a16="http://schemas.microsoft.com/office/drawing/2014/main" xmlns="" id="{00000000-0008-0000-0F00-0000B5000000}"/>
            </a:ext>
          </a:extLst>
        </xdr:cNvPr>
        <xdr:cNvCxnSpPr/>
      </xdr:nvCxnSpPr>
      <xdr:spPr>
        <a:xfrm flipV="1">
          <a:off x="2019300" y="100069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a:extLst>
            <a:ext uri="{FF2B5EF4-FFF2-40B4-BE49-F238E27FC236}">
              <a16:creationId xmlns:a16="http://schemas.microsoft.com/office/drawing/2014/main" xmlns="" id="{00000000-0008-0000-0F00-0000B6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a:extLst>
            <a:ext uri="{FF2B5EF4-FFF2-40B4-BE49-F238E27FC236}">
              <a16:creationId xmlns:a16="http://schemas.microsoft.com/office/drawing/2014/main" xmlns="" id="{00000000-0008-0000-0F00-0000B7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a:extLst>
            <a:ext uri="{FF2B5EF4-FFF2-40B4-BE49-F238E27FC236}">
              <a16:creationId xmlns:a16="http://schemas.microsoft.com/office/drawing/2014/main" xmlns="" id="{00000000-0008-0000-0F00-0000B8000000}"/>
            </a:ext>
          </a:extLst>
        </xdr:cNvPr>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95902</xdr:rowOff>
    </xdr:from>
    <xdr:ext cx="405111" cy="259045"/>
    <xdr:sp macro="" textlink="">
      <xdr:nvSpPr>
        <xdr:cNvPr id="185" name="n_1mainValue【体育館・プール】&#10;有形固定資産減価償却率">
          <a:extLst>
            <a:ext uri="{FF2B5EF4-FFF2-40B4-BE49-F238E27FC236}">
              <a16:creationId xmlns:a16="http://schemas.microsoft.com/office/drawing/2014/main" xmlns="" id="{00000000-0008-0000-0F00-0000B9000000}"/>
            </a:ext>
          </a:extLst>
        </xdr:cNvPr>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130192</xdr:rowOff>
    </xdr:from>
    <xdr:ext cx="405111" cy="259045"/>
    <xdr:sp macro="" textlink="">
      <xdr:nvSpPr>
        <xdr:cNvPr id="186" name="n_2mainValue【体育館・プール】&#10;有形固定資産減価償却率">
          <a:extLst>
            <a:ext uri="{FF2B5EF4-FFF2-40B4-BE49-F238E27FC236}">
              <a16:creationId xmlns:a16="http://schemas.microsoft.com/office/drawing/2014/main" xmlns="" id="{00000000-0008-0000-0F00-0000BA000000}"/>
            </a:ext>
          </a:extLst>
        </xdr:cNvPr>
        <xdr:cNvSpPr txBox="1"/>
      </xdr:nvSpPr>
      <xdr:spPr>
        <a:xfrm>
          <a:off x="2705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149242</xdr:rowOff>
    </xdr:from>
    <xdr:ext cx="405111" cy="259045"/>
    <xdr:sp macro="" textlink="">
      <xdr:nvSpPr>
        <xdr:cNvPr id="187" name="n_3mainValue【体育館・プール】&#10;有形固定資産減価償却率">
          <a:extLst>
            <a:ext uri="{FF2B5EF4-FFF2-40B4-BE49-F238E27FC236}">
              <a16:creationId xmlns:a16="http://schemas.microsoft.com/office/drawing/2014/main" xmlns="" id="{00000000-0008-0000-0F00-0000BB000000}"/>
            </a:ext>
          </a:extLst>
        </xdr:cNvPr>
        <xdr:cNvSpPr txBox="1"/>
      </xdr:nvSpPr>
      <xdr:spPr>
        <a:xfrm>
          <a:off x="1816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xmlns="" id="{00000000-0008-0000-0F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xmlns="" id="{00000000-0008-0000-0F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xmlns="" id="{00000000-0008-0000-0F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xmlns="" id="{00000000-0008-0000-0F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xmlns="" id="{00000000-0008-0000-0F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xmlns="" id="{00000000-0008-0000-0F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xmlns="" id="{00000000-0008-0000-0F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xmlns="" id="{00000000-0008-0000-0F00-0000C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xmlns="" id="{00000000-0008-0000-0F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xmlns="" id="{00000000-0008-0000-0F00-0000C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xmlns="" id="{00000000-0008-0000-0F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xmlns="" id="{00000000-0008-0000-0F00-0000C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xmlns="" id="{00000000-0008-0000-0F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xmlns="" id="{00000000-0008-0000-0F00-0000C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xmlns="" id="{00000000-0008-0000-0F00-0000C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xmlns="" id="{00000000-0008-0000-0F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xmlns="" id="{00000000-0008-0000-0F00-0000D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00000000-0008-0000-0F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xmlns="" id="{00000000-0008-0000-0F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xmlns="" id="{00000000-0008-0000-0F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xmlns="" id="{00000000-0008-0000-0F00-0000D5000000}"/>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xmlns="" id="{00000000-0008-0000-0F00-0000D6000000}"/>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xmlns="" id="{00000000-0008-0000-0F00-0000D7000000}"/>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xmlns="" id="{00000000-0008-0000-0F00-0000D8000000}"/>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xmlns="" id="{00000000-0008-0000-0F00-0000D9000000}"/>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xmlns="" id="{00000000-0008-0000-0F00-0000DA000000}"/>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xmlns="" id="{00000000-0008-0000-0F00-0000DB000000}"/>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xmlns="" id="{00000000-0008-0000-0F00-0000DC000000}"/>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xmlns="" id="{00000000-0008-0000-0F00-0000DD00000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xmlns="" id="{00000000-0008-0000-0F00-0000DE00000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F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F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F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F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F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22678</xdr:rowOff>
    </xdr:from>
    <xdr:to>
      <xdr:col>55</xdr:col>
      <xdr:colOff>50800</xdr:colOff>
      <xdr:row>63</xdr:row>
      <xdr:rowOff>124278</xdr:rowOff>
    </xdr:to>
    <xdr:sp macro="" textlink="">
      <xdr:nvSpPr>
        <xdr:cNvPr id="228" name="楕円 227">
          <a:extLst>
            <a:ext uri="{FF2B5EF4-FFF2-40B4-BE49-F238E27FC236}">
              <a16:creationId xmlns:a16="http://schemas.microsoft.com/office/drawing/2014/main" xmlns="" id="{00000000-0008-0000-0F00-0000E4000000}"/>
            </a:ext>
          </a:extLst>
        </xdr:cNvPr>
        <xdr:cNvSpPr/>
      </xdr:nvSpPr>
      <xdr:spPr>
        <a:xfrm>
          <a:off x="10426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1105</xdr:rowOff>
    </xdr:from>
    <xdr:ext cx="469744" cy="259045"/>
    <xdr:sp macro="" textlink="">
      <xdr:nvSpPr>
        <xdr:cNvPr id="229" name="【体育館・プール】&#10;一人当たり面積該当値テキスト">
          <a:extLst>
            <a:ext uri="{FF2B5EF4-FFF2-40B4-BE49-F238E27FC236}">
              <a16:creationId xmlns:a16="http://schemas.microsoft.com/office/drawing/2014/main" xmlns="" id="{00000000-0008-0000-0F00-0000E5000000}"/>
            </a:ext>
          </a:extLst>
        </xdr:cNvPr>
        <xdr:cNvSpPr txBox="1"/>
      </xdr:nvSpPr>
      <xdr:spPr>
        <a:xfrm>
          <a:off x="10515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16147</xdr:rowOff>
    </xdr:from>
    <xdr:to>
      <xdr:col>50</xdr:col>
      <xdr:colOff>165100</xdr:colOff>
      <xdr:row>63</xdr:row>
      <xdr:rowOff>117747</xdr:rowOff>
    </xdr:to>
    <xdr:sp macro="" textlink="">
      <xdr:nvSpPr>
        <xdr:cNvPr id="230" name="楕円 229">
          <a:extLst>
            <a:ext uri="{FF2B5EF4-FFF2-40B4-BE49-F238E27FC236}">
              <a16:creationId xmlns:a16="http://schemas.microsoft.com/office/drawing/2014/main" xmlns="" id="{00000000-0008-0000-0F00-0000E6000000}"/>
            </a:ext>
          </a:extLst>
        </xdr:cNvPr>
        <xdr:cNvSpPr/>
      </xdr:nvSpPr>
      <xdr:spPr>
        <a:xfrm>
          <a:off x="9588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66947</xdr:rowOff>
    </xdr:from>
    <xdr:to>
      <xdr:col>55</xdr:col>
      <xdr:colOff>0</xdr:colOff>
      <xdr:row>63</xdr:row>
      <xdr:rowOff>73478</xdr:rowOff>
    </xdr:to>
    <xdr:cxnSp macro="">
      <xdr:nvCxnSpPr>
        <xdr:cNvPr id="231" name="直線コネクタ 230">
          <a:extLst>
            <a:ext uri="{FF2B5EF4-FFF2-40B4-BE49-F238E27FC236}">
              <a16:creationId xmlns:a16="http://schemas.microsoft.com/office/drawing/2014/main" xmlns="" id="{00000000-0008-0000-0F00-0000E7000000}"/>
            </a:ext>
          </a:extLst>
        </xdr:cNvPr>
        <xdr:cNvCxnSpPr/>
      </xdr:nvCxnSpPr>
      <xdr:spPr>
        <a:xfrm>
          <a:off x="9639300" y="108682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12881</xdr:rowOff>
    </xdr:from>
    <xdr:to>
      <xdr:col>46</xdr:col>
      <xdr:colOff>38100</xdr:colOff>
      <xdr:row>63</xdr:row>
      <xdr:rowOff>114481</xdr:rowOff>
    </xdr:to>
    <xdr:sp macro="" textlink="">
      <xdr:nvSpPr>
        <xdr:cNvPr id="232" name="楕円 231">
          <a:extLst>
            <a:ext uri="{FF2B5EF4-FFF2-40B4-BE49-F238E27FC236}">
              <a16:creationId xmlns:a16="http://schemas.microsoft.com/office/drawing/2014/main" xmlns="" id="{00000000-0008-0000-0F00-0000E8000000}"/>
            </a:ext>
          </a:extLst>
        </xdr:cNvPr>
        <xdr:cNvSpPr/>
      </xdr:nvSpPr>
      <xdr:spPr>
        <a:xfrm>
          <a:off x="8699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63681</xdr:rowOff>
    </xdr:from>
    <xdr:to>
      <xdr:col>50</xdr:col>
      <xdr:colOff>114300</xdr:colOff>
      <xdr:row>63</xdr:row>
      <xdr:rowOff>66947</xdr:rowOff>
    </xdr:to>
    <xdr:cxnSp macro="">
      <xdr:nvCxnSpPr>
        <xdr:cNvPr id="233" name="直線コネクタ 232">
          <a:extLst>
            <a:ext uri="{FF2B5EF4-FFF2-40B4-BE49-F238E27FC236}">
              <a16:creationId xmlns:a16="http://schemas.microsoft.com/office/drawing/2014/main" xmlns="" id="{00000000-0008-0000-0F00-0000E9000000}"/>
            </a:ext>
          </a:extLst>
        </xdr:cNvPr>
        <xdr:cNvCxnSpPr/>
      </xdr:nvCxnSpPr>
      <xdr:spPr>
        <a:xfrm>
          <a:off x="8750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9616</xdr:rowOff>
    </xdr:from>
    <xdr:to>
      <xdr:col>41</xdr:col>
      <xdr:colOff>101600</xdr:colOff>
      <xdr:row>63</xdr:row>
      <xdr:rowOff>111216</xdr:rowOff>
    </xdr:to>
    <xdr:sp macro="" textlink="">
      <xdr:nvSpPr>
        <xdr:cNvPr id="234" name="楕円 233">
          <a:extLst>
            <a:ext uri="{FF2B5EF4-FFF2-40B4-BE49-F238E27FC236}">
              <a16:creationId xmlns:a16="http://schemas.microsoft.com/office/drawing/2014/main" xmlns="" id="{00000000-0008-0000-0F00-0000EA000000}"/>
            </a:ext>
          </a:extLst>
        </xdr:cNvPr>
        <xdr:cNvSpPr/>
      </xdr:nvSpPr>
      <xdr:spPr>
        <a:xfrm>
          <a:off x="781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60416</xdr:rowOff>
    </xdr:from>
    <xdr:to>
      <xdr:col>45</xdr:col>
      <xdr:colOff>177800</xdr:colOff>
      <xdr:row>63</xdr:row>
      <xdr:rowOff>63681</xdr:rowOff>
    </xdr:to>
    <xdr:cxnSp macro="">
      <xdr:nvCxnSpPr>
        <xdr:cNvPr id="235" name="直線コネクタ 234">
          <a:extLst>
            <a:ext uri="{FF2B5EF4-FFF2-40B4-BE49-F238E27FC236}">
              <a16:creationId xmlns:a16="http://schemas.microsoft.com/office/drawing/2014/main" xmlns="" id="{00000000-0008-0000-0F00-0000EB000000}"/>
            </a:ext>
          </a:extLst>
        </xdr:cNvPr>
        <xdr:cNvCxnSpPr/>
      </xdr:nvCxnSpPr>
      <xdr:spPr>
        <a:xfrm>
          <a:off x="7861300" y="1086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xmlns="" id="{00000000-0008-0000-0F00-0000EC000000}"/>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xmlns="" id="{00000000-0008-0000-0F00-0000ED000000}"/>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xmlns="" id="{00000000-0008-0000-0F00-0000EE000000}"/>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108874</xdr:rowOff>
    </xdr:from>
    <xdr:ext cx="469744" cy="259045"/>
    <xdr:sp macro="" textlink="">
      <xdr:nvSpPr>
        <xdr:cNvPr id="239" name="n_1mainValue【体育館・プール】&#10;一人当たり面積">
          <a:extLst>
            <a:ext uri="{FF2B5EF4-FFF2-40B4-BE49-F238E27FC236}">
              <a16:creationId xmlns:a16="http://schemas.microsoft.com/office/drawing/2014/main" xmlns="" id="{00000000-0008-0000-0F00-0000EF000000}"/>
            </a:ext>
          </a:extLst>
        </xdr:cNvPr>
        <xdr:cNvSpPr txBox="1"/>
      </xdr:nvSpPr>
      <xdr:spPr>
        <a:xfrm>
          <a:off x="93917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105608</xdr:rowOff>
    </xdr:from>
    <xdr:ext cx="469744" cy="259045"/>
    <xdr:sp macro="" textlink="">
      <xdr:nvSpPr>
        <xdr:cNvPr id="240" name="n_2mainValue【体育館・プール】&#10;一人当たり面積">
          <a:extLst>
            <a:ext uri="{FF2B5EF4-FFF2-40B4-BE49-F238E27FC236}">
              <a16:creationId xmlns:a16="http://schemas.microsoft.com/office/drawing/2014/main" xmlns="" id="{00000000-0008-0000-0F00-0000F0000000}"/>
            </a:ext>
          </a:extLst>
        </xdr:cNvPr>
        <xdr:cNvSpPr txBox="1"/>
      </xdr:nvSpPr>
      <xdr:spPr>
        <a:xfrm>
          <a:off x="8515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102343</xdr:rowOff>
    </xdr:from>
    <xdr:ext cx="469744" cy="259045"/>
    <xdr:sp macro="" textlink="">
      <xdr:nvSpPr>
        <xdr:cNvPr id="241" name="n_3mainValue【体育館・プール】&#10;一人当たり面積">
          <a:extLst>
            <a:ext uri="{FF2B5EF4-FFF2-40B4-BE49-F238E27FC236}">
              <a16:creationId xmlns:a16="http://schemas.microsoft.com/office/drawing/2014/main" xmlns="" id="{00000000-0008-0000-0F00-0000F1000000}"/>
            </a:ext>
          </a:extLst>
        </xdr:cNvPr>
        <xdr:cNvSpPr txBox="1"/>
      </xdr:nvSpPr>
      <xdr:spPr>
        <a:xfrm>
          <a:off x="7626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00000000-0008-0000-0F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00000000-0008-0000-0F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00000000-0008-0000-0F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F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F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F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F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0000000-0008-0000-0F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0000000-0008-0000-0F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00000000-0008-0000-0F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0000000-0008-0000-0F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00000000-0008-0000-0F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00000000-0008-0000-0F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00000000-0008-0000-0F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00000000-0008-0000-0F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0000000-0008-0000-0F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00000000-0008-0000-0F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00000000-0008-0000-0F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00000000-0008-0000-0F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F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xmlns="" id="{00000000-0008-0000-0F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xmlns="" id="{00000000-0008-0000-0F00-00000A010000}"/>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xmlns="" id="{00000000-0008-0000-0F00-00000B01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xmlns="" id="{00000000-0008-0000-0F00-00000C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xmlns="" id="{00000000-0008-0000-0F00-00000D010000}"/>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xmlns="" id="{00000000-0008-0000-0F00-00000E010000}"/>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xmlns="" id="{00000000-0008-0000-0F00-00000F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xmlns="" id="{00000000-0008-0000-0F00-000010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xmlns="" id="{00000000-0008-0000-0F00-000011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xmlns="" id="{00000000-0008-0000-0F00-000012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xmlns="" id="{00000000-0008-0000-0F00-000013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F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F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F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F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F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81" name="楕円 280">
          <a:extLst>
            <a:ext uri="{FF2B5EF4-FFF2-40B4-BE49-F238E27FC236}">
              <a16:creationId xmlns:a16="http://schemas.microsoft.com/office/drawing/2014/main" xmlns="" id="{00000000-0008-0000-0F00-000019010000}"/>
            </a:ext>
          </a:extLst>
        </xdr:cNvPr>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282" name="【福祉施設】&#10;有形固定資産減価償却率該当値テキスト">
          <a:extLst>
            <a:ext uri="{FF2B5EF4-FFF2-40B4-BE49-F238E27FC236}">
              <a16:creationId xmlns:a16="http://schemas.microsoft.com/office/drawing/2014/main" xmlns="" id="{00000000-0008-0000-0F00-00001A010000}"/>
            </a:ext>
          </a:extLst>
        </xdr:cNvPr>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83" name="楕円 282">
          <a:extLst>
            <a:ext uri="{FF2B5EF4-FFF2-40B4-BE49-F238E27FC236}">
              <a16:creationId xmlns:a16="http://schemas.microsoft.com/office/drawing/2014/main" xmlns="" id="{00000000-0008-0000-0F00-00001B010000}"/>
            </a:ext>
          </a:extLst>
        </xdr:cNvPr>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140970</xdr:rowOff>
    </xdr:to>
    <xdr:cxnSp macro="">
      <xdr:nvCxnSpPr>
        <xdr:cNvPr id="284" name="直線コネクタ 283">
          <a:extLst>
            <a:ext uri="{FF2B5EF4-FFF2-40B4-BE49-F238E27FC236}">
              <a16:creationId xmlns:a16="http://schemas.microsoft.com/office/drawing/2014/main" xmlns="" id="{00000000-0008-0000-0F00-00001C010000}"/>
            </a:ext>
          </a:extLst>
        </xdr:cNvPr>
        <xdr:cNvCxnSpPr/>
      </xdr:nvCxnSpPr>
      <xdr:spPr>
        <a:xfrm flipV="1">
          <a:off x="3797300" y="141579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85" name="楕円 284">
          <a:extLst>
            <a:ext uri="{FF2B5EF4-FFF2-40B4-BE49-F238E27FC236}">
              <a16:creationId xmlns:a16="http://schemas.microsoft.com/office/drawing/2014/main" xmlns="" id="{00000000-0008-0000-0F00-00001D010000}"/>
            </a:ext>
          </a:extLst>
        </xdr:cNvPr>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82</xdr:row>
      <xdr:rowOff>140970</xdr:rowOff>
    </xdr:to>
    <xdr:cxnSp macro="">
      <xdr:nvCxnSpPr>
        <xdr:cNvPr id="286" name="直線コネクタ 285">
          <a:extLst>
            <a:ext uri="{FF2B5EF4-FFF2-40B4-BE49-F238E27FC236}">
              <a16:creationId xmlns:a16="http://schemas.microsoft.com/office/drawing/2014/main" xmlns="" id="{00000000-0008-0000-0F00-00001E010000}"/>
            </a:ext>
          </a:extLst>
        </xdr:cNvPr>
        <xdr:cNvCxnSpPr/>
      </xdr:nvCxnSpPr>
      <xdr:spPr>
        <a:xfrm>
          <a:off x="2908300" y="14199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130175</xdr:rowOff>
    </xdr:from>
    <xdr:to>
      <xdr:col>10</xdr:col>
      <xdr:colOff>165100</xdr:colOff>
      <xdr:row>83</xdr:row>
      <xdr:rowOff>60325</xdr:rowOff>
    </xdr:to>
    <xdr:sp macro="" textlink="">
      <xdr:nvSpPr>
        <xdr:cNvPr id="287" name="楕円 286">
          <a:extLst>
            <a:ext uri="{FF2B5EF4-FFF2-40B4-BE49-F238E27FC236}">
              <a16:creationId xmlns:a16="http://schemas.microsoft.com/office/drawing/2014/main" xmlns="" id="{00000000-0008-0000-0F00-00001F010000}"/>
            </a:ext>
          </a:extLst>
        </xdr:cNvPr>
        <xdr:cNvSpPr/>
      </xdr:nvSpPr>
      <xdr:spPr>
        <a:xfrm>
          <a:off x="1968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9525</xdr:rowOff>
    </xdr:to>
    <xdr:cxnSp macro="">
      <xdr:nvCxnSpPr>
        <xdr:cNvPr id="288" name="直線コネクタ 287">
          <a:extLst>
            <a:ext uri="{FF2B5EF4-FFF2-40B4-BE49-F238E27FC236}">
              <a16:creationId xmlns:a16="http://schemas.microsoft.com/office/drawing/2014/main" xmlns="" id="{00000000-0008-0000-0F00-000020010000}"/>
            </a:ext>
          </a:extLst>
        </xdr:cNvPr>
        <xdr:cNvCxnSpPr/>
      </xdr:nvCxnSpPr>
      <xdr:spPr>
        <a:xfrm flipV="1">
          <a:off x="2019300" y="14199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9" name="n_1aveValue【福祉施設】&#10;有形固定資産減価償却率">
          <a:extLst>
            <a:ext uri="{FF2B5EF4-FFF2-40B4-BE49-F238E27FC236}">
              <a16:creationId xmlns:a16="http://schemas.microsoft.com/office/drawing/2014/main" xmlns="" id="{00000000-0008-0000-0F00-000021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90" name="n_2aveValue【福祉施設】&#10;有形固定資産減価償却率">
          <a:extLst>
            <a:ext uri="{FF2B5EF4-FFF2-40B4-BE49-F238E27FC236}">
              <a16:creationId xmlns:a16="http://schemas.microsoft.com/office/drawing/2014/main" xmlns="" id="{00000000-0008-0000-0F00-000022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a:extLst>
            <a:ext uri="{FF2B5EF4-FFF2-40B4-BE49-F238E27FC236}">
              <a16:creationId xmlns:a16="http://schemas.microsoft.com/office/drawing/2014/main" xmlns="" id="{00000000-0008-0000-0F00-000023010000}"/>
            </a:ext>
          </a:extLst>
        </xdr:cNvPr>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36847</xdr:rowOff>
    </xdr:from>
    <xdr:ext cx="405111" cy="259045"/>
    <xdr:sp macro="" textlink="">
      <xdr:nvSpPr>
        <xdr:cNvPr id="292" name="n_1mainValue【福祉施設】&#10;有形固定資産減価償却率">
          <a:extLst>
            <a:ext uri="{FF2B5EF4-FFF2-40B4-BE49-F238E27FC236}">
              <a16:creationId xmlns:a16="http://schemas.microsoft.com/office/drawing/2014/main" xmlns="" id="{00000000-0008-0000-0F00-00002401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36847</xdr:rowOff>
    </xdr:from>
    <xdr:ext cx="405111" cy="259045"/>
    <xdr:sp macro="" textlink="">
      <xdr:nvSpPr>
        <xdr:cNvPr id="293" name="n_2mainValue【福祉施設】&#10;有形固定資産減価償却率">
          <a:extLst>
            <a:ext uri="{FF2B5EF4-FFF2-40B4-BE49-F238E27FC236}">
              <a16:creationId xmlns:a16="http://schemas.microsoft.com/office/drawing/2014/main" xmlns="" id="{00000000-0008-0000-0F00-000025010000}"/>
            </a:ext>
          </a:extLst>
        </xdr:cNvPr>
        <xdr:cNvSpPr txBox="1"/>
      </xdr:nvSpPr>
      <xdr:spPr>
        <a:xfrm>
          <a:off x="2705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76852</xdr:rowOff>
    </xdr:from>
    <xdr:ext cx="405111" cy="259045"/>
    <xdr:sp macro="" textlink="">
      <xdr:nvSpPr>
        <xdr:cNvPr id="294" name="n_3mainValue【福祉施設】&#10;有形固定資産減価償却率">
          <a:extLst>
            <a:ext uri="{FF2B5EF4-FFF2-40B4-BE49-F238E27FC236}">
              <a16:creationId xmlns:a16="http://schemas.microsoft.com/office/drawing/2014/main" xmlns="" id="{00000000-0008-0000-0F00-000026010000}"/>
            </a:ext>
          </a:extLst>
        </xdr:cNvPr>
        <xdr:cNvSpPr txBox="1"/>
      </xdr:nvSpPr>
      <xdr:spPr>
        <a:xfrm>
          <a:off x="1816744"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0000000-0008-0000-0F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00000000-0008-0000-0F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00000000-0008-0000-0F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F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F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F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F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0000000-0008-0000-0F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00000000-0008-0000-0F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00000000-0008-0000-0F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00000000-0008-0000-0F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00000000-0008-0000-0F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xmlns="" id="{00000000-0008-0000-0F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00000000-0008-0000-0F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xmlns="" id="{00000000-0008-0000-0F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00000000-0008-0000-0F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xmlns="" id="{00000000-0008-0000-0F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00000000-0008-0000-0F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0000000-0008-0000-0F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xmlns="" id="{00000000-0008-0000-0F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xmlns="" id="{00000000-0008-0000-0F00-00003E010000}"/>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xmlns="" id="{00000000-0008-0000-0F00-00003F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xmlns="" id="{00000000-0008-0000-0F00-00004001000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xmlns="" id="{00000000-0008-0000-0F00-000041010000}"/>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xmlns="" id="{00000000-0008-0000-0F00-000042010000}"/>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a:extLst>
            <a:ext uri="{FF2B5EF4-FFF2-40B4-BE49-F238E27FC236}">
              <a16:creationId xmlns:a16="http://schemas.microsoft.com/office/drawing/2014/main" xmlns="" id="{00000000-0008-0000-0F00-000043010000}"/>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xmlns="" id="{00000000-0008-0000-0F00-00004401000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xmlns="" id="{00000000-0008-0000-0F00-000045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xmlns="" id="{00000000-0008-0000-0F00-000046010000}"/>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xmlns="" id="{00000000-0008-0000-0F00-000047010000}"/>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F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F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F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F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F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333" name="楕円 332">
          <a:extLst>
            <a:ext uri="{FF2B5EF4-FFF2-40B4-BE49-F238E27FC236}">
              <a16:creationId xmlns:a16="http://schemas.microsoft.com/office/drawing/2014/main" xmlns="" id="{00000000-0008-0000-0F00-00004D010000}"/>
            </a:ext>
          </a:extLst>
        </xdr:cNvPr>
        <xdr:cNvSpPr/>
      </xdr:nvSpPr>
      <xdr:spPr>
        <a:xfrm>
          <a:off x="10426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34" name="【福祉施設】&#10;一人当たり面積該当値テキスト">
          <a:extLst>
            <a:ext uri="{FF2B5EF4-FFF2-40B4-BE49-F238E27FC236}">
              <a16:creationId xmlns:a16="http://schemas.microsoft.com/office/drawing/2014/main" xmlns="" id="{00000000-0008-0000-0F00-00004E010000}"/>
            </a:ext>
          </a:extLst>
        </xdr:cNvPr>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35" name="楕円 334">
          <a:extLst>
            <a:ext uri="{FF2B5EF4-FFF2-40B4-BE49-F238E27FC236}">
              <a16:creationId xmlns:a16="http://schemas.microsoft.com/office/drawing/2014/main" xmlns="" id="{00000000-0008-0000-0F00-00004F010000}"/>
            </a:ext>
          </a:extLst>
        </xdr:cNvPr>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114300</xdr:rowOff>
    </xdr:to>
    <xdr:cxnSp macro="">
      <xdr:nvCxnSpPr>
        <xdr:cNvPr id="336" name="直線コネクタ 335">
          <a:extLst>
            <a:ext uri="{FF2B5EF4-FFF2-40B4-BE49-F238E27FC236}">
              <a16:creationId xmlns:a16="http://schemas.microsoft.com/office/drawing/2014/main" xmlns="" id="{00000000-0008-0000-0F00-000050010000}"/>
            </a:ext>
          </a:extLst>
        </xdr:cNvPr>
        <xdr:cNvCxnSpPr/>
      </xdr:nvCxnSpPr>
      <xdr:spPr>
        <a:xfrm>
          <a:off x="9639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37" name="楕円 336">
          <a:extLst>
            <a:ext uri="{FF2B5EF4-FFF2-40B4-BE49-F238E27FC236}">
              <a16:creationId xmlns:a16="http://schemas.microsoft.com/office/drawing/2014/main" xmlns="" id="{00000000-0008-0000-0F00-000051010000}"/>
            </a:ext>
          </a:extLst>
        </xdr:cNvPr>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114300</xdr:rowOff>
    </xdr:to>
    <xdr:cxnSp macro="">
      <xdr:nvCxnSpPr>
        <xdr:cNvPr id="338" name="直線コネクタ 337">
          <a:extLst>
            <a:ext uri="{FF2B5EF4-FFF2-40B4-BE49-F238E27FC236}">
              <a16:creationId xmlns:a16="http://schemas.microsoft.com/office/drawing/2014/main" xmlns="" id="{00000000-0008-0000-0F00-000052010000}"/>
            </a:ext>
          </a:extLst>
        </xdr:cNvPr>
        <xdr:cNvCxnSpPr/>
      </xdr:nvCxnSpPr>
      <xdr:spPr>
        <a:xfrm>
          <a:off x="8750300" y="1450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39" name="楕円 338">
          <a:extLst>
            <a:ext uri="{FF2B5EF4-FFF2-40B4-BE49-F238E27FC236}">
              <a16:creationId xmlns:a16="http://schemas.microsoft.com/office/drawing/2014/main" xmlns="" id="{00000000-0008-0000-0F00-000053010000}"/>
            </a:ext>
          </a:extLst>
        </xdr:cNvPr>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101600</xdr:rowOff>
    </xdr:from>
    <xdr:to>
      <xdr:col>45</xdr:col>
      <xdr:colOff>177800</xdr:colOff>
      <xdr:row>84</xdr:row>
      <xdr:rowOff>101600</xdr:rowOff>
    </xdr:to>
    <xdr:cxnSp macro="">
      <xdr:nvCxnSpPr>
        <xdr:cNvPr id="340" name="直線コネクタ 339">
          <a:extLst>
            <a:ext uri="{FF2B5EF4-FFF2-40B4-BE49-F238E27FC236}">
              <a16:creationId xmlns:a16="http://schemas.microsoft.com/office/drawing/2014/main" xmlns="" id="{00000000-0008-0000-0F00-000054010000}"/>
            </a:ext>
          </a:extLst>
        </xdr:cNvPr>
        <xdr:cNvCxnSpPr/>
      </xdr:nvCxnSpPr>
      <xdr:spPr>
        <a:xfrm>
          <a:off x="7861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a:extLst>
            <a:ext uri="{FF2B5EF4-FFF2-40B4-BE49-F238E27FC236}">
              <a16:creationId xmlns:a16="http://schemas.microsoft.com/office/drawing/2014/main" xmlns="" id="{00000000-0008-0000-0F00-000055010000}"/>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a:extLst>
            <a:ext uri="{FF2B5EF4-FFF2-40B4-BE49-F238E27FC236}">
              <a16:creationId xmlns:a16="http://schemas.microsoft.com/office/drawing/2014/main" xmlns="" id="{00000000-0008-0000-0F00-000056010000}"/>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a:extLst>
            <a:ext uri="{FF2B5EF4-FFF2-40B4-BE49-F238E27FC236}">
              <a16:creationId xmlns:a16="http://schemas.microsoft.com/office/drawing/2014/main" xmlns="" id="{00000000-0008-0000-0F00-000057010000}"/>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44" name="n_1mainValue【福祉施設】&#10;一人当たり面積">
          <a:extLst>
            <a:ext uri="{FF2B5EF4-FFF2-40B4-BE49-F238E27FC236}">
              <a16:creationId xmlns:a16="http://schemas.microsoft.com/office/drawing/2014/main" xmlns="" id="{00000000-0008-0000-0F00-000058010000}"/>
            </a:ext>
          </a:extLst>
        </xdr:cNvPr>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45" name="n_2mainValue【福祉施設】&#10;一人当たり面積">
          <a:extLst>
            <a:ext uri="{FF2B5EF4-FFF2-40B4-BE49-F238E27FC236}">
              <a16:creationId xmlns:a16="http://schemas.microsoft.com/office/drawing/2014/main" xmlns="" id="{00000000-0008-0000-0F00-000059010000}"/>
            </a:ext>
          </a:extLst>
        </xdr:cNvPr>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46" name="n_3mainValue【福祉施設】&#10;一人当たり面積">
          <a:extLst>
            <a:ext uri="{FF2B5EF4-FFF2-40B4-BE49-F238E27FC236}">
              <a16:creationId xmlns:a16="http://schemas.microsoft.com/office/drawing/2014/main" xmlns="" id="{00000000-0008-0000-0F00-00005A010000}"/>
            </a:ext>
          </a:extLst>
        </xdr:cNvPr>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00000000-0008-0000-0F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F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F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00000000-0008-0000-0F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00000000-0008-0000-0F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F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F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00000000-0008-0000-0F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xmlns="" id="{00000000-0008-0000-0F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xmlns="" id="{00000000-0008-0000-0F00-00006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xmlns="" id="{00000000-0008-0000-0F00-00006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xmlns="" id="{00000000-0008-0000-0F00-00006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xmlns="" id="{00000000-0008-0000-0F00-00006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xmlns="" id="{00000000-0008-0000-0F00-00006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xmlns="" id="{00000000-0008-0000-0F00-00006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xmlns="" id="{00000000-0008-0000-0F00-00006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xmlns="" id="{00000000-0008-0000-0F00-00006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xmlns="" id="{00000000-0008-0000-0F00-00006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xmlns="" id="{00000000-0008-0000-0F00-00006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xmlns="" id="{00000000-0008-0000-0F00-00006F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xmlns=""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xmlns=""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xmlns=""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xmlns="" id="{00000000-0008-0000-0F00-00007301000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xmlns="" id="{00000000-0008-0000-0F00-000074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xmlns="" id="{00000000-0008-0000-0F00-000075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xmlns="" id="{00000000-0008-0000-0F00-00007601000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xmlns="" id="{00000000-0008-0000-0F00-00007701000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a:extLst>
            <a:ext uri="{FF2B5EF4-FFF2-40B4-BE49-F238E27FC236}">
              <a16:creationId xmlns:a16="http://schemas.microsoft.com/office/drawing/2014/main" xmlns="" id="{00000000-0008-0000-0F00-000078010000}"/>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xmlns="" id="{00000000-0008-0000-0F00-00007901000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xmlns="" id="{00000000-0008-0000-0F00-00007A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xmlns="" id="{00000000-0008-0000-0F00-00007B01000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xmlns="" id="{00000000-0008-0000-0F00-00007C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120650</xdr:rowOff>
    </xdr:from>
    <xdr:to>
      <xdr:col>24</xdr:col>
      <xdr:colOff>114300</xdr:colOff>
      <xdr:row>105</xdr:row>
      <xdr:rowOff>50800</xdr:rowOff>
    </xdr:to>
    <xdr:sp macro="" textlink="">
      <xdr:nvSpPr>
        <xdr:cNvPr id="386" name="楕円 385">
          <a:extLst>
            <a:ext uri="{FF2B5EF4-FFF2-40B4-BE49-F238E27FC236}">
              <a16:creationId xmlns:a16="http://schemas.microsoft.com/office/drawing/2014/main" xmlns="" id="{00000000-0008-0000-0F00-000082010000}"/>
            </a:ext>
          </a:extLst>
        </xdr:cNvPr>
        <xdr:cNvSpPr/>
      </xdr:nvSpPr>
      <xdr:spPr>
        <a:xfrm>
          <a:off x="4584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143527</xdr:rowOff>
    </xdr:from>
    <xdr:ext cx="405111" cy="259045"/>
    <xdr:sp macro="" textlink="">
      <xdr:nvSpPr>
        <xdr:cNvPr id="387" name="【市民会館】&#10;有形固定資産減価償却率該当値テキスト">
          <a:extLst>
            <a:ext uri="{FF2B5EF4-FFF2-40B4-BE49-F238E27FC236}">
              <a16:creationId xmlns:a16="http://schemas.microsoft.com/office/drawing/2014/main" xmlns="" id="{00000000-0008-0000-0F00-000083010000}"/>
            </a:ext>
          </a:extLst>
        </xdr:cNvPr>
        <xdr:cNvSpPr txBox="1"/>
      </xdr:nvSpPr>
      <xdr:spPr>
        <a:xfrm>
          <a:off x="4673600"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88" name="楕円 387">
          <a:extLst>
            <a:ext uri="{FF2B5EF4-FFF2-40B4-BE49-F238E27FC236}">
              <a16:creationId xmlns:a16="http://schemas.microsoft.com/office/drawing/2014/main" xmlns="" id="{00000000-0008-0000-0F00-000084010000}"/>
            </a:ext>
          </a:extLst>
        </xdr:cNvPr>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0</xdr:rowOff>
    </xdr:from>
    <xdr:to>
      <xdr:col>24</xdr:col>
      <xdr:colOff>63500</xdr:colOff>
      <xdr:row>105</xdr:row>
      <xdr:rowOff>41911</xdr:rowOff>
    </xdr:to>
    <xdr:cxnSp macro="">
      <xdr:nvCxnSpPr>
        <xdr:cNvPr id="389" name="直線コネクタ 388">
          <a:extLst>
            <a:ext uri="{FF2B5EF4-FFF2-40B4-BE49-F238E27FC236}">
              <a16:creationId xmlns:a16="http://schemas.microsoft.com/office/drawing/2014/main" xmlns="" id="{00000000-0008-0000-0F00-000085010000}"/>
            </a:ext>
          </a:extLst>
        </xdr:cNvPr>
        <xdr:cNvCxnSpPr/>
      </xdr:nvCxnSpPr>
      <xdr:spPr>
        <a:xfrm flipV="1">
          <a:off x="3797300" y="180022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29211</xdr:rowOff>
    </xdr:from>
    <xdr:to>
      <xdr:col>15</xdr:col>
      <xdr:colOff>101600</xdr:colOff>
      <xdr:row>105</xdr:row>
      <xdr:rowOff>130811</xdr:rowOff>
    </xdr:to>
    <xdr:sp macro="" textlink="">
      <xdr:nvSpPr>
        <xdr:cNvPr id="390" name="楕円 389">
          <a:extLst>
            <a:ext uri="{FF2B5EF4-FFF2-40B4-BE49-F238E27FC236}">
              <a16:creationId xmlns:a16="http://schemas.microsoft.com/office/drawing/2014/main" xmlns="" id="{00000000-0008-0000-0F00-000086010000}"/>
            </a:ext>
          </a:extLst>
        </xdr:cNvPr>
        <xdr:cNvSpPr/>
      </xdr:nvSpPr>
      <xdr:spPr>
        <a:xfrm>
          <a:off x="2857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80011</xdr:rowOff>
    </xdr:to>
    <xdr:cxnSp macro="">
      <xdr:nvCxnSpPr>
        <xdr:cNvPr id="391" name="直線コネクタ 390">
          <a:extLst>
            <a:ext uri="{FF2B5EF4-FFF2-40B4-BE49-F238E27FC236}">
              <a16:creationId xmlns:a16="http://schemas.microsoft.com/office/drawing/2014/main" xmlns="" id="{00000000-0008-0000-0F00-000087010000}"/>
            </a:ext>
          </a:extLst>
        </xdr:cNvPr>
        <xdr:cNvCxnSpPr/>
      </xdr:nvCxnSpPr>
      <xdr:spPr>
        <a:xfrm flipV="1">
          <a:off x="2908300" y="1804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61595</xdr:rowOff>
    </xdr:from>
    <xdr:to>
      <xdr:col>10</xdr:col>
      <xdr:colOff>165100</xdr:colOff>
      <xdr:row>105</xdr:row>
      <xdr:rowOff>163195</xdr:rowOff>
    </xdr:to>
    <xdr:sp macro="" textlink="">
      <xdr:nvSpPr>
        <xdr:cNvPr id="392" name="楕円 391">
          <a:extLst>
            <a:ext uri="{FF2B5EF4-FFF2-40B4-BE49-F238E27FC236}">
              <a16:creationId xmlns:a16="http://schemas.microsoft.com/office/drawing/2014/main" xmlns="" id="{00000000-0008-0000-0F00-000088010000}"/>
            </a:ext>
          </a:extLst>
        </xdr:cNvPr>
        <xdr:cNvSpPr/>
      </xdr:nvSpPr>
      <xdr:spPr>
        <a:xfrm>
          <a:off x="1968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80011</xdr:rowOff>
    </xdr:from>
    <xdr:to>
      <xdr:col>15</xdr:col>
      <xdr:colOff>50800</xdr:colOff>
      <xdr:row>105</xdr:row>
      <xdr:rowOff>112395</xdr:rowOff>
    </xdr:to>
    <xdr:cxnSp macro="">
      <xdr:nvCxnSpPr>
        <xdr:cNvPr id="393" name="直線コネクタ 392">
          <a:extLst>
            <a:ext uri="{FF2B5EF4-FFF2-40B4-BE49-F238E27FC236}">
              <a16:creationId xmlns:a16="http://schemas.microsoft.com/office/drawing/2014/main" xmlns="" id="{00000000-0008-0000-0F00-000089010000}"/>
            </a:ext>
          </a:extLst>
        </xdr:cNvPr>
        <xdr:cNvCxnSpPr/>
      </xdr:nvCxnSpPr>
      <xdr:spPr>
        <a:xfrm flipV="1">
          <a:off x="2019300" y="180822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94" name="n_1aveValue【市民会館】&#10;有形固定資産減価償却率">
          <a:extLst>
            <a:ext uri="{FF2B5EF4-FFF2-40B4-BE49-F238E27FC236}">
              <a16:creationId xmlns:a16="http://schemas.microsoft.com/office/drawing/2014/main" xmlns="" id="{00000000-0008-0000-0F00-00008A010000}"/>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95" name="n_2aveValue【市民会館】&#10;有形固定資産減価償却率">
          <a:extLst>
            <a:ext uri="{FF2B5EF4-FFF2-40B4-BE49-F238E27FC236}">
              <a16:creationId xmlns:a16="http://schemas.microsoft.com/office/drawing/2014/main" xmlns="" id="{00000000-0008-0000-0F00-00008B010000}"/>
            </a:ext>
          </a:extLst>
        </xdr:cNvPr>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96" name="n_3aveValue【市民会館】&#10;有形固定資産減価償却率">
          <a:extLst>
            <a:ext uri="{FF2B5EF4-FFF2-40B4-BE49-F238E27FC236}">
              <a16:creationId xmlns:a16="http://schemas.microsoft.com/office/drawing/2014/main" xmlns="" id="{00000000-0008-0000-0F00-00008C01000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397" name="n_1mainValue【市民会館】&#10;有形固定資産減価償却率">
          <a:extLst>
            <a:ext uri="{FF2B5EF4-FFF2-40B4-BE49-F238E27FC236}">
              <a16:creationId xmlns:a16="http://schemas.microsoft.com/office/drawing/2014/main" xmlns="" id="{00000000-0008-0000-0F00-00008D010000}"/>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98" name="n_2mainValue【市民会館】&#10;有形固定資産減価償却率">
          <a:extLst>
            <a:ext uri="{FF2B5EF4-FFF2-40B4-BE49-F238E27FC236}">
              <a16:creationId xmlns:a16="http://schemas.microsoft.com/office/drawing/2014/main" xmlns="" id="{00000000-0008-0000-0F00-00008E010000}"/>
            </a:ext>
          </a:extLst>
        </xdr:cNvPr>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154322</xdr:rowOff>
    </xdr:from>
    <xdr:ext cx="405111" cy="259045"/>
    <xdr:sp macro="" textlink="">
      <xdr:nvSpPr>
        <xdr:cNvPr id="399" name="n_3mainValue【市民会館】&#10;有形固定資産減価償却率">
          <a:extLst>
            <a:ext uri="{FF2B5EF4-FFF2-40B4-BE49-F238E27FC236}">
              <a16:creationId xmlns:a16="http://schemas.microsoft.com/office/drawing/2014/main" xmlns="" id="{00000000-0008-0000-0F00-00008F010000}"/>
            </a:ext>
          </a:extLst>
        </xdr:cNvPr>
        <xdr:cNvSpPr txBox="1"/>
      </xdr:nvSpPr>
      <xdr:spPr>
        <a:xfrm>
          <a:off x="1816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xmlns=""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xmlns=""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xmlns=""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xmlns=""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xmlns=""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xmlns=""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xmlns=""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xmlns=""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xmlns=""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xmlns="" id="{00000000-0008-0000-0F00-00009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xmlns="" id="{00000000-0008-0000-0F00-00009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xmlns="" id="{00000000-0008-0000-0F00-0000A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xmlns="" id="{00000000-0008-0000-0F00-0000A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xmlns="" id="{00000000-0008-0000-0F00-0000A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xmlns="" id="{00000000-0008-0000-0F00-0000A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xmlns="" id="{00000000-0008-0000-0F00-0000A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xmlns="" id="{00000000-0008-0000-0F00-0000A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xmlns="" id="{00000000-0008-0000-0F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xmlns="" id="{00000000-0008-0000-0F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xmlns="" id="{00000000-0008-0000-0F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xmlns="" id="{00000000-0008-0000-0F00-0000A9010000}"/>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xmlns="" id="{00000000-0008-0000-0F00-0000AA010000}"/>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xmlns="" id="{00000000-0008-0000-0F00-0000AB010000}"/>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xmlns="" id="{00000000-0008-0000-0F00-0000AC01000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xmlns="" id="{00000000-0008-0000-0F00-0000AD0100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30" name="【市民会館】&#10;一人当たり面積平均値テキスト">
          <a:extLst>
            <a:ext uri="{FF2B5EF4-FFF2-40B4-BE49-F238E27FC236}">
              <a16:creationId xmlns:a16="http://schemas.microsoft.com/office/drawing/2014/main" xmlns="" id="{00000000-0008-0000-0F00-0000AE010000}"/>
            </a:ext>
          </a:extLst>
        </xdr:cNvPr>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xmlns="" id="{00000000-0008-0000-0F00-0000AF01000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xmlns="" id="{00000000-0008-0000-0F00-0000B001000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xmlns="" id="{00000000-0008-0000-0F00-0000B101000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xmlns="" id="{00000000-0008-0000-0F00-0000B201000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00000000-0008-0000-0F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00000000-0008-0000-0F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00000000-0008-0000-0F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00000000-0008-0000-0F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xmlns="" id="{00000000-0008-0000-0F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79829</xdr:rowOff>
    </xdr:from>
    <xdr:to>
      <xdr:col>55</xdr:col>
      <xdr:colOff>50800</xdr:colOff>
      <xdr:row>101</xdr:row>
      <xdr:rowOff>9979</xdr:rowOff>
    </xdr:to>
    <xdr:sp macro="" textlink="">
      <xdr:nvSpPr>
        <xdr:cNvPr id="440" name="楕円 439">
          <a:extLst>
            <a:ext uri="{FF2B5EF4-FFF2-40B4-BE49-F238E27FC236}">
              <a16:creationId xmlns:a16="http://schemas.microsoft.com/office/drawing/2014/main" xmlns="" id="{00000000-0008-0000-0F00-0000B8010000}"/>
            </a:ext>
          </a:extLst>
        </xdr:cNvPr>
        <xdr:cNvSpPr/>
      </xdr:nvSpPr>
      <xdr:spPr>
        <a:xfrm>
          <a:off x="10426700" y="172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102706</xdr:rowOff>
    </xdr:from>
    <xdr:ext cx="469744" cy="259045"/>
    <xdr:sp macro="" textlink="">
      <xdr:nvSpPr>
        <xdr:cNvPr id="441" name="【市民会館】&#10;一人当たり面積該当値テキスト">
          <a:extLst>
            <a:ext uri="{FF2B5EF4-FFF2-40B4-BE49-F238E27FC236}">
              <a16:creationId xmlns:a16="http://schemas.microsoft.com/office/drawing/2014/main" xmlns="" id="{00000000-0008-0000-0F00-0000B9010000}"/>
            </a:ext>
          </a:extLst>
        </xdr:cNvPr>
        <xdr:cNvSpPr txBox="1"/>
      </xdr:nvSpPr>
      <xdr:spPr>
        <a:xfrm>
          <a:off x="10515600"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58057</xdr:rowOff>
    </xdr:from>
    <xdr:to>
      <xdr:col>50</xdr:col>
      <xdr:colOff>165100</xdr:colOff>
      <xdr:row>100</xdr:row>
      <xdr:rowOff>159657</xdr:rowOff>
    </xdr:to>
    <xdr:sp macro="" textlink="">
      <xdr:nvSpPr>
        <xdr:cNvPr id="442" name="楕円 441">
          <a:extLst>
            <a:ext uri="{FF2B5EF4-FFF2-40B4-BE49-F238E27FC236}">
              <a16:creationId xmlns:a16="http://schemas.microsoft.com/office/drawing/2014/main" xmlns="" id="{00000000-0008-0000-0F00-0000BA010000}"/>
            </a:ext>
          </a:extLst>
        </xdr:cNvPr>
        <xdr:cNvSpPr/>
      </xdr:nvSpPr>
      <xdr:spPr>
        <a:xfrm>
          <a:off x="9588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108857</xdr:rowOff>
    </xdr:from>
    <xdr:to>
      <xdr:col>55</xdr:col>
      <xdr:colOff>0</xdr:colOff>
      <xdr:row>100</xdr:row>
      <xdr:rowOff>130629</xdr:rowOff>
    </xdr:to>
    <xdr:cxnSp macro="">
      <xdr:nvCxnSpPr>
        <xdr:cNvPr id="443" name="直線コネクタ 442">
          <a:extLst>
            <a:ext uri="{FF2B5EF4-FFF2-40B4-BE49-F238E27FC236}">
              <a16:creationId xmlns:a16="http://schemas.microsoft.com/office/drawing/2014/main" xmlns="" id="{00000000-0008-0000-0F00-0000BB010000}"/>
            </a:ext>
          </a:extLst>
        </xdr:cNvPr>
        <xdr:cNvCxnSpPr/>
      </xdr:nvCxnSpPr>
      <xdr:spPr>
        <a:xfrm>
          <a:off x="9639300" y="172538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36286</xdr:rowOff>
    </xdr:from>
    <xdr:to>
      <xdr:col>46</xdr:col>
      <xdr:colOff>38100</xdr:colOff>
      <xdr:row>100</xdr:row>
      <xdr:rowOff>137886</xdr:rowOff>
    </xdr:to>
    <xdr:sp macro="" textlink="">
      <xdr:nvSpPr>
        <xdr:cNvPr id="444" name="楕円 443">
          <a:extLst>
            <a:ext uri="{FF2B5EF4-FFF2-40B4-BE49-F238E27FC236}">
              <a16:creationId xmlns:a16="http://schemas.microsoft.com/office/drawing/2014/main" xmlns="" id="{00000000-0008-0000-0F00-0000BC010000}"/>
            </a:ext>
          </a:extLst>
        </xdr:cNvPr>
        <xdr:cNvSpPr/>
      </xdr:nvSpPr>
      <xdr:spPr>
        <a:xfrm>
          <a:off x="8699500" y="171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87086</xdr:rowOff>
    </xdr:from>
    <xdr:to>
      <xdr:col>50</xdr:col>
      <xdr:colOff>114300</xdr:colOff>
      <xdr:row>100</xdr:row>
      <xdr:rowOff>108857</xdr:rowOff>
    </xdr:to>
    <xdr:cxnSp macro="">
      <xdr:nvCxnSpPr>
        <xdr:cNvPr id="445" name="直線コネクタ 444">
          <a:extLst>
            <a:ext uri="{FF2B5EF4-FFF2-40B4-BE49-F238E27FC236}">
              <a16:creationId xmlns:a16="http://schemas.microsoft.com/office/drawing/2014/main" xmlns="" id="{00000000-0008-0000-0F00-0000BD010000}"/>
            </a:ext>
          </a:extLst>
        </xdr:cNvPr>
        <xdr:cNvCxnSpPr/>
      </xdr:nvCxnSpPr>
      <xdr:spPr>
        <a:xfrm>
          <a:off x="8750300" y="172320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14514</xdr:rowOff>
    </xdr:from>
    <xdr:to>
      <xdr:col>41</xdr:col>
      <xdr:colOff>101600</xdr:colOff>
      <xdr:row>100</xdr:row>
      <xdr:rowOff>116114</xdr:rowOff>
    </xdr:to>
    <xdr:sp macro="" textlink="">
      <xdr:nvSpPr>
        <xdr:cNvPr id="446" name="楕円 445">
          <a:extLst>
            <a:ext uri="{FF2B5EF4-FFF2-40B4-BE49-F238E27FC236}">
              <a16:creationId xmlns:a16="http://schemas.microsoft.com/office/drawing/2014/main" xmlns="" id="{00000000-0008-0000-0F00-0000BE010000}"/>
            </a:ext>
          </a:extLst>
        </xdr:cNvPr>
        <xdr:cNvSpPr/>
      </xdr:nvSpPr>
      <xdr:spPr>
        <a:xfrm>
          <a:off x="7810500" y="171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65314</xdr:rowOff>
    </xdr:from>
    <xdr:to>
      <xdr:col>45</xdr:col>
      <xdr:colOff>177800</xdr:colOff>
      <xdr:row>100</xdr:row>
      <xdr:rowOff>87086</xdr:rowOff>
    </xdr:to>
    <xdr:cxnSp macro="">
      <xdr:nvCxnSpPr>
        <xdr:cNvPr id="447" name="直線コネクタ 446">
          <a:extLst>
            <a:ext uri="{FF2B5EF4-FFF2-40B4-BE49-F238E27FC236}">
              <a16:creationId xmlns:a16="http://schemas.microsoft.com/office/drawing/2014/main" xmlns="" id="{00000000-0008-0000-0F00-0000BF010000}"/>
            </a:ext>
          </a:extLst>
        </xdr:cNvPr>
        <xdr:cNvCxnSpPr/>
      </xdr:nvCxnSpPr>
      <xdr:spPr>
        <a:xfrm>
          <a:off x="7861300" y="172103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48" name="n_1aveValue【市民会館】&#10;一人当たり面積">
          <a:extLst>
            <a:ext uri="{FF2B5EF4-FFF2-40B4-BE49-F238E27FC236}">
              <a16:creationId xmlns:a16="http://schemas.microsoft.com/office/drawing/2014/main" xmlns="" id="{00000000-0008-0000-0F00-0000C0010000}"/>
            </a:ext>
          </a:extLst>
        </xdr:cNvPr>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49" name="n_2aveValue【市民会館】&#10;一人当たり面積">
          <a:extLst>
            <a:ext uri="{FF2B5EF4-FFF2-40B4-BE49-F238E27FC236}">
              <a16:creationId xmlns:a16="http://schemas.microsoft.com/office/drawing/2014/main" xmlns="" id="{00000000-0008-0000-0F00-0000C1010000}"/>
            </a:ext>
          </a:extLst>
        </xdr:cNvPr>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150784</xdr:rowOff>
    </xdr:from>
    <xdr:ext cx="469744" cy="259045"/>
    <xdr:sp macro="" textlink="">
      <xdr:nvSpPr>
        <xdr:cNvPr id="450" name="n_3aveValue【市民会館】&#10;一人当たり面積">
          <a:extLst>
            <a:ext uri="{FF2B5EF4-FFF2-40B4-BE49-F238E27FC236}">
              <a16:creationId xmlns:a16="http://schemas.microsoft.com/office/drawing/2014/main" xmlns="" id="{00000000-0008-0000-0F00-0000C2010000}"/>
            </a:ext>
          </a:extLst>
        </xdr:cNvPr>
        <xdr:cNvSpPr txBox="1"/>
      </xdr:nvSpPr>
      <xdr:spPr>
        <a:xfrm>
          <a:off x="7626427"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4734</xdr:rowOff>
    </xdr:from>
    <xdr:ext cx="469744" cy="259045"/>
    <xdr:sp macro="" textlink="">
      <xdr:nvSpPr>
        <xdr:cNvPr id="451" name="n_1mainValue【市民会館】&#10;一人当たり面積">
          <a:extLst>
            <a:ext uri="{FF2B5EF4-FFF2-40B4-BE49-F238E27FC236}">
              <a16:creationId xmlns:a16="http://schemas.microsoft.com/office/drawing/2014/main" xmlns="" id="{00000000-0008-0000-0F00-0000C3010000}"/>
            </a:ext>
          </a:extLst>
        </xdr:cNvPr>
        <xdr:cNvSpPr txBox="1"/>
      </xdr:nvSpPr>
      <xdr:spPr>
        <a:xfrm>
          <a:off x="93917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154413</xdr:rowOff>
    </xdr:from>
    <xdr:ext cx="469744" cy="259045"/>
    <xdr:sp macro="" textlink="">
      <xdr:nvSpPr>
        <xdr:cNvPr id="452" name="n_2mainValue【市民会館】&#10;一人当たり面積">
          <a:extLst>
            <a:ext uri="{FF2B5EF4-FFF2-40B4-BE49-F238E27FC236}">
              <a16:creationId xmlns:a16="http://schemas.microsoft.com/office/drawing/2014/main" xmlns="" id="{00000000-0008-0000-0F00-0000C4010000}"/>
            </a:ext>
          </a:extLst>
        </xdr:cNvPr>
        <xdr:cNvSpPr txBox="1"/>
      </xdr:nvSpPr>
      <xdr:spPr>
        <a:xfrm>
          <a:off x="8515427" y="169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132641</xdr:rowOff>
    </xdr:from>
    <xdr:ext cx="469744" cy="259045"/>
    <xdr:sp macro="" textlink="">
      <xdr:nvSpPr>
        <xdr:cNvPr id="453" name="n_3mainValue【市民会館】&#10;一人当たり面積">
          <a:extLst>
            <a:ext uri="{FF2B5EF4-FFF2-40B4-BE49-F238E27FC236}">
              <a16:creationId xmlns:a16="http://schemas.microsoft.com/office/drawing/2014/main" xmlns="" id="{00000000-0008-0000-0F00-0000C5010000}"/>
            </a:ext>
          </a:extLst>
        </xdr:cNvPr>
        <xdr:cNvSpPr txBox="1"/>
      </xdr:nvSpPr>
      <xdr:spPr>
        <a:xfrm>
          <a:off x="7626427" y="1693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xmlns="" id="{00000000-0008-0000-0F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xmlns="" id="{00000000-0008-0000-0F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xmlns="" id="{00000000-0008-0000-0F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xmlns="" id="{00000000-0008-0000-0F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xmlns="" id="{00000000-0008-0000-0F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xmlns="" id="{00000000-0008-0000-0F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xmlns="" id="{00000000-0008-0000-0F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xmlns="" id="{00000000-0008-0000-0F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xmlns="" id="{00000000-0008-0000-0F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xmlns="" id="{00000000-0008-0000-0F00-0000D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xmlns="" id="{00000000-0008-0000-0F00-0000D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xmlns="" id="{00000000-0008-0000-0F00-0000D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xmlns="" id="{00000000-0008-0000-0F00-0000D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xmlns="" id="{00000000-0008-0000-0F00-0000D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xmlns="" id="{00000000-0008-0000-0F00-0000D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xmlns="" id="{00000000-0008-0000-0F00-0000D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xmlns="" id="{00000000-0008-0000-0F00-0000D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xmlns="" id="{00000000-0008-0000-0F00-0000D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xmlns="" id="{00000000-0008-0000-0F00-0000D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xmlns="" id="{00000000-0008-0000-0F00-0000D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xmlns="" id="{00000000-0008-0000-0F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00000000-0008-0000-0F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xmlns="" id="{00000000-0008-0000-0F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xmlns="" id="{00000000-0008-0000-0F00-0000DE010000}"/>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xmlns="" id="{00000000-0008-0000-0F00-0000DF01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xmlns="" id="{00000000-0008-0000-0F00-0000E0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xmlns="" id="{00000000-0008-0000-0F00-0000E1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xmlns="" id="{00000000-0008-0000-0F00-0000E2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xmlns="" id="{00000000-0008-0000-0F00-0000E3010000}"/>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xmlns="" id="{00000000-0008-0000-0F00-0000E4010000}"/>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xmlns="" id="{00000000-0008-0000-0F00-0000E5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xmlns="" id="{00000000-0008-0000-0F00-0000E6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xmlns="" id="{00000000-0008-0000-0F00-0000E7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F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0000000-0008-0000-0F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F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F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00000000-0008-0000-0F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493" name="楕円 492">
          <a:extLst>
            <a:ext uri="{FF2B5EF4-FFF2-40B4-BE49-F238E27FC236}">
              <a16:creationId xmlns:a16="http://schemas.microsoft.com/office/drawing/2014/main" xmlns="" id="{00000000-0008-0000-0F00-0000ED010000}"/>
            </a:ext>
          </a:extLst>
        </xdr:cNvPr>
        <xdr:cNvSpPr/>
      </xdr:nvSpPr>
      <xdr:spPr>
        <a:xfrm>
          <a:off x="16268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xmlns="" id="{00000000-0008-0000-0F00-0000EE010000}"/>
            </a:ext>
          </a:extLst>
        </xdr:cNvPr>
        <xdr:cNvSpPr txBox="1"/>
      </xdr:nvSpPr>
      <xdr:spPr>
        <a:xfrm>
          <a:off x="16357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95" name="楕円 494">
          <a:extLst>
            <a:ext uri="{FF2B5EF4-FFF2-40B4-BE49-F238E27FC236}">
              <a16:creationId xmlns:a16="http://schemas.microsoft.com/office/drawing/2014/main" xmlns="" id="{00000000-0008-0000-0F00-0000EF010000}"/>
            </a:ext>
          </a:extLst>
        </xdr:cNvPr>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39</xdr:row>
      <xdr:rowOff>125730</xdr:rowOff>
    </xdr:to>
    <xdr:cxnSp macro="">
      <xdr:nvCxnSpPr>
        <xdr:cNvPr id="496" name="直線コネクタ 495">
          <a:extLst>
            <a:ext uri="{FF2B5EF4-FFF2-40B4-BE49-F238E27FC236}">
              <a16:creationId xmlns:a16="http://schemas.microsoft.com/office/drawing/2014/main" xmlns="" id="{00000000-0008-0000-0F00-0000F0010000}"/>
            </a:ext>
          </a:extLst>
        </xdr:cNvPr>
        <xdr:cNvCxnSpPr/>
      </xdr:nvCxnSpPr>
      <xdr:spPr>
        <a:xfrm>
          <a:off x="15481300" y="6389370"/>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7" name="楕円 496">
          <a:extLst>
            <a:ext uri="{FF2B5EF4-FFF2-40B4-BE49-F238E27FC236}">
              <a16:creationId xmlns:a16="http://schemas.microsoft.com/office/drawing/2014/main" xmlns="" id="{00000000-0008-0000-0F00-0000F1010000}"/>
            </a:ext>
          </a:extLst>
        </xdr:cNvPr>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89535</xdr:rowOff>
    </xdr:to>
    <xdr:cxnSp macro="">
      <xdr:nvCxnSpPr>
        <xdr:cNvPr id="498" name="直線コネクタ 497">
          <a:extLst>
            <a:ext uri="{FF2B5EF4-FFF2-40B4-BE49-F238E27FC236}">
              <a16:creationId xmlns:a16="http://schemas.microsoft.com/office/drawing/2014/main" xmlns="" id="{00000000-0008-0000-0F00-0000F2010000}"/>
            </a:ext>
          </a:extLst>
        </xdr:cNvPr>
        <xdr:cNvCxnSpPr/>
      </xdr:nvCxnSpPr>
      <xdr:spPr>
        <a:xfrm flipV="1">
          <a:off x="14592300" y="63893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499" name="楕円 498">
          <a:extLst>
            <a:ext uri="{FF2B5EF4-FFF2-40B4-BE49-F238E27FC236}">
              <a16:creationId xmlns:a16="http://schemas.microsoft.com/office/drawing/2014/main" xmlns="" id="{00000000-0008-0000-0F00-0000F3010000}"/>
            </a:ext>
          </a:extLst>
        </xdr:cNvPr>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37</xdr:row>
      <xdr:rowOff>135255</xdr:rowOff>
    </xdr:to>
    <xdr:cxnSp macro="">
      <xdr:nvCxnSpPr>
        <xdr:cNvPr id="500" name="直線コネクタ 499">
          <a:extLst>
            <a:ext uri="{FF2B5EF4-FFF2-40B4-BE49-F238E27FC236}">
              <a16:creationId xmlns:a16="http://schemas.microsoft.com/office/drawing/2014/main" xmlns="" id="{00000000-0008-0000-0F00-0000F4010000}"/>
            </a:ext>
          </a:extLst>
        </xdr:cNvPr>
        <xdr:cNvCxnSpPr/>
      </xdr:nvCxnSpPr>
      <xdr:spPr>
        <a:xfrm flipV="1">
          <a:off x="13703300" y="64331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xmlns="" id="{00000000-0008-0000-0F00-0000F5010000}"/>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xmlns="" id="{00000000-0008-0000-0F00-0000F601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xmlns="" id="{00000000-0008-0000-0F00-0000F7010000}"/>
            </a:ext>
          </a:extLst>
        </xdr:cNvPr>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xmlns="" id="{00000000-0008-0000-0F00-0000F8010000}"/>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xmlns="" id="{00000000-0008-0000-0F00-0000F901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xmlns="" id="{00000000-0008-0000-0F00-0000FA010000}"/>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xmlns="" id="{00000000-0008-0000-0F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xmlns="" id="{00000000-0008-0000-0F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xmlns="" id="{00000000-0008-0000-0F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xmlns="" id="{00000000-0008-0000-0F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xmlns="" id="{00000000-0008-0000-0F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xmlns="" id="{00000000-0008-0000-0F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xmlns="" id="{00000000-0008-0000-0F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xmlns="" id="{00000000-0008-0000-0F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xmlns="" id="{00000000-0008-0000-0F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xmlns="" id="{00000000-0008-0000-0F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xmlns="" id="{00000000-0008-0000-0F00-00000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xmlns="" id="{00000000-0008-0000-0F00-000006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xmlns="" id="{00000000-0008-0000-0F00-00000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xmlns="" id="{00000000-0008-0000-0F00-000008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xmlns="" id="{00000000-0008-0000-0F00-00000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xmlns="" id="{00000000-0008-0000-0F00-00000A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xmlns="" id="{00000000-0008-0000-0F00-00000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xmlns="" id="{00000000-0008-0000-0F00-00000C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xmlns="" id="{00000000-0008-0000-0F00-00000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xmlns="" id="{00000000-0008-0000-0F00-00000E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xmlns="" id="{00000000-0008-0000-0F00-00000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xmlns="" id="{00000000-0008-0000-0F00-00001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xmlns="" id="{00000000-0008-0000-0F00-00001202000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xmlns="" id="{00000000-0008-0000-0F00-00001302000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xmlns="" id="{00000000-0008-0000-0F00-000014020000}"/>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xmlns="" id="{00000000-0008-0000-0F00-00001502000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xmlns="" id="{00000000-0008-0000-0F00-00001602000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xmlns="" id="{00000000-0008-0000-0F00-000017020000}"/>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xmlns="" id="{00000000-0008-0000-0F00-00001802000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xmlns="" id="{00000000-0008-0000-0F00-000019020000}"/>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xmlns="" id="{00000000-0008-0000-0F00-00001A020000}"/>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xmlns="" id="{00000000-0008-0000-0F00-00001B02000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xmlns="" id="{00000000-0008-0000-0F00-00001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xmlns="" id="{00000000-0008-0000-0F00-00001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xmlns="" id="{00000000-0008-0000-0F00-00001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xmlns="" id="{00000000-0008-0000-0F00-00001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xmlns="" id="{00000000-0008-0000-0F00-00002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130988</xdr:rowOff>
    </xdr:from>
    <xdr:to>
      <xdr:col>116</xdr:col>
      <xdr:colOff>114300</xdr:colOff>
      <xdr:row>40</xdr:row>
      <xdr:rowOff>61138</xdr:rowOff>
    </xdr:to>
    <xdr:sp macro="" textlink="">
      <xdr:nvSpPr>
        <xdr:cNvPr id="545" name="楕円 544">
          <a:extLst>
            <a:ext uri="{FF2B5EF4-FFF2-40B4-BE49-F238E27FC236}">
              <a16:creationId xmlns:a16="http://schemas.microsoft.com/office/drawing/2014/main" xmlns="" id="{00000000-0008-0000-0F00-000021020000}"/>
            </a:ext>
          </a:extLst>
        </xdr:cNvPr>
        <xdr:cNvSpPr/>
      </xdr:nvSpPr>
      <xdr:spPr>
        <a:xfrm>
          <a:off x="22110700" y="68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109415</xdr:rowOff>
    </xdr:from>
    <xdr:ext cx="534377" cy="259045"/>
    <xdr:sp macro="" textlink="">
      <xdr:nvSpPr>
        <xdr:cNvPr id="546" name="【一般廃棄物処理施設】&#10;一人当たり有形固定資産（償却資産）額該当値テキスト">
          <a:extLst>
            <a:ext uri="{FF2B5EF4-FFF2-40B4-BE49-F238E27FC236}">
              <a16:creationId xmlns:a16="http://schemas.microsoft.com/office/drawing/2014/main" xmlns="" id="{00000000-0008-0000-0F00-000022020000}"/>
            </a:ext>
          </a:extLst>
        </xdr:cNvPr>
        <xdr:cNvSpPr txBox="1"/>
      </xdr:nvSpPr>
      <xdr:spPr>
        <a:xfrm>
          <a:off x="22199600" y="67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91948</xdr:rowOff>
    </xdr:from>
    <xdr:to>
      <xdr:col>112</xdr:col>
      <xdr:colOff>38100</xdr:colOff>
      <xdr:row>41</xdr:row>
      <xdr:rowOff>22098</xdr:rowOff>
    </xdr:to>
    <xdr:sp macro="" textlink="">
      <xdr:nvSpPr>
        <xdr:cNvPr id="547" name="楕円 546">
          <a:extLst>
            <a:ext uri="{FF2B5EF4-FFF2-40B4-BE49-F238E27FC236}">
              <a16:creationId xmlns:a16="http://schemas.microsoft.com/office/drawing/2014/main" xmlns="" id="{00000000-0008-0000-0F00-000023020000}"/>
            </a:ext>
          </a:extLst>
        </xdr:cNvPr>
        <xdr:cNvSpPr/>
      </xdr:nvSpPr>
      <xdr:spPr>
        <a:xfrm>
          <a:off x="21272500" y="69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10338</xdr:rowOff>
    </xdr:from>
    <xdr:to>
      <xdr:col>116</xdr:col>
      <xdr:colOff>63500</xdr:colOff>
      <xdr:row>40</xdr:row>
      <xdr:rowOff>142748</xdr:rowOff>
    </xdr:to>
    <xdr:cxnSp macro="">
      <xdr:nvCxnSpPr>
        <xdr:cNvPr id="548" name="直線コネクタ 547">
          <a:extLst>
            <a:ext uri="{FF2B5EF4-FFF2-40B4-BE49-F238E27FC236}">
              <a16:creationId xmlns:a16="http://schemas.microsoft.com/office/drawing/2014/main" xmlns="" id="{00000000-0008-0000-0F00-000024020000}"/>
            </a:ext>
          </a:extLst>
        </xdr:cNvPr>
        <xdr:cNvCxnSpPr/>
      </xdr:nvCxnSpPr>
      <xdr:spPr>
        <a:xfrm flipV="1">
          <a:off x="21323300" y="6868338"/>
          <a:ext cx="838200" cy="1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88595</xdr:rowOff>
    </xdr:from>
    <xdr:to>
      <xdr:col>107</xdr:col>
      <xdr:colOff>101600</xdr:colOff>
      <xdr:row>41</xdr:row>
      <xdr:rowOff>18745</xdr:rowOff>
    </xdr:to>
    <xdr:sp macro="" textlink="">
      <xdr:nvSpPr>
        <xdr:cNvPr id="549" name="楕円 548">
          <a:extLst>
            <a:ext uri="{FF2B5EF4-FFF2-40B4-BE49-F238E27FC236}">
              <a16:creationId xmlns:a16="http://schemas.microsoft.com/office/drawing/2014/main" xmlns="" id="{00000000-0008-0000-0F00-000025020000}"/>
            </a:ext>
          </a:extLst>
        </xdr:cNvPr>
        <xdr:cNvSpPr/>
      </xdr:nvSpPr>
      <xdr:spPr>
        <a:xfrm>
          <a:off x="20383500" y="6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139395</xdr:rowOff>
    </xdr:from>
    <xdr:to>
      <xdr:col>111</xdr:col>
      <xdr:colOff>177800</xdr:colOff>
      <xdr:row>40</xdr:row>
      <xdr:rowOff>142748</xdr:rowOff>
    </xdr:to>
    <xdr:cxnSp macro="">
      <xdr:nvCxnSpPr>
        <xdr:cNvPr id="550" name="直線コネクタ 549">
          <a:extLst>
            <a:ext uri="{FF2B5EF4-FFF2-40B4-BE49-F238E27FC236}">
              <a16:creationId xmlns:a16="http://schemas.microsoft.com/office/drawing/2014/main" xmlns="" id="{00000000-0008-0000-0F00-000026020000}"/>
            </a:ext>
          </a:extLst>
        </xdr:cNvPr>
        <xdr:cNvCxnSpPr/>
      </xdr:nvCxnSpPr>
      <xdr:spPr>
        <a:xfrm>
          <a:off x="20434300" y="699739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84951</xdr:rowOff>
    </xdr:from>
    <xdr:to>
      <xdr:col>102</xdr:col>
      <xdr:colOff>165100</xdr:colOff>
      <xdr:row>41</xdr:row>
      <xdr:rowOff>15101</xdr:rowOff>
    </xdr:to>
    <xdr:sp macro="" textlink="">
      <xdr:nvSpPr>
        <xdr:cNvPr id="551" name="楕円 550">
          <a:extLst>
            <a:ext uri="{FF2B5EF4-FFF2-40B4-BE49-F238E27FC236}">
              <a16:creationId xmlns:a16="http://schemas.microsoft.com/office/drawing/2014/main" xmlns="" id="{00000000-0008-0000-0F00-000027020000}"/>
            </a:ext>
          </a:extLst>
        </xdr:cNvPr>
        <xdr:cNvSpPr/>
      </xdr:nvSpPr>
      <xdr:spPr>
        <a:xfrm>
          <a:off x="19494500" y="69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135751</xdr:rowOff>
    </xdr:from>
    <xdr:to>
      <xdr:col>107</xdr:col>
      <xdr:colOff>50800</xdr:colOff>
      <xdr:row>40</xdr:row>
      <xdr:rowOff>139395</xdr:rowOff>
    </xdr:to>
    <xdr:cxnSp macro="">
      <xdr:nvCxnSpPr>
        <xdr:cNvPr id="552" name="直線コネクタ 551">
          <a:extLst>
            <a:ext uri="{FF2B5EF4-FFF2-40B4-BE49-F238E27FC236}">
              <a16:creationId xmlns:a16="http://schemas.microsoft.com/office/drawing/2014/main" xmlns="" id="{00000000-0008-0000-0F00-000028020000}"/>
            </a:ext>
          </a:extLst>
        </xdr:cNvPr>
        <xdr:cNvCxnSpPr/>
      </xdr:nvCxnSpPr>
      <xdr:spPr>
        <a:xfrm>
          <a:off x="19545300" y="6993751"/>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xmlns="" id="{00000000-0008-0000-0F00-000029020000}"/>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xmlns="" id="{00000000-0008-0000-0F00-00002A020000}"/>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xmlns="" id="{00000000-0008-0000-0F00-00002B020000}"/>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13225</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xmlns="" id="{00000000-0008-0000-0F00-00002C020000}"/>
            </a:ext>
          </a:extLst>
        </xdr:cNvPr>
        <xdr:cNvSpPr txBox="1"/>
      </xdr:nvSpPr>
      <xdr:spPr>
        <a:xfrm>
          <a:off x="21043411" y="704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9872</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xmlns="" id="{00000000-0008-0000-0F00-00002D020000}"/>
            </a:ext>
          </a:extLst>
        </xdr:cNvPr>
        <xdr:cNvSpPr txBox="1"/>
      </xdr:nvSpPr>
      <xdr:spPr>
        <a:xfrm>
          <a:off x="20167111" y="70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6228</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xmlns="" id="{00000000-0008-0000-0F00-00002E020000}"/>
            </a:ext>
          </a:extLst>
        </xdr:cNvPr>
        <xdr:cNvSpPr txBox="1"/>
      </xdr:nvSpPr>
      <xdr:spPr>
        <a:xfrm>
          <a:off x="19278111" y="70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xmlns="" id="{00000000-0008-0000-0F00-00002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xmlns="" id="{00000000-0008-0000-0F00-00003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xmlns="" id="{00000000-0008-0000-0F00-00003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xmlns="" id="{00000000-0008-0000-0F00-00003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xmlns="" id="{00000000-0008-0000-0F00-00003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xmlns="" id="{00000000-0008-0000-0F00-00003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xmlns="" id="{00000000-0008-0000-0F00-00003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xmlns="" id="{00000000-0008-0000-0F00-00003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xmlns="" id="{00000000-0008-0000-0F00-00003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xmlns="" id="{00000000-0008-0000-0F00-00003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xmlns="" id="{00000000-0008-0000-0F00-00003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a16="http://schemas.microsoft.com/office/drawing/2014/main" xmlns="" id="{00000000-0008-0000-0F00-00003A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xmlns="" id="{00000000-0008-0000-0F00-00003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xmlns="" id="{00000000-0008-0000-0F00-00003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xmlns="" id="{00000000-0008-0000-0F00-00003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xmlns="" id="{00000000-0008-0000-0F00-00003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xmlns="" id="{00000000-0008-0000-0F00-00003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xmlns="" id="{00000000-0008-0000-0F00-00004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xmlns="" id="{00000000-0008-0000-0F00-00004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xmlns="" id="{00000000-0008-0000-0F00-00004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xmlns="" id="{00000000-0008-0000-0F00-00004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a16="http://schemas.microsoft.com/office/drawing/2014/main" xmlns="" id="{00000000-0008-0000-0F00-00004602000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xmlns="" id="{00000000-0008-0000-0F00-000047020000}"/>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a16="http://schemas.microsoft.com/office/drawing/2014/main" xmlns="" id="{00000000-0008-0000-0F00-0000480200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a16="http://schemas.microsoft.com/office/drawing/2014/main" xmlns="" id="{00000000-0008-0000-0F00-000049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a16="http://schemas.microsoft.com/office/drawing/2014/main" xmlns="" id="{00000000-0008-0000-0F00-00004A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xmlns="" id="{00000000-0008-0000-0F00-00004B02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a16="http://schemas.microsoft.com/office/drawing/2014/main" xmlns="" id="{00000000-0008-0000-0F00-00004C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a16="http://schemas.microsoft.com/office/drawing/2014/main" xmlns="" id="{00000000-0008-0000-0F00-00004D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a16="http://schemas.microsoft.com/office/drawing/2014/main" xmlns="" id="{00000000-0008-0000-0F00-00004E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a16="http://schemas.microsoft.com/office/drawing/2014/main" xmlns="" id="{00000000-0008-0000-0F00-00004F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xmlns="" id="{00000000-0008-0000-0F00-00005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xmlns="" id="{00000000-0008-0000-0F00-00005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xmlns="" id="{00000000-0008-0000-0F00-00005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00000000-0008-0000-0F00-00005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00000000-0008-0000-0F00-00005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124460</xdr:rowOff>
    </xdr:from>
    <xdr:to>
      <xdr:col>85</xdr:col>
      <xdr:colOff>177800</xdr:colOff>
      <xdr:row>57</xdr:row>
      <xdr:rowOff>54610</xdr:rowOff>
    </xdr:to>
    <xdr:sp macro="" textlink="">
      <xdr:nvSpPr>
        <xdr:cNvPr id="597" name="楕円 596">
          <a:extLst>
            <a:ext uri="{FF2B5EF4-FFF2-40B4-BE49-F238E27FC236}">
              <a16:creationId xmlns:a16="http://schemas.microsoft.com/office/drawing/2014/main" xmlns="" id="{00000000-0008-0000-0F00-000055020000}"/>
            </a:ext>
          </a:extLst>
        </xdr:cNvPr>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147337</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xmlns="" id="{00000000-0008-0000-0F00-000056020000}"/>
            </a:ext>
          </a:extLst>
        </xdr:cNvPr>
        <xdr:cNvSpPr txBox="1"/>
      </xdr:nvSpPr>
      <xdr:spPr>
        <a:xfrm>
          <a:off x="16357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160655</xdr:rowOff>
    </xdr:from>
    <xdr:to>
      <xdr:col>81</xdr:col>
      <xdr:colOff>101600</xdr:colOff>
      <xdr:row>57</xdr:row>
      <xdr:rowOff>90805</xdr:rowOff>
    </xdr:to>
    <xdr:sp macro="" textlink="">
      <xdr:nvSpPr>
        <xdr:cNvPr id="599" name="楕円 598">
          <a:extLst>
            <a:ext uri="{FF2B5EF4-FFF2-40B4-BE49-F238E27FC236}">
              <a16:creationId xmlns:a16="http://schemas.microsoft.com/office/drawing/2014/main" xmlns="" id="{00000000-0008-0000-0F00-000057020000}"/>
            </a:ext>
          </a:extLst>
        </xdr:cNvPr>
        <xdr:cNvSpPr/>
      </xdr:nvSpPr>
      <xdr:spPr>
        <a:xfrm>
          <a:off x="15430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xdr:rowOff>
    </xdr:from>
    <xdr:to>
      <xdr:col>85</xdr:col>
      <xdr:colOff>127000</xdr:colOff>
      <xdr:row>57</xdr:row>
      <xdr:rowOff>40005</xdr:rowOff>
    </xdr:to>
    <xdr:cxnSp macro="">
      <xdr:nvCxnSpPr>
        <xdr:cNvPr id="600" name="直線コネクタ 599">
          <a:extLst>
            <a:ext uri="{FF2B5EF4-FFF2-40B4-BE49-F238E27FC236}">
              <a16:creationId xmlns:a16="http://schemas.microsoft.com/office/drawing/2014/main" xmlns="" id="{00000000-0008-0000-0F00-000058020000}"/>
            </a:ext>
          </a:extLst>
        </xdr:cNvPr>
        <xdr:cNvCxnSpPr/>
      </xdr:nvCxnSpPr>
      <xdr:spPr>
        <a:xfrm flipV="1">
          <a:off x="15481300" y="97764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25400</xdr:rowOff>
    </xdr:from>
    <xdr:to>
      <xdr:col>76</xdr:col>
      <xdr:colOff>165100</xdr:colOff>
      <xdr:row>57</xdr:row>
      <xdr:rowOff>127000</xdr:rowOff>
    </xdr:to>
    <xdr:sp macro="" textlink="">
      <xdr:nvSpPr>
        <xdr:cNvPr id="601" name="楕円 600">
          <a:extLst>
            <a:ext uri="{FF2B5EF4-FFF2-40B4-BE49-F238E27FC236}">
              <a16:creationId xmlns:a16="http://schemas.microsoft.com/office/drawing/2014/main" xmlns="" id="{00000000-0008-0000-0F00-000059020000}"/>
            </a:ext>
          </a:extLst>
        </xdr:cNvPr>
        <xdr:cNvSpPr/>
      </xdr:nvSpPr>
      <xdr:spPr>
        <a:xfrm>
          <a:off x="14541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40005</xdr:rowOff>
    </xdr:from>
    <xdr:to>
      <xdr:col>81</xdr:col>
      <xdr:colOff>50800</xdr:colOff>
      <xdr:row>57</xdr:row>
      <xdr:rowOff>76200</xdr:rowOff>
    </xdr:to>
    <xdr:cxnSp macro="">
      <xdr:nvCxnSpPr>
        <xdr:cNvPr id="602" name="直線コネクタ 601">
          <a:extLst>
            <a:ext uri="{FF2B5EF4-FFF2-40B4-BE49-F238E27FC236}">
              <a16:creationId xmlns:a16="http://schemas.microsoft.com/office/drawing/2014/main" xmlns="" id="{00000000-0008-0000-0F00-00005A020000}"/>
            </a:ext>
          </a:extLst>
        </xdr:cNvPr>
        <xdr:cNvCxnSpPr/>
      </xdr:nvCxnSpPr>
      <xdr:spPr>
        <a:xfrm flipV="1">
          <a:off x="14592300" y="9812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63500</xdr:rowOff>
    </xdr:from>
    <xdr:to>
      <xdr:col>72</xdr:col>
      <xdr:colOff>38100</xdr:colOff>
      <xdr:row>57</xdr:row>
      <xdr:rowOff>165100</xdr:rowOff>
    </xdr:to>
    <xdr:sp macro="" textlink="">
      <xdr:nvSpPr>
        <xdr:cNvPr id="603" name="楕円 602">
          <a:extLst>
            <a:ext uri="{FF2B5EF4-FFF2-40B4-BE49-F238E27FC236}">
              <a16:creationId xmlns:a16="http://schemas.microsoft.com/office/drawing/2014/main" xmlns="" id="{00000000-0008-0000-0F00-00005B020000}"/>
            </a:ext>
          </a:extLst>
        </xdr:cNvPr>
        <xdr:cNvSpPr/>
      </xdr:nvSpPr>
      <xdr:spPr>
        <a:xfrm>
          <a:off x="13652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76200</xdr:rowOff>
    </xdr:from>
    <xdr:to>
      <xdr:col>76</xdr:col>
      <xdr:colOff>114300</xdr:colOff>
      <xdr:row>57</xdr:row>
      <xdr:rowOff>114300</xdr:rowOff>
    </xdr:to>
    <xdr:cxnSp macro="">
      <xdr:nvCxnSpPr>
        <xdr:cNvPr id="604" name="直線コネクタ 603">
          <a:extLst>
            <a:ext uri="{FF2B5EF4-FFF2-40B4-BE49-F238E27FC236}">
              <a16:creationId xmlns:a16="http://schemas.microsoft.com/office/drawing/2014/main" xmlns="" id="{00000000-0008-0000-0F00-00005C020000}"/>
            </a:ext>
          </a:extLst>
        </xdr:cNvPr>
        <xdr:cNvCxnSpPr/>
      </xdr:nvCxnSpPr>
      <xdr:spPr>
        <a:xfrm flipV="1">
          <a:off x="13703300" y="9848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xmlns="" id="{00000000-0008-0000-0F00-00005D020000}"/>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xmlns="" id="{00000000-0008-0000-0F00-00005E020000}"/>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xmlns="" id="{00000000-0008-0000-0F00-00005F020000}"/>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107332</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xmlns="" id="{00000000-0008-0000-0F00-000060020000}"/>
            </a:ext>
          </a:extLst>
        </xdr:cNvPr>
        <xdr:cNvSpPr txBox="1"/>
      </xdr:nvSpPr>
      <xdr:spPr>
        <a:xfrm>
          <a:off x="152660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143527</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xmlns="" id="{00000000-0008-0000-0F00-000061020000}"/>
            </a:ext>
          </a:extLst>
        </xdr:cNvPr>
        <xdr:cNvSpPr txBox="1"/>
      </xdr:nvSpPr>
      <xdr:spPr>
        <a:xfrm>
          <a:off x="14389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10177</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xmlns="" id="{00000000-0008-0000-0F00-000062020000}"/>
            </a:ext>
          </a:extLst>
        </xdr:cNvPr>
        <xdr:cNvSpPr txBox="1"/>
      </xdr:nvSpPr>
      <xdr:spPr>
        <a:xfrm>
          <a:off x="13500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xmlns="" id="{00000000-0008-0000-0F00-00006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xmlns="" id="{00000000-0008-0000-0F00-00006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xmlns="" id="{00000000-0008-0000-0F00-00006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xmlns="" id="{00000000-0008-0000-0F00-00006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xmlns="" id="{00000000-0008-0000-0F00-00006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xmlns="" id="{00000000-0008-0000-0F00-00006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xmlns="" id="{00000000-0008-0000-0F00-00006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xmlns="" id="{00000000-0008-0000-0F00-00006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xmlns="" id="{00000000-0008-0000-0F00-00006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xmlns="" id="{00000000-0008-0000-0F00-00006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xmlns="" id="{00000000-0008-0000-0F00-00006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xmlns="" id="{00000000-0008-0000-0F00-00006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xmlns="" id="{00000000-0008-0000-0F00-00006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xmlns="" id="{00000000-0008-0000-0F00-00007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xmlns="" id="{00000000-0008-0000-0F00-00007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xmlns="" id="{00000000-0008-0000-0F00-00007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xmlns="" id="{00000000-0008-0000-0F00-00007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xmlns="" id="{00000000-0008-0000-0F00-00007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xmlns="" id="{00000000-0008-0000-0F00-00007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xmlns="" id="{00000000-0008-0000-0F00-00007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xmlns="" id="{00000000-0008-0000-0F00-00007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a16="http://schemas.microsoft.com/office/drawing/2014/main" xmlns="" id="{00000000-0008-0000-0F00-000078020000}"/>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xmlns="" id="{00000000-0008-0000-0F00-000079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a16="http://schemas.microsoft.com/office/drawing/2014/main" xmlns="" id="{00000000-0008-0000-0F00-00007A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xmlns="" id="{00000000-0008-0000-0F00-00007B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a16="http://schemas.microsoft.com/office/drawing/2014/main" xmlns="" id="{00000000-0008-0000-0F00-00007C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xmlns="" id="{00000000-0008-0000-0F00-00007D020000}"/>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a16="http://schemas.microsoft.com/office/drawing/2014/main" xmlns="" id="{00000000-0008-0000-0F00-00007E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xmlns="" id="{00000000-0008-0000-0F00-00007F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a16="http://schemas.microsoft.com/office/drawing/2014/main" xmlns="" id="{00000000-0008-0000-0F00-000080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a16="http://schemas.microsoft.com/office/drawing/2014/main" xmlns="" id="{00000000-0008-0000-0F00-000081020000}"/>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00000000-0008-0000-0F00-00008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00000000-0008-0000-0F00-00008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00000000-0008-0000-0F00-00008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00000000-0008-0000-0F00-00008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00000000-0008-0000-0F00-00008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7" name="楕円 646">
          <a:extLst>
            <a:ext uri="{FF2B5EF4-FFF2-40B4-BE49-F238E27FC236}">
              <a16:creationId xmlns:a16="http://schemas.microsoft.com/office/drawing/2014/main" xmlns="" id="{00000000-0008-0000-0F00-000087020000}"/>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xmlns="" id="{00000000-0008-0000-0F00-000088020000}"/>
            </a:ext>
          </a:extLst>
        </xdr:cNvPr>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49" name="楕円 648">
          <a:extLst>
            <a:ext uri="{FF2B5EF4-FFF2-40B4-BE49-F238E27FC236}">
              <a16:creationId xmlns:a16="http://schemas.microsoft.com/office/drawing/2014/main" xmlns="" id="{00000000-0008-0000-0F00-000089020000}"/>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50" name="直線コネクタ 649">
          <a:extLst>
            <a:ext uri="{FF2B5EF4-FFF2-40B4-BE49-F238E27FC236}">
              <a16:creationId xmlns:a16="http://schemas.microsoft.com/office/drawing/2014/main" xmlns="" id="{00000000-0008-0000-0F00-00008A020000}"/>
            </a:ext>
          </a:extLst>
        </xdr:cNvPr>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651" name="楕円 650">
          <a:extLst>
            <a:ext uri="{FF2B5EF4-FFF2-40B4-BE49-F238E27FC236}">
              <a16:creationId xmlns:a16="http://schemas.microsoft.com/office/drawing/2014/main" xmlns="" id="{00000000-0008-0000-0F00-00008B020000}"/>
            </a:ext>
          </a:extLst>
        </xdr:cNvPr>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57150</xdr:rowOff>
    </xdr:to>
    <xdr:cxnSp macro="">
      <xdr:nvCxnSpPr>
        <xdr:cNvPr id="652" name="直線コネクタ 651">
          <a:extLst>
            <a:ext uri="{FF2B5EF4-FFF2-40B4-BE49-F238E27FC236}">
              <a16:creationId xmlns:a16="http://schemas.microsoft.com/office/drawing/2014/main" xmlns="" id="{00000000-0008-0000-0F00-00008C020000}"/>
            </a:ext>
          </a:extLst>
        </xdr:cNvPr>
        <xdr:cNvCxnSpPr/>
      </xdr:nvCxnSpPr>
      <xdr:spPr>
        <a:xfrm>
          <a:off x="20434300" y="10492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653" name="楕円 652">
          <a:extLst>
            <a:ext uri="{FF2B5EF4-FFF2-40B4-BE49-F238E27FC236}">
              <a16:creationId xmlns:a16="http://schemas.microsoft.com/office/drawing/2014/main" xmlns="" id="{00000000-0008-0000-0F00-00008D020000}"/>
            </a:ext>
          </a:extLst>
        </xdr:cNvPr>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654" name="直線コネクタ 653">
          <a:extLst>
            <a:ext uri="{FF2B5EF4-FFF2-40B4-BE49-F238E27FC236}">
              <a16:creationId xmlns:a16="http://schemas.microsoft.com/office/drawing/2014/main" xmlns="" id="{00000000-0008-0000-0F00-00008E020000}"/>
            </a:ext>
          </a:extLst>
        </xdr:cNvPr>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a:extLst>
            <a:ext uri="{FF2B5EF4-FFF2-40B4-BE49-F238E27FC236}">
              <a16:creationId xmlns:a16="http://schemas.microsoft.com/office/drawing/2014/main" xmlns="" id="{00000000-0008-0000-0F00-00008F02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6" name="n_2aveValue【保健センター・保健所】&#10;一人当たり面積">
          <a:extLst>
            <a:ext uri="{FF2B5EF4-FFF2-40B4-BE49-F238E27FC236}">
              <a16:creationId xmlns:a16="http://schemas.microsoft.com/office/drawing/2014/main" xmlns="" id="{00000000-0008-0000-0F00-000090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57" name="n_3aveValue【保健センター・保健所】&#10;一人当たり面積">
          <a:extLst>
            <a:ext uri="{FF2B5EF4-FFF2-40B4-BE49-F238E27FC236}">
              <a16:creationId xmlns:a16="http://schemas.microsoft.com/office/drawing/2014/main" xmlns="" id="{00000000-0008-0000-0F00-000091020000}"/>
            </a:ext>
          </a:extLst>
        </xdr:cNvPr>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58" name="n_1mainValue【保健センター・保健所】&#10;一人当たり面積">
          <a:extLst>
            <a:ext uri="{FF2B5EF4-FFF2-40B4-BE49-F238E27FC236}">
              <a16:creationId xmlns:a16="http://schemas.microsoft.com/office/drawing/2014/main" xmlns="" id="{00000000-0008-0000-0F00-000092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659" name="n_2mainValue【保健センター・保健所】&#10;一人当たり面積">
          <a:extLst>
            <a:ext uri="{FF2B5EF4-FFF2-40B4-BE49-F238E27FC236}">
              <a16:creationId xmlns:a16="http://schemas.microsoft.com/office/drawing/2014/main" xmlns="" id="{00000000-0008-0000-0F00-000093020000}"/>
            </a:ext>
          </a:extLst>
        </xdr:cNvPr>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101617</xdr:rowOff>
    </xdr:from>
    <xdr:ext cx="469744" cy="259045"/>
    <xdr:sp macro="" textlink="">
      <xdr:nvSpPr>
        <xdr:cNvPr id="660" name="n_3mainValue【保健センター・保健所】&#10;一人当たり面積">
          <a:extLst>
            <a:ext uri="{FF2B5EF4-FFF2-40B4-BE49-F238E27FC236}">
              <a16:creationId xmlns:a16="http://schemas.microsoft.com/office/drawing/2014/main" xmlns="" id="{00000000-0008-0000-0F00-000094020000}"/>
            </a:ext>
          </a:extLst>
        </xdr:cNvPr>
        <xdr:cNvSpPr txBox="1"/>
      </xdr:nvSpPr>
      <xdr:spPr>
        <a:xfrm>
          <a:off x="19310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xmlns="" id="{00000000-0008-0000-0F00-00009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xmlns="" id="{00000000-0008-0000-0F00-00009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xmlns="" id="{00000000-0008-0000-0F00-00009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xmlns="" id="{00000000-0008-0000-0F00-00009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xmlns="" id="{00000000-0008-0000-0F00-00009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xmlns="" id="{00000000-0008-0000-0F00-00009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xmlns="" id="{00000000-0008-0000-0F00-00009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xmlns="" id="{00000000-0008-0000-0F00-00009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xmlns="" id="{00000000-0008-0000-0F00-00009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xmlns="" id="{00000000-0008-0000-0F00-00009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xmlns="" id="{00000000-0008-0000-0F00-00009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a16="http://schemas.microsoft.com/office/drawing/2014/main" xmlns="" id="{00000000-0008-0000-0F00-0000A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a16="http://schemas.microsoft.com/office/drawing/2014/main" xmlns="" id="{00000000-0008-0000-0F00-0000A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a16="http://schemas.microsoft.com/office/drawing/2014/main" xmlns="" id="{00000000-0008-0000-0F00-0000A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a16="http://schemas.microsoft.com/office/drawing/2014/main" xmlns="" id="{00000000-0008-0000-0F00-0000A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a16="http://schemas.microsoft.com/office/drawing/2014/main" xmlns="" id="{00000000-0008-0000-0F00-0000A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a16="http://schemas.microsoft.com/office/drawing/2014/main" xmlns="" id="{00000000-0008-0000-0F00-0000A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a16="http://schemas.microsoft.com/office/drawing/2014/main" xmlns="" id="{00000000-0008-0000-0F00-0000A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a16="http://schemas.microsoft.com/office/drawing/2014/main" xmlns="" id="{00000000-0008-0000-0F00-0000A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xmlns="" id="{00000000-0008-0000-0F00-0000A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xmlns="" id="{00000000-0008-0000-0F00-0000A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xmlns="" id="{00000000-0008-0000-0F00-0000A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a16="http://schemas.microsoft.com/office/drawing/2014/main" xmlns="" id="{00000000-0008-0000-0F00-0000AB02000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a16="http://schemas.microsoft.com/office/drawing/2014/main" xmlns="" id="{00000000-0008-0000-0F00-0000AC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a16="http://schemas.microsoft.com/office/drawing/2014/main" xmlns="" id="{00000000-0008-0000-0F00-0000AD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a16="http://schemas.microsoft.com/office/drawing/2014/main" xmlns="" id="{00000000-0008-0000-0F00-0000AE020000}"/>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a16="http://schemas.microsoft.com/office/drawing/2014/main" xmlns="" id="{00000000-0008-0000-0F00-0000AF020000}"/>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88" name="【消防施設】&#10;有形固定資産減価償却率平均値テキスト">
          <a:extLst>
            <a:ext uri="{FF2B5EF4-FFF2-40B4-BE49-F238E27FC236}">
              <a16:creationId xmlns:a16="http://schemas.microsoft.com/office/drawing/2014/main" xmlns="" id="{00000000-0008-0000-0F00-0000B0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a16="http://schemas.microsoft.com/office/drawing/2014/main" xmlns="" id="{00000000-0008-0000-0F00-0000B1020000}"/>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a16="http://schemas.microsoft.com/office/drawing/2014/main" xmlns="" id="{00000000-0008-0000-0F00-0000B2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a16="http://schemas.microsoft.com/office/drawing/2014/main" xmlns="" id="{00000000-0008-0000-0F00-0000B3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a16="http://schemas.microsoft.com/office/drawing/2014/main" xmlns="" id="{00000000-0008-0000-0F00-0000B4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xmlns="" id="{00000000-0008-0000-0F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xmlns="" id="{00000000-0008-0000-0F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xmlns="" id="{00000000-0008-0000-0F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xmlns="" id="{00000000-0008-0000-0F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xmlns="" id="{00000000-0008-0000-0F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58165</xdr:rowOff>
    </xdr:from>
    <xdr:to>
      <xdr:col>85</xdr:col>
      <xdr:colOff>177800</xdr:colOff>
      <xdr:row>77</xdr:row>
      <xdr:rowOff>159765</xdr:rowOff>
    </xdr:to>
    <xdr:sp macro="" textlink="">
      <xdr:nvSpPr>
        <xdr:cNvPr id="698" name="楕円 697">
          <a:extLst>
            <a:ext uri="{FF2B5EF4-FFF2-40B4-BE49-F238E27FC236}">
              <a16:creationId xmlns:a16="http://schemas.microsoft.com/office/drawing/2014/main" xmlns="" id="{00000000-0008-0000-0F00-0000BA020000}"/>
            </a:ext>
          </a:extLst>
        </xdr:cNvPr>
        <xdr:cNvSpPr/>
      </xdr:nvSpPr>
      <xdr:spPr>
        <a:xfrm>
          <a:off x="16268700" y="132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11192</xdr:rowOff>
    </xdr:from>
    <xdr:ext cx="405111" cy="259045"/>
    <xdr:sp macro="" textlink="">
      <xdr:nvSpPr>
        <xdr:cNvPr id="699" name="【消防施設】&#10;有形固定資産減価償却率該当値テキスト">
          <a:extLst>
            <a:ext uri="{FF2B5EF4-FFF2-40B4-BE49-F238E27FC236}">
              <a16:creationId xmlns:a16="http://schemas.microsoft.com/office/drawing/2014/main" xmlns="" id="{00000000-0008-0000-0F00-0000BB020000}"/>
            </a:ext>
          </a:extLst>
        </xdr:cNvPr>
        <xdr:cNvSpPr txBox="1"/>
      </xdr:nvSpPr>
      <xdr:spPr>
        <a:xfrm>
          <a:off x="16357600" y="132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46737</xdr:rowOff>
    </xdr:from>
    <xdr:to>
      <xdr:col>81</xdr:col>
      <xdr:colOff>101600</xdr:colOff>
      <xdr:row>77</xdr:row>
      <xdr:rowOff>148337</xdr:rowOff>
    </xdr:to>
    <xdr:sp macro="" textlink="">
      <xdr:nvSpPr>
        <xdr:cNvPr id="700" name="楕円 699">
          <a:extLst>
            <a:ext uri="{FF2B5EF4-FFF2-40B4-BE49-F238E27FC236}">
              <a16:creationId xmlns:a16="http://schemas.microsoft.com/office/drawing/2014/main" xmlns="" id="{00000000-0008-0000-0F00-0000BC020000}"/>
            </a:ext>
          </a:extLst>
        </xdr:cNvPr>
        <xdr:cNvSpPr/>
      </xdr:nvSpPr>
      <xdr:spPr>
        <a:xfrm>
          <a:off x="15430500" y="132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97537</xdr:rowOff>
    </xdr:from>
    <xdr:to>
      <xdr:col>85</xdr:col>
      <xdr:colOff>127000</xdr:colOff>
      <xdr:row>77</xdr:row>
      <xdr:rowOff>108965</xdr:rowOff>
    </xdr:to>
    <xdr:cxnSp macro="">
      <xdr:nvCxnSpPr>
        <xdr:cNvPr id="701" name="直線コネクタ 700">
          <a:extLst>
            <a:ext uri="{FF2B5EF4-FFF2-40B4-BE49-F238E27FC236}">
              <a16:creationId xmlns:a16="http://schemas.microsoft.com/office/drawing/2014/main" xmlns="" id="{00000000-0008-0000-0F00-0000BD020000}"/>
            </a:ext>
          </a:extLst>
        </xdr:cNvPr>
        <xdr:cNvCxnSpPr/>
      </xdr:nvCxnSpPr>
      <xdr:spPr>
        <a:xfrm>
          <a:off x="15481300" y="13299187"/>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83313</xdr:rowOff>
    </xdr:from>
    <xdr:to>
      <xdr:col>76</xdr:col>
      <xdr:colOff>165100</xdr:colOff>
      <xdr:row>78</xdr:row>
      <xdr:rowOff>13463</xdr:rowOff>
    </xdr:to>
    <xdr:sp macro="" textlink="">
      <xdr:nvSpPr>
        <xdr:cNvPr id="702" name="楕円 701">
          <a:extLst>
            <a:ext uri="{FF2B5EF4-FFF2-40B4-BE49-F238E27FC236}">
              <a16:creationId xmlns:a16="http://schemas.microsoft.com/office/drawing/2014/main" xmlns="" id="{00000000-0008-0000-0F00-0000BE020000}"/>
            </a:ext>
          </a:extLst>
        </xdr:cNvPr>
        <xdr:cNvSpPr/>
      </xdr:nvSpPr>
      <xdr:spPr>
        <a:xfrm>
          <a:off x="14541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97537</xdr:rowOff>
    </xdr:from>
    <xdr:to>
      <xdr:col>81</xdr:col>
      <xdr:colOff>50800</xdr:colOff>
      <xdr:row>77</xdr:row>
      <xdr:rowOff>134113</xdr:rowOff>
    </xdr:to>
    <xdr:cxnSp macro="">
      <xdr:nvCxnSpPr>
        <xdr:cNvPr id="703" name="直線コネクタ 702">
          <a:extLst>
            <a:ext uri="{FF2B5EF4-FFF2-40B4-BE49-F238E27FC236}">
              <a16:creationId xmlns:a16="http://schemas.microsoft.com/office/drawing/2014/main" xmlns="" id="{00000000-0008-0000-0F00-0000BF020000}"/>
            </a:ext>
          </a:extLst>
        </xdr:cNvPr>
        <xdr:cNvCxnSpPr/>
      </xdr:nvCxnSpPr>
      <xdr:spPr>
        <a:xfrm flipV="1">
          <a:off x="14592300" y="13299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704" name="楕円 703">
          <a:extLst>
            <a:ext uri="{FF2B5EF4-FFF2-40B4-BE49-F238E27FC236}">
              <a16:creationId xmlns:a16="http://schemas.microsoft.com/office/drawing/2014/main" xmlns="" id="{00000000-0008-0000-0F00-0000C0020000}"/>
            </a:ext>
          </a:extLst>
        </xdr:cNvPr>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134113</xdr:rowOff>
    </xdr:from>
    <xdr:to>
      <xdr:col>76</xdr:col>
      <xdr:colOff>114300</xdr:colOff>
      <xdr:row>78</xdr:row>
      <xdr:rowOff>15239</xdr:rowOff>
    </xdr:to>
    <xdr:cxnSp macro="">
      <xdr:nvCxnSpPr>
        <xdr:cNvPr id="705" name="直線コネクタ 704">
          <a:extLst>
            <a:ext uri="{FF2B5EF4-FFF2-40B4-BE49-F238E27FC236}">
              <a16:creationId xmlns:a16="http://schemas.microsoft.com/office/drawing/2014/main" xmlns="" id="{00000000-0008-0000-0F00-0000C1020000}"/>
            </a:ext>
          </a:extLst>
        </xdr:cNvPr>
        <xdr:cNvCxnSpPr/>
      </xdr:nvCxnSpPr>
      <xdr:spPr>
        <a:xfrm flipV="1">
          <a:off x="13703300" y="13335763"/>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6" name="n_1aveValue【消防施設】&#10;有形固定資産減価償却率">
          <a:extLst>
            <a:ext uri="{FF2B5EF4-FFF2-40B4-BE49-F238E27FC236}">
              <a16:creationId xmlns:a16="http://schemas.microsoft.com/office/drawing/2014/main" xmlns="" id="{00000000-0008-0000-0F00-0000C2020000}"/>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7" name="n_2aveValue【消防施設】&#10;有形固定資産減価償却率">
          <a:extLst>
            <a:ext uri="{FF2B5EF4-FFF2-40B4-BE49-F238E27FC236}">
              <a16:creationId xmlns:a16="http://schemas.microsoft.com/office/drawing/2014/main" xmlns="" id="{00000000-0008-0000-0F00-0000C3020000}"/>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08" name="n_3aveValue【消防施設】&#10;有形固定資産減価償却率">
          <a:extLst>
            <a:ext uri="{FF2B5EF4-FFF2-40B4-BE49-F238E27FC236}">
              <a16:creationId xmlns:a16="http://schemas.microsoft.com/office/drawing/2014/main" xmlns="" id="{00000000-0008-0000-0F00-0000C4020000}"/>
            </a:ext>
          </a:extLst>
        </xdr:cNvPr>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164864</xdr:rowOff>
    </xdr:from>
    <xdr:ext cx="405111" cy="259045"/>
    <xdr:sp macro="" textlink="">
      <xdr:nvSpPr>
        <xdr:cNvPr id="709" name="n_1mainValue【消防施設】&#10;有形固定資産減価償却率">
          <a:extLst>
            <a:ext uri="{FF2B5EF4-FFF2-40B4-BE49-F238E27FC236}">
              <a16:creationId xmlns:a16="http://schemas.microsoft.com/office/drawing/2014/main" xmlns="" id="{00000000-0008-0000-0F00-0000C5020000}"/>
            </a:ext>
          </a:extLst>
        </xdr:cNvPr>
        <xdr:cNvSpPr txBox="1"/>
      </xdr:nvSpPr>
      <xdr:spPr>
        <a:xfrm>
          <a:off x="15266044" y="1302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29990</xdr:rowOff>
    </xdr:from>
    <xdr:ext cx="405111" cy="259045"/>
    <xdr:sp macro="" textlink="">
      <xdr:nvSpPr>
        <xdr:cNvPr id="710" name="n_2mainValue【消防施設】&#10;有形固定資産減価償却率">
          <a:extLst>
            <a:ext uri="{FF2B5EF4-FFF2-40B4-BE49-F238E27FC236}">
              <a16:creationId xmlns:a16="http://schemas.microsoft.com/office/drawing/2014/main" xmlns="" id="{00000000-0008-0000-0F00-0000C6020000}"/>
            </a:ext>
          </a:extLst>
        </xdr:cNvPr>
        <xdr:cNvSpPr txBox="1"/>
      </xdr:nvSpPr>
      <xdr:spPr>
        <a:xfrm>
          <a:off x="14389744" y="1306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82566</xdr:rowOff>
    </xdr:from>
    <xdr:ext cx="405111" cy="259045"/>
    <xdr:sp macro="" textlink="">
      <xdr:nvSpPr>
        <xdr:cNvPr id="711" name="n_3mainValue【消防施設】&#10;有形固定資産減価償却率">
          <a:extLst>
            <a:ext uri="{FF2B5EF4-FFF2-40B4-BE49-F238E27FC236}">
              <a16:creationId xmlns:a16="http://schemas.microsoft.com/office/drawing/2014/main" xmlns="" id="{00000000-0008-0000-0F00-0000C7020000}"/>
            </a:ext>
          </a:extLst>
        </xdr:cNvPr>
        <xdr:cNvSpPr txBox="1"/>
      </xdr:nvSpPr>
      <xdr:spPr>
        <a:xfrm>
          <a:off x="13500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xmlns="" id="{00000000-0008-0000-0F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xmlns="" id="{00000000-0008-0000-0F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xmlns="" id="{00000000-0008-0000-0F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xmlns="" id="{00000000-0008-0000-0F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xmlns="" id="{00000000-0008-0000-0F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xmlns="" id="{00000000-0008-0000-0F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xmlns="" id="{00000000-0008-0000-0F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xmlns="" id="{00000000-0008-0000-0F00-0000C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xmlns="" id="{00000000-0008-0000-0F00-0000D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xmlns="" id="{00000000-0008-0000-0F00-0000D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a:extLst>
            <a:ext uri="{FF2B5EF4-FFF2-40B4-BE49-F238E27FC236}">
              <a16:creationId xmlns:a16="http://schemas.microsoft.com/office/drawing/2014/main" xmlns="" id="{00000000-0008-0000-0F00-0000D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xmlns="" id="{00000000-0008-0000-0F00-0000D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a:extLst>
            <a:ext uri="{FF2B5EF4-FFF2-40B4-BE49-F238E27FC236}">
              <a16:creationId xmlns:a16="http://schemas.microsoft.com/office/drawing/2014/main" xmlns="" id="{00000000-0008-0000-0F00-0000D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a:extLst>
            <a:ext uri="{FF2B5EF4-FFF2-40B4-BE49-F238E27FC236}">
              <a16:creationId xmlns:a16="http://schemas.microsoft.com/office/drawing/2014/main" xmlns="" id="{00000000-0008-0000-0F00-0000D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a:extLst>
            <a:ext uri="{FF2B5EF4-FFF2-40B4-BE49-F238E27FC236}">
              <a16:creationId xmlns:a16="http://schemas.microsoft.com/office/drawing/2014/main" xmlns="" id="{00000000-0008-0000-0F00-0000D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a:extLst>
            <a:ext uri="{FF2B5EF4-FFF2-40B4-BE49-F238E27FC236}">
              <a16:creationId xmlns:a16="http://schemas.microsoft.com/office/drawing/2014/main" xmlns="" id="{00000000-0008-0000-0F00-0000D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a:extLst>
            <a:ext uri="{FF2B5EF4-FFF2-40B4-BE49-F238E27FC236}">
              <a16:creationId xmlns:a16="http://schemas.microsoft.com/office/drawing/2014/main" xmlns="" id="{00000000-0008-0000-0F00-0000D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a:extLst>
            <a:ext uri="{FF2B5EF4-FFF2-40B4-BE49-F238E27FC236}">
              <a16:creationId xmlns:a16="http://schemas.microsoft.com/office/drawing/2014/main" xmlns="" id="{00000000-0008-0000-0F00-0000D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a:extLst>
            <a:ext uri="{FF2B5EF4-FFF2-40B4-BE49-F238E27FC236}">
              <a16:creationId xmlns:a16="http://schemas.microsoft.com/office/drawing/2014/main" xmlns="" id="{00000000-0008-0000-0F00-0000D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a:extLst>
            <a:ext uri="{FF2B5EF4-FFF2-40B4-BE49-F238E27FC236}">
              <a16:creationId xmlns:a16="http://schemas.microsoft.com/office/drawing/2014/main" xmlns="" id="{00000000-0008-0000-0F00-0000D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a:extLst>
            <a:ext uri="{FF2B5EF4-FFF2-40B4-BE49-F238E27FC236}">
              <a16:creationId xmlns:a16="http://schemas.microsoft.com/office/drawing/2014/main" xmlns="" id="{00000000-0008-0000-0F00-0000D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a:extLst>
            <a:ext uri="{FF2B5EF4-FFF2-40B4-BE49-F238E27FC236}">
              <a16:creationId xmlns:a16="http://schemas.microsoft.com/office/drawing/2014/main" xmlns="" id="{00000000-0008-0000-0F00-0000D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xmlns="" id="{00000000-0008-0000-0F00-0000D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xmlns="" id="{00000000-0008-0000-0F00-0000D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xmlns="" id="{00000000-0008-0000-0F00-0000E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a:extLst>
            <a:ext uri="{FF2B5EF4-FFF2-40B4-BE49-F238E27FC236}">
              <a16:creationId xmlns:a16="http://schemas.microsoft.com/office/drawing/2014/main" xmlns="" id="{00000000-0008-0000-0F00-0000E1020000}"/>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a:extLst>
            <a:ext uri="{FF2B5EF4-FFF2-40B4-BE49-F238E27FC236}">
              <a16:creationId xmlns:a16="http://schemas.microsoft.com/office/drawing/2014/main" xmlns="" id="{00000000-0008-0000-0F00-0000E202000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a:extLst>
            <a:ext uri="{FF2B5EF4-FFF2-40B4-BE49-F238E27FC236}">
              <a16:creationId xmlns:a16="http://schemas.microsoft.com/office/drawing/2014/main" xmlns="" id="{00000000-0008-0000-0F00-0000E302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a:extLst>
            <a:ext uri="{FF2B5EF4-FFF2-40B4-BE49-F238E27FC236}">
              <a16:creationId xmlns:a16="http://schemas.microsoft.com/office/drawing/2014/main" xmlns="" id="{00000000-0008-0000-0F00-0000E4020000}"/>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a:extLst>
            <a:ext uri="{FF2B5EF4-FFF2-40B4-BE49-F238E27FC236}">
              <a16:creationId xmlns:a16="http://schemas.microsoft.com/office/drawing/2014/main" xmlns="" id="{00000000-0008-0000-0F00-0000E5020000}"/>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a:extLst>
            <a:ext uri="{FF2B5EF4-FFF2-40B4-BE49-F238E27FC236}">
              <a16:creationId xmlns:a16="http://schemas.microsoft.com/office/drawing/2014/main" xmlns="" id="{00000000-0008-0000-0F00-0000E6020000}"/>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a:extLst>
            <a:ext uri="{FF2B5EF4-FFF2-40B4-BE49-F238E27FC236}">
              <a16:creationId xmlns:a16="http://schemas.microsoft.com/office/drawing/2014/main" xmlns="" id="{00000000-0008-0000-0F00-0000E702000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a:extLst>
            <a:ext uri="{FF2B5EF4-FFF2-40B4-BE49-F238E27FC236}">
              <a16:creationId xmlns:a16="http://schemas.microsoft.com/office/drawing/2014/main" xmlns="" id="{00000000-0008-0000-0F00-0000E802000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a:extLst>
            <a:ext uri="{FF2B5EF4-FFF2-40B4-BE49-F238E27FC236}">
              <a16:creationId xmlns:a16="http://schemas.microsoft.com/office/drawing/2014/main" xmlns="" id="{00000000-0008-0000-0F00-0000E902000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a:extLst>
            <a:ext uri="{FF2B5EF4-FFF2-40B4-BE49-F238E27FC236}">
              <a16:creationId xmlns:a16="http://schemas.microsoft.com/office/drawing/2014/main" xmlns="" id="{00000000-0008-0000-0F00-0000EA02000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xmlns="" id="{00000000-0008-0000-0F00-0000E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xmlns="" id="{00000000-0008-0000-0F00-0000E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xmlns="" id="{00000000-0008-0000-0F00-0000E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xmlns="" id="{00000000-0008-0000-0F00-0000E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xmlns="" id="{00000000-0008-0000-0F00-0000E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52" name="楕円 751">
          <a:extLst>
            <a:ext uri="{FF2B5EF4-FFF2-40B4-BE49-F238E27FC236}">
              <a16:creationId xmlns:a16="http://schemas.microsoft.com/office/drawing/2014/main" xmlns="" id="{00000000-0008-0000-0F00-0000F0020000}"/>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753" name="【消防施設】&#10;一人当たり面積該当値テキスト">
          <a:extLst>
            <a:ext uri="{FF2B5EF4-FFF2-40B4-BE49-F238E27FC236}">
              <a16:creationId xmlns:a16="http://schemas.microsoft.com/office/drawing/2014/main" xmlns="" id="{00000000-0008-0000-0F00-0000F1020000}"/>
            </a:ext>
          </a:extLst>
        </xdr:cNvPr>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122827</xdr:rowOff>
    </xdr:from>
    <xdr:to>
      <xdr:col>112</xdr:col>
      <xdr:colOff>38100</xdr:colOff>
      <xdr:row>86</xdr:row>
      <xdr:rowOff>52977</xdr:rowOff>
    </xdr:to>
    <xdr:sp macro="" textlink="">
      <xdr:nvSpPr>
        <xdr:cNvPr id="754" name="楕円 753">
          <a:extLst>
            <a:ext uri="{FF2B5EF4-FFF2-40B4-BE49-F238E27FC236}">
              <a16:creationId xmlns:a16="http://schemas.microsoft.com/office/drawing/2014/main" xmlns="" id="{00000000-0008-0000-0F00-0000F2020000}"/>
            </a:ext>
          </a:extLst>
        </xdr:cNvPr>
        <xdr:cNvSpPr/>
      </xdr:nvSpPr>
      <xdr:spPr>
        <a:xfrm>
          <a:off x="21272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xdr:rowOff>
    </xdr:from>
    <xdr:to>
      <xdr:col>116</xdr:col>
      <xdr:colOff>63500</xdr:colOff>
      <xdr:row>86</xdr:row>
      <xdr:rowOff>5443</xdr:rowOff>
    </xdr:to>
    <xdr:cxnSp macro="">
      <xdr:nvCxnSpPr>
        <xdr:cNvPr id="755" name="直線コネクタ 754">
          <a:extLst>
            <a:ext uri="{FF2B5EF4-FFF2-40B4-BE49-F238E27FC236}">
              <a16:creationId xmlns:a16="http://schemas.microsoft.com/office/drawing/2014/main" xmlns="" id="{00000000-0008-0000-0F00-0000F3020000}"/>
            </a:ext>
          </a:extLst>
        </xdr:cNvPr>
        <xdr:cNvCxnSpPr/>
      </xdr:nvCxnSpPr>
      <xdr:spPr>
        <a:xfrm>
          <a:off x="21323300" y="147468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122827</xdr:rowOff>
    </xdr:from>
    <xdr:to>
      <xdr:col>107</xdr:col>
      <xdr:colOff>101600</xdr:colOff>
      <xdr:row>86</xdr:row>
      <xdr:rowOff>52977</xdr:rowOff>
    </xdr:to>
    <xdr:sp macro="" textlink="">
      <xdr:nvSpPr>
        <xdr:cNvPr id="756" name="楕円 755">
          <a:extLst>
            <a:ext uri="{FF2B5EF4-FFF2-40B4-BE49-F238E27FC236}">
              <a16:creationId xmlns:a16="http://schemas.microsoft.com/office/drawing/2014/main" xmlns="" id="{00000000-0008-0000-0F00-0000F4020000}"/>
            </a:ext>
          </a:extLst>
        </xdr:cNvPr>
        <xdr:cNvSpPr/>
      </xdr:nvSpPr>
      <xdr:spPr>
        <a:xfrm>
          <a:off x="20383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xdr:rowOff>
    </xdr:from>
    <xdr:to>
      <xdr:col>111</xdr:col>
      <xdr:colOff>177800</xdr:colOff>
      <xdr:row>86</xdr:row>
      <xdr:rowOff>2177</xdr:rowOff>
    </xdr:to>
    <xdr:cxnSp macro="">
      <xdr:nvCxnSpPr>
        <xdr:cNvPr id="757" name="直線コネクタ 756">
          <a:extLst>
            <a:ext uri="{FF2B5EF4-FFF2-40B4-BE49-F238E27FC236}">
              <a16:creationId xmlns:a16="http://schemas.microsoft.com/office/drawing/2014/main" xmlns="" id="{00000000-0008-0000-0F00-0000F5020000}"/>
            </a:ext>
          </a:extLst>
        </xdr:cNvPr>
        <xdr:cNvCxnSpPr/>
      </xdr:nvCxnSpPr>
      <xdr:spPr>
        <a:xfrm>
          <a:off x="20434300" y="1474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116295</xdr:rowOff>
    </xdr:from>
    <xdr:to>
      <xdr:col>102</xdr:col>
      <xdr:colOff>165100</xdr:colOff>
      <xdr:row>86</xdr:row>
      <xdr:rowOff>46445</xdr:rowOff>
    </xdr:to>
    <xdr:sp macro="" textlink="">
      <xdr:nvSpPr>
        <xdr:cNvPr id="758" name="楕円 757">
          <a:extLst>
            <a:ext uri="{FF2B5EF4-FFF2-40B4-BE49-F238E27FC236}">
              <a16:creationId xmlns:a16="http://schemas.microsoft.com/office/drawing/2014/main" xmlns="" id="{00000000-0008-0000-0F00-0000F6020000}"/>
            </a:ext>
          </a:extLst>
        </xdr:cNvPr>
        <xdr:cNvSpPr/>
      </xdr:nvSpPr>
      <xdr:spPr>
        <a:xfrm>
          <a:off x="19494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167095</xdr:rowOff>
    </xdr:from>
    <xdr:to>
      <xdr:col>107</xdr:col>
      <xdr:colOff>50800</xdr:colOff>
      <xdr:row>86</xdr:row>
      <xdr:rowOff>2177</xdr:rowOff>
    </xdr:to>
    <xdr:cxnSp macro="">
      <xdr:nvCxnSpPr>
        <xdr:cNvPr id="759" name="直線コネクタ 758">
          <a:extLst>
            <a:ext uri="{FF2B5EF4-FFF2-40B4-BE49-F238E27FC236}">
              <a16:creationId xmlns:a16="http://schemas.microsoft.com/office/drawing/2014/main" xmlns="" id="{00000000-0008-0000-0F00-0000F7020000}"/>
            </a:ext>
          </a:extLst>
        </xdr:cNvPr>
        <xdr:cNvCxnSpPr/>
      </xdr:nvCxnSpPr>
      <xdr:spPr>
        <a:xfrm>
          <a:off x="19545300" y="147403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a:extLst>
            <a:ext uri="{FF2B5EF4-FFF2-40B4-BE49-F238E27FC236}">
              <a16:creationId xmlns:a16="http://schemas.microsoft.com/office/drawing/2014/main" xmlns="" id="{00000000-0008-0000-0F00-0000F8020000}"/>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61" name="n_2aveValue【消防施設】&#10;一人当たり面積">
          <a:extLst>
            <a:ext uri="{FF2B5EF4-FFF2-40B4-BE49-F238E27FC236}">
              <a16:creationId xmlns:a16="http://schemas.microsoft.com/office/drawing/2014/main" xmlns="" id="{00000000-0008-0000-0F00-0000F9020000}"/>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762" name="n_3aveValue【消防施設】&#10;一人当たり面積">
          <a:extLst>
            <a:ext uri="{FF2B5EF4-FFF2-40B4-BE49-F238E27FC236}">
              <a16:creationId xmlns:a16="http://schemas.microsoft.com/office/drawing/2014/main" xmlns="" id="{00000000-0008-0000-0F00-0000FA020000}"/>
            </a:ext>
          </a:extLst>
        </xdr:cNvPr>
        <xdr:cNvSpPr txBox="1"/>
      </xdr:nvSpPr>
      <xdr:spPr>
        <a:xfrm>
          <a:off x="19310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44104</xdr:rowOff>
    </xdr:from>
    <xdr:ext cx="469744" cy="259045"/>
    <xdr:sp macro="" textlink="">
      <xdr:nvSpPr>
        <xdr:cNvPr id="763" name="n_1mainValue【消防施設】&#10;一人当たり面積">
          <a:extLst>
            <a:ext uri="{FF2B5EF4-FFF2-40B4-BE49-F238E27FC236}">
              <a16:creationId xmlns:a16="http://schemas.microsoft.com/office/drawing/2014/main" xmlns="" id="{00000000-0008-0000-0F00-0000FB020000}"/>
            </a:ext>
          </a:extLst>
        </xdr:cNvPr>
        <xdr:cNvSpPr txBox="1"/>
      </xdr:nvSpPr>
      <xdr:spPr>
        <a:xfrm>
          <a:off x="21075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69504</xdr:rowOff>
    </xdr:from>
    <xdr:ext cx="469744" cy="259045"/>
    <xdr:sp macro="" textlink="">
      <xdr:nvSpPr>
        <xdr:cNvPr id="764" name="n_2mainValue【消防施設】&#10;一人当たり面積">
          <a:extLst>
            <a:ext uri="{FF2B5EF4-FFF2-40B4-BE49-F238E27FC236}">
              <a16:creationId xmlns:a16="http://schemas.microsoft.com/office/drawing/2014/main" xmlns="" id="{00000000-0008-0000-0F00-0000FC020000}"/>
            </a:ext>
          </a:extLst>
        </xdr:cNvPr>
        <xdr:cNvSpPr txBox="1"/>
      </xdr:nvSpPr>
      <xdr:spPr>
        <a:xfrm>
          <a:off x="201994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62972</xdr:rowOff>
    </xdr:from>
    <xdr:ext cx="469744" cy="259045"/>
    <xdr:sp macro="" textlink="">
      <xdr:nvSpPr>
        <xdr:cNvPr id="765" name="n_3mainValue【消防施設】&#10;一人当たり面積">
          <a:extLst>
            <a:ext uri="{FF2B5EF4-FFF2-40B4-BE49-F238E27FC236}">
              <a16:creationId xmlns:a16="http://schemas.microsoft.com/office/drawing/2014/main" xmlns="" id="{00000000-0008-0000-0F00-0000FD020000}"/>
            </a:ext>
          </a:extLst>
        </xdr:cNvPr>
        <xdr:cNvSpPr txBox="1"/>
      </xdr:nvSpPr>
      <xdr:spPr>
        <a:xfrm>
          <a:off x="19310427" y="1446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xmlns="" id="{00000000-0008-0000-0F00-0000F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xmlns="" id="{00000000-0008-0000-0F00-0000F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xmlns="" id="{00000000-0008-0000-0F00-00000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xmlns="" id="{00000000-0008-0000-0F00-00000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xmlns="" id="{00000000-0008-0000-0F00-00000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xmlns="" id="{00000000-0008-0000-0F00-00000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xmlns="" id="{00000000-0008-0000-0F00-00000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xmlns="" id="{00000000-0008-0000-0F00-00000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xmlns="" id="{00000000-0008-0000-0F00-00000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xmlns="" id="{00000000-0008-0000-0F00-00000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xmlns="" id="{00000000-0008-0000-0F00-00000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xmlns="" id="{00000000-0008-0000-0F00-000009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xmlns="" id="{00000000-0008-0000-0F00-00000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xmlns="" id="{00000000-0008-0000-0F00-00000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xmlns="" id="{00000000-0008-0000-0F00-00000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xmlns="" id="{00000000-0008-0000-0F00-00000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xmlns="" id="{00000000-0008-0000-0F00-00000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xmlns="" id="{00000000-0008-0000-0F00-00000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xmlns="" id="{00000000-0008-0000-0F00-00001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xmlns="" id="{00000000-0008-0000-0F00-00001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xmlns="" id="{00000000-0008-0000-0F00-00001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xmlns="" id="{00000000-0008-0000-0F00-000013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xmlns="" id="{00000000-0008-0000-0F00-00001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xmlns="" id="{00000000-0008-0000-0F00-000015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xmlns="" id="{00000000-0008-0000-0F00-00001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a:extLst>
            <a:ext uri="{FF2B5EF4-FFF2-40B4-BE49-F238E27FC236}">
              <a16:creationId xmlns:a16="http://schemas.microsoft.com/office/drawing/2014/main" xmlns="" id="{00000000-0008-0000-0F00-000017030000}"/>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a:extLst>
            <a:ext uri="{FF2B5EF4-FFF2-40B4-BE49-F238E27FC236}">
              <a16:creationId xmlns:a16="http://schemas.microsoft.com/office/drawing/2014/main" xmlns="" id="{00000000-0008-0000-0F00-00001803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a:extLst>
            <a:ext uri="{FF2B5EF4-FFF2-40B4-BE49-F238E27FC236}">
              <a16:creationId xmlns:a16="http://schemas.microsoft.com/office/drawing/2014/main" xmlns="" id="{00000000-0008-0000-0F00-00001903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a:extLst>
            <a:ext uri="{FF2B5EF4-FFF2-40B4-BE49-F238E27FC236}">
              <a16:creationId xmlns:a16="http://schemas.microsoft.com/office/drawing/2014/main" xmlns="" id="{00000000-0008-0000-0F00-00001A030000}"/>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a:extLst>
            <a:ext uri="{FF2B5EF4-FFF2-40B4-BE49-F238E27FC236}">
              <a16:creationId xmlns:a16="http://schemas.microsoft.com/office/drawing/2014/main" xmlns="" id="{00000000-0008-0000-0F00-00001B030000}"/>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a:extLst>
            <a:ext uri="{FF2B5EF4-FFF2-40B4-BE49-F238E27FC236}">
              <a16:creationId xmlns:a16="http://schemas.microsoft.com/office/drawing/2014/main" xmlns="" id="{00000000-0008-0000-0F00-00001C030000}"/>
            </a:ext>
          </a:extLst>
        </xdr:cNvPr>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a:extLst>
            <a:ext uri="{FF2B5EF4-FFF2-40B4-BE49-F238E27FC236}">
              <a16:creationId xmlns:a16="http://schemas.microsoft.com/office/drawing/2014/main" xmlns="" id="{00000000-0008-0000-0F00-00001D03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a:extLst>
            <a:ext uri="{FF2B5EF4-FFF2-40B4-BE49-F238E27FC236}">
              <a16:creationId xmlns:a16="http://schemas.microsoft.com/office/drawing/2014/main" xmlns="" id="{00000000-0008-0000-0F00-00001E030000}"/>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a:extLst>
            <a:ext uri="{FF2B5EF4-FFF2-40B4-BE49-F238E27FC236}">
              <a16:creationId xmlns:a16="http://schemas.microsoft.com/office/drawing/2014/main" xmlns="" id="{00000000-0008-0000-0F00-00001F03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a:extLst>
            <a:ext uri="{FF2B5EF4-FFF2-40B4-BE49-F238E27FC236}">
              <a16:creationId xmlns:a16="http://schemas.microsoft.com/office/drawing/2014/main" xmlns="" id="{00000000-0008-0000-0F00-000020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xmlns="" id="{00000000-0008-0000-0F00-00002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xmlns="" id="{00000000-0008-0000-0F00-00002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xmlns="" id="{00000000-0008-0000-0F00-00002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00000000-0008-0000-0F00-00002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xmlns="" id="{00000000-0008-0000-0F00-00002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806" name="楕円 805">
          <a:extLst>
            <a:ext uri="{FF2B5EF4-FFF2-40B4-BE49-F238E27FC236}">
              <a16:creationId xmlns:a16="http://schemas.microsoft.com/office/drawing/2014/main" xmlns="" id="{00000000-0008-0000-0F00-000026030000}"/>
            </a:ext>
          </a:extLst>
        </xdr:cNvPr>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807" name="【庁舎】&#10;有形固定資産減価償却率該当値テキスト">
          <a:extLst>
            <a:ext uri="{FF2B5EF4-FFF2-40B4-BE49-F238E27FC236}">
              <a16:creationId xmlns:a16="http://schemas.microsoft.com/office/drawing/2014/main" xmlns="" id="{00000000-0008-0000-0F00-000027030000}"/>
            </a:ext>
          </a:extLst>
        </xdr:cNvPr>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147864</xdr:rowOff>
    </xdr:from>
    <xdr:to>
      <xdr:col>81</xdr:col>
      <xdr:colOff>101600</xdr:colOff>
      <xdr:row>107</xdr:row>
      <xdr:rowOff>78014</xdr:rowOff>
    </xdr:to>
    <xdr:sp macro="" textlink="">
      <xdr:nvSpPr>
        <xdr:cNvPr id="808" name="楕円 807">
          <a:extLst>
            <a:ext uri="{FF2B5EF4-FFF2-40B4-BE49-F238E27FC236}">
              <a16:creationId xmlns:a16="http://schemas.microsoft.com/office/drawing/2014/main" xmlns="" id="{00000000-0008-0000-0F00-000028030000}"/>
            </a:ext>
          </a:extLst>
        </xdr:cNvPr>
        <xdr:cNvSpPr/>
      </xdr:nvSpPr>
      <xdr:spPr>
        <a:xfrm>
          <a:off x="15430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27214</xdr:rowOff>
    </xdr:to>
    <xdr:cxnSp macro="">
      <xdr:nvCxnSpPr>
        <xdr:cNvPr id="809" name="直線コネクタ 808">
          <a:extLst>
            <a:ext uri="{FF2B5EF4-FFF2-40B4-BE49-F238E27FC236}">
              <a16:creationId xmlns:a16="http://schemas.microsoft.com/office/drawing/2014/main" xmlns="" id="{00000000-0008-0000-0F00-000029030000}"/>
            </a:ext>
          </a:extLst>
        </xdr:cNvPr>
        <xdr:cNvCxnSpPr/>
      </xdr:nvCxnSpPr>
      <xdr:spPr>
        <a:xfrm flipV="1">
          <a:off x="15481300" y="183397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xdr:rowOff>
    </xdr:from>
    <xdr:to>
      <xdr:col>76</xdr:col>
      <xdr:colOff>165100</xdr:colOff>
      <xdr:row>107</xdr:row>
      <xdr:rowOff>110671</xdr:rowOff>
    </xdr:to>
    <xdr:sp macro="" textlink="">
      <xdr:nvSpPr>
        <xdr:cNvPr id="810" name="楕円 809">
          <a:extLst>
            <a:ext uri="{FF2B5EF4-FFF2-40B4-BE49-F238E27FC236}">
              <a16:creationId xmlns:a16="http://schemas.microsoft.com/office/drawing/2014/main" xmlns="" id="{00000000-0008-0000-0F00-00002A030000}"/>
            </a:ext>
          </a:extLst>
        </xdr:cNvPr>
        <xdr:cNvSpPr/>
      </xdr:nvSpPr>
      <xdr:spPr>
        <a:xfrm>
          <a:off x="14541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27214</xdr:rowOff>
    </xdr:from>
    <xdr:to>
      <xdr:col>81</xdr:col>
      <xdr:colOff>50800</xdr:colOff>
      <xdr:row>107</xdr:row>
      <xdr:rowOff>59871</xdr:rowOff>
    </xdr:to>
    <xdr:cxnSp macro="">
      <xdr:nvCxnSpPr>
        <xdr:cNvPr id="811" name="直線コネクタ 810">
          <a:extLst>
            <a:ext uri="{FF2B5EF4-FFF2-40B4-BE49-F238E27FC236}">
              <a16:creationId xmlns:a16="http://schemas.microsoft.com/office/drawing/2014/main" xmlns="" id="{00000000-0008-0000-0F00-00002B030000}"/>
            </a:ext>
          </a:extLst>
        </xdr:cNvPr>
        <xdr:cNvCxnSpPr/>
      </xdr:nvCxnSpPr>
      <xdr:spPr>
        <a:xfrm flipV="1">
          <a:off x="14592300" y="183723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41729</xdr:rowOff>
    </xdr:from>
    <xdr:to>
      <xdr:col>72</xdr:col>
      <xdr:colOff>38100</xdr:colOff>
      <xdr:row>107</xdr:row>
      <xdr:rowOff>143329</xdr:rowOff>
    </xdr:to>
    <xdr:sp macro="" textlink="">
      <xdr:nvSpPr>
        <xdr:cNvPr id="812" name="楕円 811">
          <a:extLst>
            <a:ext uri="{FF2B5EF4-FFF2-40B4-BE49-F238E27FC236}">
              <a16:creationId xmlns:a16="http://schemas.microsoft.com/office/drawing/2014/main" xmlns="" id="{00000000-0008-0000-0F00-00002C030000}"/>
            </a:ext>
          </a:extLst>
        </xdr:cNvPr>
        <xdr:cNvSpPr/>
      </xdr:nvSpPr>
      <xdr:spPr>
        <a:xfrm>
          <a:off x="1365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107</xdr:row>
      <xdr:rowOff>92529</xdr:rowOff>
    </xdr:to>
    <xdr:cxnSp macro="">
      <xdr:nvCxnSpPr>
        <xdr:cNvPr id="813" name="直線コネクタ 812">
          <a:extLst>
            <a:ext uri="{FF2B5EF4-FFF2-40B4-BE49-F238E27FC236}">
              <a16:creationId xmlns:a16="http://schemas.microsoft.com/office/drawing/2014/main" xmlns="" id="{00000000-0008-0000-0F00-00002D030000}"/>
            </a:ext>
          </a:extLst>
        </xdr:cNvPr>
        <xdr:cNvCxnSpPr/>
      </xdr:nvCxnSpPr>
      <xdr:spPr>
        <a:xfrm flipV="1">
          <a:off x="13703300" y="184050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a:extLst>
            <a:ext uri="{FF2B5EF4-FFF2-40B4-BE49-F238E27FC236}">
              <a16:creationId xmlns:a16="http://schemas.microsoft.com/office/drawing/2014/main" xmlns="" id="{00000000-0008-0000-0F00-00002E030000}"/>
            </a:ext>
          </a:extLst>
        </xdr:cNvPr>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a:extLst>
            <a:ext uri="{FF2B5EF4-FFF2-40B4-BE49-F238E27FC236}">
              <a16:creationId xmlns:a16="http://schemas.microsoft.com/office/drawing/2014/main" xmlns="" id="{00000000-0008-0000-0F00-00002F030000}"/>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a:extLst>
            <a:ext uri="{FF2B5EF4-FFF2-40B4-BE49-F238E27FC236}">
              <a16:creationId xmlns:a16="http://schemas.microsoft.com/office/drawing/2014/main" xmlns="" id="{00000000-0008-0000-0F00-000030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69141</xdr:rowOff>
    </xdr:from>
    <xdr:ext cx="405111" cy="259045"/>
    <xdr:sp macro="" textlink="">
      <xdr:nvSpPr>
        <xdr:cNvPr id="817" name="n_1mainValue【庁舎】&#10;有形固定資産減価償却率">
          <a:extLst>
            <a:ext uri="{FF2B5EF4-FFF2-40B4-BE49-F238E27FC236}">
              <a16:creationId xmlns:a16="http://schemas.microsoft.com/office/drawing/2014/main" xmlns="" id="{00000000-0008-0000-0F00-000031030000}"/>
            </a:ext>
          </a:extLst>
        </xdr:cNvPr>
        <xdr:cNvSpPr txBox="1"/>
      </xdr:nvSpPr>
      <xdr:spPr>
        <a:xfrm>
          <a:off x="152660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101798</xdr:rowOff>
    </xdr:from>
    <xdr:ext cx="405111" cy="259045"/>
    <xdr:sp macro="" textlink="">
      <xdr:nvSpPr>
        <xdr:cNvPr id="818" name="n_2mainValue【庁舎】&#10;有形固定資産減価償却率">
          <a:extLst>
            <a:ext uri="{FF2B5EF4-FFF2-40B4-BE49-F238E27FC236}">
              <a16:creationId xmlns:a16="http://schemas.microsoft.com/office/drawing/2014/main" xmlns="" id="{00000000-0008-0000-0F00-000032030000}"/>
            </a:ext>
          </a:extLst>
        </xdr:cNvPr>
        <xdr:cNvSpPr txBox="1"/>
      </xdr:nvSpPr>
      <xdr:spPr>
        <a:xfrm>
          <a:off x="14389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134456</xdr:rowOff>
    </xdr:from>
    <xdr:ext cx="405111" cy="259045"/>
    <xdr:sp macro="" textlink="">
      <xdr:nvSpPr>
        <xdr:cNvPr id="819" name="n_3mainValue【庁舎】&#10;有形固定資産減価償却率">
          <a:extLst>
            <a:ext uri="{FF2B5EF4-FFF2-40B4-BE49-F238E27FC236}">
              <a16:creationId xmlns:a16="http://schemas.microsoft.com/office/drawing/2014/main" xmlns="" id="{00000000-0008-0000-0F00-000033030000}"/>
            </a:ext>
          </a:extLst>
        </xdr:cNvPr>
        <xdr:cNvSpPr txBox="1"/>
      </xdr:nvSpPr>
      <xdr:spPr>
        <a:xfrm>
          <a:off x="13500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xmlns="" id="{00000000-0008-0000-0F00-00003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xmlns="" id="{00000000-0008-0000-0F00-00003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xmlns="" id="{00000000-0008-0000-0F00-00003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xmlns="" id="{00000000-0008-0000-0F00-00003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xmlns="" id="{00000000-0008-0000-0F00-00003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xmlns="" id="{00000000-0008-0000-0F00-00003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xmlns="" id="{00000000-0008-0000-0F00-00003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xmlns="" id="{00000000-0008-0000-0F00-00003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xmlns="" id="{00000000-0008-0000-0F00-00003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xmlns="" id="{00000000-0008-0000-0F00-00003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xmlns="" id="{00000000-0008-0000-0F00-00003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xmlns="" id="{00000000-0008-0000-0F00-00003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xmlns="" id="{00000000-0008-0000-0F00-00004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xmlns="" id="{00000000-0008-0000-0F00-00004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xmlns="" id="{00000000-0008-0000-0F00-00004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xmlns="" id="{00000000-0008-0000-0F00-00004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xmlns="" id="{00000000-0008-0000-0F00-00004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xmlns="" id="{00000000-0008-0000-0F00-00004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xmlns="" id="{00000000-0008-0000-0F00-00004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xmlns="" id="{00000000-0008-0000-0F00-00004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xmlns="" id="{00000000-0008-0000-0F00-00004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xmlns="" id="{00000000-0008-0000-0F00-00004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xmlns="" id="{00000000-0008-0000-0F00-00004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xmlns="" id="{00000000-0008-0000-0F00-00004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xmlns="" id="{00000000-0008-0000-0F00-00004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a:extLst>
            <a:ext uri="{FF2B5EF4-FFF2-40B4-BE49-F238E27FC236}">
              <a16:creationId xmlns:a16="http://schemas.microsoft.com/office/drawing/2014/main" xmlns="" id="{00000000-0008-0000-0F00-00004D030000}"/>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a:extLst>
            <a:ext uri="{FF2B5EF4-FFF2-40B4-BE49-F238E27FC236}">
              <a16:creationId xmlns:a16="http://schemas.microsoft.com/office/drawing/2014/main" xmlns="" id="{00000000-0008-0000-0F00-00004E030000}"/>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a:extLst>
            <a:ext uri="{FF2B5EF4-FFF2-40B4-BE49-F238E27FC236}">
              <a16:creationId xmlns:a16="http://schemas.microsoft.com/office/drawing/2014/main" xmlns="" id="{00000000-0008-0000-0F00-00004F030000}"/>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a:extLst>
            <a:ext uri="{FF2B5EF4-FFF2-40B4-BE49-F238E27FC236}">
              <a16:creationId xmlns:a16="http://schemas.microsoft.com/office/drawing/2014/main" xmlns="" id="{00000000-0008-0000-0F00-000050030000}"/>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a:extLst>
            <a:ext uri="{FF2B5EF4-FFF2-40B4-BE49-F238E27FC236}">
              <a16:creationId xmlns:a16="http://schemas.microsoft.com/office/drawing/2014/main" xmlns="" id="{00000000-0008-0000-0F00-000051030000}"/>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a:extLst>
            <a:ext uri="{FF2B5EF4-FFF2-40B4-BE49-F238E27FC236}">
              <a16:creationId xmlns:a16="http://schemas.microsoft.com/office/drawing/2014/main" xmlns="" id="{00000000-0008-0000-0F00-000052030000}"/>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a:extLst>
            <a:ext uri="{FF2B5EF4-FFF2-40B4-BE49-F238E27FC236}">
              <a16:creationId xmlns:a16="http://schemas.microsoft.com/office/drawing/2014/main" xmlns="" id="{00000000-0008-0000-0F00-000053030000}"/>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a:extLst>
            <a:ext uri="{FF2B5EF4-FFF2-40B4-BE49-F238E27FC236}">
              <a16:creationId xmlns:a16="http://schemas.microsoft.com/office/drawing/2014/main" xmlns="" id="{00000000-0008-0000-0F00-00005403000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a:extLst>
            <a:ext uri="{FF2B5EF4-FFF2-40B4-BE49-F238E27FC236}">
              <a16:creationId xmlns:a16="http://schemas.microsoft.com/office/drawing/2014/main" xmlns="" id="{00000000-0008-0000-0F00-000055030000}"/>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a:extLst>
            <a:ext uri="{FF2B5EF4-FFF2-40B4-BE49-F238E27FC236}">
              <a16:creationId xmlns:a16="http://schemas.microsoft.com/office/drawing/2014/main" xmlns="" id="{00000000-0008-0000-0F00-000056030000}"/>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xmlns="" id="{00000000-0008-0000-0F00-00005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xmlns="" id="{00000000-0008-0000-0F00-00005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xmlns="" id="{00000000-0008-0000-0F00-00005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xmlns="" id="{00000000-0008-0000-0F00-00005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xmlns="" id="{00000000-0008-0000-0F00-00005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860" name="楕円 859">
          <a:extLst>
            <a:ext uri="{FF2B5EF4-FFF2-40B4-BE49-F238E27FC236}">
              <a16:creationId xmlns:a16="http://schemas.microsoft.com/office/drawing/2014/main" xmlns="" id="{00000000-0008-0000-0F00-00005C030000}"/>
            </a:ext>
          </a:extLst>
        </xdr:cNvPr>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861" name="【庁舎】&#10;一人当たり面積該当値テキスト">
          <a:extLst>
            <a:ext uri="{FF2B5EF4-FFF2-40B4-BE49-F238E27FC236}">
              <a16:creationId xmlns:a16="http://schemas.microsoft.com/office/drawing/2014/main" xmlns="" id="{00000000-0008-0000-0F00-00005D030000}"/>
            </a:ext>
          </a:extLst>
        </xdr:cNvPr>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62" name="楕円 861">
          <a:extLst>
            <a:ext uri="{FF2B5EF4-FFF2-40B4-BE49-F238E27FC236}">
              <a16:creationId xmlns:a16="http://schemas.microsoft.com/office/drawing/2014/main" xmlns="" id="{00000000-0008-0000-0F00-00005E03000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25581</xdr:rowOff>
    </xdr:to>
    <xdr:cxnSp macro="">
      <xdr:nvCxnSpPr>
        <xdr:cNvPr id="863" name="直線コネクタ 862">
          <a:extLst>
            <a:ext uri="{FF2B5EF4-FFF2-40B4-BE49-F238E27FC236}">
              <a16:creationId xmlns:a16="http://schemas.microsoft.com/office/drawing/2014/main" xmlns="" id="{00000000-0008-0000-0F00-00005F030000}"/>
            </a:ext>
          </a:extLst>
        </xdr:cNvPr>
        <xdr:cNvCxnSpPr/>
      </xdr:nvCxnSpPr>
      <xdr:spPr>
        <a:xfrm>
          <a:off x="21323300" y="183642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133169</xdr:rowOff>
    </xdr:from>
    <xdr:to>
      <xdr:col>107</xdr:col>
      <xdr:colOff>101600</xdr:colOff>
      <xdr:row>107</xdr:row>
      <xdr:rowOff>63319</xdr:rowOff>
    </xdr:to>
    <xdr:sp macro="" textlink="">
      <xdr:nvSpPr>
        <xdr:cNvPr id="864" name="楕円 863">
          <a:extLst>
            <a:ext uri="{FF2B5EF4-FFF2-40B4-BE49-F238E27FC236}">
              <a16:creationId xmlns:a16="http://schemas.microsoft.com/office/drawing/2014/main" xmlns="" id="{00000000-0008-0000-0F00-000060030000}"/>
            </a:ext>
          </a:extLst>
        </xdr:cNvPr>
        <xdr:cNvSpPr/>
      </xdr:nvSpPr>
      <xdr:spPr>
        <a:xfrm>
          <a:off x="20383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19050</xdr:rowOff>
    </xdr:to>
    <xdr:cxnSp macro="">
      <xdr:nvCxnSpPr>
        <xdr:cNvPr id="865" name="直線コネクタ 864">
          <a:extLst>
            <a:ext uri="{FF2B5EF4-FFF2-40B4-BE49-F238E27FC236}">
              <a16:creationId xmlns:a16="http://schemas.microsoft.com/office/drawing/2014/main" xmlns="" id="{00000000-0008-0000-0F00-000061030000}"/>
            </a:ext>
          </a:extLst>
        </xdr:cNvPr>
        <xdr:cNvCxnSpPr/>
      </xdr:nvCxnSpPr>
      <xdr:spPr>
        <a:xfrm>
          <a:off x="20434300" y="1835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866" name="楕円 865">
          <a:extLst>
            <a:ext uri="{FF2B5EF4-FFF2-40B4-BE49-F238E27FC236}">
              <a16:creationId xmlns:a16="http://schemas.microsoft.com/office/drawing/2014/main" xmlns="" id="{00000000-0008-0000-0F00-000062030000}"/>
            </a:ext>
          </a:extLst>
        </xdr:cNvPr>
        <xdr:cNvSpPr/>
      </xdr:nvSpPr>
      <xdr:spPr>
        <a:xfrm>
          <a:off x="19494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12519</xdr:rowOff>
    </xdr:to>
    <xdr:cxnSp macro="">
      <xdr:nvCxnSpPr>
        <xdr:cNvPr id="867" name="直線コネクタ 866">
          <a:extLst>
            <a:ext uri="{FF2B5EF4-FFF2-40B4-BE49-F238E27FC236}">
              <a16:creationId xmlns:a16="http://schemas.microsoft.com/office/drawing/2014/main" xmlns="" id="{00000000-0008-0000-0F00-000063030000}"/>
            </a:ext>
          </a:extLst>
        </xdr:cNvPr>
        <xdr:cNvCxnSpPr/>
      </xdr:nvCxnSpPr>
      <xdr:spPr>
        <a:xfrm>
          <a:off x="19545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a:extLst>
            <a:ext uri="{FF2B5EF4-FFF2-40B4-BE49-F238E27FC236}">
              <a16:creationId xmlns:a16="http://schemas.microsoft.com/office/drawing/2014/main" xmlns="" id="{00000000-0008-0000-0F00-000064030000}"/>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a:extLst>
            <a:ext uri="{FF2B5EF4-FFF2-40B4-BE49-F238E27FC236}">
              <a16:creationId xmlns:a16="http://schemas.microsoft.com/office/drawing/2014/main" xmlns="" id="{00000000-0008-0000-0F00-000065030000}"/>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70" name="n_3aveValue【庁舎】&#10;一人当たり面積">
          <a:extLst>
            <a:ext uri="{FF2B5EF4-FFF2-40B4-BE49-F238E27FC236}">
              <a16:creationId xmlns:a16="http://schemas.microsoft.com/office/drawing/2014/main" xmlns="" id="{00000000-0008-0000-0F00-000066030000}"/>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71" name="n_1mainValue【庁舎】&#10;一人当たり面積">
          <a:extLst>
            <a:ext uri="{FF2B5EF4-FFF2-40B4-BE49-F238E27FC236}">
              <a16:creationId xmlns:a16="http://schemas.microsoft.com/office/drawing/2014/main" xmlns="" id="{00000000-0008-0000-0F00-000067030000}"/>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54446</xdr:rowOff>
    </xdr:from>
    <xdr:ext cx="469744" cy="259045"/>
    <xdr:sp macro="" textlink="">
      <xdr:nvSpPr>
        <xdr:cNvPr id="872" name="n_2mainValue【庁舎】&#10;一人当たり面積">
          <a:extLst>
            <a:ext uri="{FF2B5EF4-FFF2-40B4-BE49-F238E27FC236}">
              <a16:creationId xmlns:a16="http://schemas.microsoft.com/office/drawing/2014/main" xmlns="" id="{00000000-0008-0000-0F00-000068030000}"/>
            </a:ext>
          </a:extLst>
        </xdr:cNvPr>
        <xdr:cNvSpPr txBox="1"/>
      </xdr:nvSpPr>
      <xdr:spPr>
        <a:xfrm>
          <a:off x="20199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51179</xdr:rowOff>
    </xdr:from>
    <xdr:ext cx="469744" cy="259045"/>
    <xdr:sp macro="" textlink="">
      <xdr:nvSpPr>
        <xdr:cNvPr id="873" name="n_3mainValue【庁舎】&#10;一人当たり面積">
          <a:extLst>
            <a:ext uri="{FF2B5EF4-FFF2-40B4-BE49-F238E27FC236}">
              <a16:creationId xmlns:a16="http://schemas.microsoft.com/office/drawing/2014/main" xmlns="" id="{00000000-0008-0000-0F00-000069030000}"/>
            </a:ext>
          </a:extLst>
        </xdr:cNvPr>
        <xdr:cNvSpPr txBox="1"/>
      </xdr:nvSpPr>
      <xdr:spPr>
        <a:xfrm>
          <a:off x="19310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xmlns="" id="{00000000-0008-0000-0F00-00006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xmlns="" id="{00000000-0008-0000-0F00-00006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xmlns="" id="{00000000-0008-0000-0F00-00006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類似団体と比較して有形固定資産減価償却率が特に高い施設は、消防施設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保健センター・保健所であり、特に低い施設は、庁舎である。また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一人あたり面積について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市民会館が高く、図書館が低い傾向にある。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年度に新消防庁舎を建設したことにより、建物の有形固定資産減価償却率は低い水準にあるが、防火水槽等の消防水利施設について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、建築年が古いものが大半を占めるため、消防施設全体の有形固定資産減価償却率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類似団体よりも高い水準となっている。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体育館・プール、保健センターについては、市町村合併</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前の、旧町村時より保有している施設が多いため、有形固定資産減価償却率が高くなっている。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年度に新庁舎を建設したことにより、有形固定資産減価償却率が低い水準にある。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公共施設の多くは、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平時の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利用だけでなく、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災害時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には避難所や防災の拠点にもなりうるので、日常的な維持管理、適切な点検を実施し、安全性を確保していく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合併前の旧町村が設置した各市民ホールを引き続き保有し、加えて合併後に中心市街地につくばカピオやノバボール等比較的大型の施設を設置したことから、一人当たり面積が高い水準とな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利用率が低い施設や利用者が減少している施設については、広報活動や広域連携等の運営改善を図り、利用を促進する取組を実施していく。また、大規模な修繕を行う際は、利用状況や市民ニーズ等を踏まえ、施設や設備の見直しを検討す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図書館について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、保有している図書館は平成２年度に建設した１館のみであり、今後は、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返却窓口の増設や市内４交流センター図書室、学校との連携促進、蔵書の充実等、運営改善により利用向上を図っていく。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については、前年度比で大幅に減少しているが、これは、リサイクルセンターが新たに建設されたことによるものである。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233,807
224,229
283.72
87,963,685
85,042,231
2,182,985
48,158,968
53,912,029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類似団体平均と比較して引き続き高い水準を維持しており、前年度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つくばエクスプレス沿線開発により人口が増加し、それに伴い市民税及び固定資産税の税収が増加しており、基準財政収入額が基準財政需要額以上に伸びている。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今後も、地域経済の活性化を図り、財政基盤の強化に努める。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156210</xdr:rowOff>
    </xdr:from>
    <xdr:to>
      <xdr:col>23</xdr:col>
      <xdr:colOff>133350</xdr:colOff>
      <xdr:row>39</xdr:row>
      <xdr:rowOff>8890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114800" y="66713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8890</xdr:rowOff>
    </xdr:from>
    <xdr:to>
      <xdr:col>19</xdr:col>
      <xdr:colOff>133350</xdr:colOff>
      <xdr:row>39</xdr:row>
      <xdr:rowOff>57150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81280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2336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81280</xdr:rowOff>
    </xdr:from>
    <xdr:to>
      <xdr:col>11</xdr:col>
      <xdr:colOff>31750</xdr:colOff>
      <xdr:row>39</xdr:row>
      <xdr:rowOff>81280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105410</xdr:rowOff>
    </xdr:from>
    <xdr:to>
      <xdr:col>23</xdr:col>
      <xdr:colOff>184150</xdr:colOff>
      <xdr:row>39</xdr:row>
      <xdr:rowOff>35560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121937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129540</xdr:rowOff>
    </xdr:from>
    <xdr:to>
      <xdr:col>19</xdr:col>
      <xdr:colOff>184150</xdr:colOff>
      <xdr:row>39</xdr:row>
      <xdr:rowOff>59690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69867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30480</xdr:rowOff>
    </xdr:from>
    <xdr:to>
      <xdr:col>11</xdr:col>
      <xdr:colOff>82550</xdr:colOff>
      <xdr:row>39</xdr:row>
      <xdr:rowOff>132080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142257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30480</xdr:rowOff>
    </xdr:from>
    <xdr:to>
      <xdr:col>7</xdr:col>
      <xdr:colOff>31750</xdr:colOff>
      <xdr:row>39</xdr:row>
      <xdr:rowOff>132080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142257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類似団体平均と同程度で推移しているが、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市税などの増加以上に、</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人件費、民間保育所運営委託料や児童発達支援給付費等の扶助費、</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通学路や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街路の維持管理委託料</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の物件費において、経常経費充当一般財源が増加したことが要因である。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今後もつくばエクスプレス沿線開発や教育施設整備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の費用負担が見込まれるため、事務事業の見直しをさらに進めるとともに、優先度の低い事業については計画的に廃止・縮小を進め経常経費の抑制を図る。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65</xdr:row>
      <xdr:rowOff>51308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112316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64</xdr:row>
      <xdr:rowOff>150368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107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102108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98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116586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098804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類似団体平均と比較して、引き続き高い水準に留まっている。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教育施設、保育所、児童館、交流センター等の公共施設が多いため、人件費や物件費がかさむことに加え、指定管理者制度を導入していた公園管理について直営化したことが、増加の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今後は、施設の統廃合、指定管理者制度の再導入、施設の民営化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により、コストの削減を図るとともに、効率的な職員配置と適切な定員管理に努めることで人件費の抑制に努める。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153629</xdr:rowOff>
    </xdr:from>
    <xdr:to>
      <xdr:col>23</xdr:col>
      <xdr:colOff>133350</xdr:colOff>
      <xdr:row>85</xdr:row>
      <xdr:rowOff>24650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555429"/>
          <a:ext cx="838200" cy="4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100716</xdr:rowOff>
    </xdr:from>
    <xdr:to>
      <xdr:col>19</xdr:col>
      <xdr:colOff>133350</xdr:colOff>
      <xdr:row>84</xdr:row>
      <xdr:rowOff>153629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502516"/>
          <a:ext cx="889000" cy="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100716</xdr:rowOff>
    </xdr:from>
    <xdr:to>
      <xdr:col>15</xdr:col>
      <xdr:colOff>82550</xdr:colOff>
      <xdr:row>84</xdr:row>
      <xdr:rowOff>118762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502516"/>
          <a:ext cx="889000" cy="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98217</xdr:rowOff>
    </xdr:from>
    <xdr:to>
      <xdr:col>11</xdr:col>
      <xdr:colOff>31750</xdr:colOff>
      <xdr:row>84</xdr:row>
      <xdr:rowOff>118762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500017"/>
          <a:ext cx="8890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145300</xdr:rowOff>
    </xdr:from>
    <xdr:to>
      <xdr:col>23</xdr:col>
      <xdr:colOff>184150</xdr:colOff>
      <xdr:row>85</xdr:row>
      <xdr:rowOff>75450</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5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117377</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51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102829</xdr:rowOff>
    </xdr:from>
    <xdr:to>
      <xdr:col>19</xdr:col>
      <xdr:colOff>184150</xdr:colOff>
      <xdr:row>85</xdr:row>
      <xdr:rowOff>32979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5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17756</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591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49916</xdr:rowOff>
    </xdr:from>
    <xdr:to>
      <xdr:col>15</xdr:col>
      <xdr:colOff>133350</xdr:colOff>
      <xdr:row>84</xdr:row>
      <xdr:rowOff>151516</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4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136293</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53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67962</xdr:rowOff>
    </xdr:from>
    <xdr:to>
      <xdr:col>11</xdr:col>
      <xdr:colOff>82550</xdr:colOff>
      <xdr:row>84</xdr:row>
      <xdr:rowOff>169562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4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154339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55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47417</xdr:rowOff>
    </xdr:from>
    <xdr:to>
      <xdr:col>7</xdr:col>
      <xdr:colOff>31750</xdr:colOff>
      <xdr:row>84</xdr:row>
      <xdr:rowOff>149017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4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133794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53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年度の国家公務員の時限的な給与改定特例法による措置により、Ｈ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年度は大きく上昇したが、Ｈ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年度には国家公務員の給与改定に併せた改正を行い、水準は改善した。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今後も引き続き人事院勧告による国の給与改定等を踏まえ、現在の水準維持に努める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32809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2430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32809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2430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43391</xdr:rowOff>
    </xdr:from>
    <xdr:to>
      <xdr:col>72</xdr:col>
      <xdr:colOff>203200</xdr:colOff>
      <xdr:row>83</xdr:row>
      <xdr:rowOff>32809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1022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43391</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0419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153459</xdr:rowOff>
    </xdr:from>
    <xdr:to>
      <xdr:col>73</xdr:col>
      <xdr:colOff>44450</xdr:colOff>
      <xdr:row>83</xdr:row>
      <xdr:rowOff>83609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93786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164041</xdr:rowOff>
    </xdr:from>
    <xdr:to>
      <xdr:col>68</xdr:col>
      <xdr:colOff>203200</xdr:colOff>
      <xdr:row>82</xdr:row>
      <xdr:rowOff>94191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104368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と比較して、引き続き高い水準に留まっている。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類似団体と比較して、教育施設、保育所、児童館、交流センター等の公共施設が多く設置されていることが大きな要因である。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43724</xdr:rowOff>
    </xdr:from>
    <xdr:to>
      <xdr:col>81</xdr:col>
      <xdr:colOff>44450</xdr:colOff>
      <xdr:row>65</xdr:row>
      <xdr:rowOff>91984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18797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91077</xdr:rowOff>
    </xdr:from>
    <xdr:to>
      <xdr:col>77</xdr:col>
      <xdr:colOff>44450</xdr:colOff>
      <xdr:row>65</xdr:row>
      <xdr:rowOff>43724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106387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91077</xdr:rowOff>
    </xdr:from>
    <xdr:to>
      <xdr:col>72</xdr:col>
      <xdr:colOff>203200</xdr:colOff>
      <xdr:row>64</xdr:row>
      <xdr:rowOff>91077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1063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91077</xdr:rowOff>
    </xdr:from>
    <xdr:to>
      <xdr:col>68</xdr:col>
      <xdr:colOff>152400</xdr:colOff>
      <xdr:row>64</xdr:row>
      <xdr:rowOff>132443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10638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41184</xdr:rowOff>
    </xdr:from>
    <xdr:to>
      <xdr:col>81</xdr:col>
      <xdr:colOff>95250</xdr:colOff>
      <xdr:row>65</xdr:row>
      <xdr:rowOff>142784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13261</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11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164374</xdr:rowOff>
    </xdr:from>
    <xdr:to>
      <xdr:col>77</xdr:col>
      <xdr:colOff>95250</xdr:colOff>
      <xdr:row>65</xdr:row>
      <xdr:rowOff>94524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79301</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40277</xdr:rowOff>
    </xdr:from>
    <xdr:to>
      <xdr:col>73</xdr:col>
      <xdr:colOff>44450</xdr:colOff>
      <xdr:row>64</xdr:row>
      <xdr:rowOff>141877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126654</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40277</xdr:rowOff>
    </xdr:from>
    <xdr:to>
      <xdr:col>68</xdr:col>
      <xdr:colOff>203200</xdr:colOff>
      <xdr:row>64</xdr:row>
      <xdr:rowOff>141877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126654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81643</xdr:rowOff>
    </xdr:from>
    <xdr:to>
      <xdr:col>64</xdr:col>
      <xdr:colOff>152400</xdr:colOff>
      <xdr:row>65</xdr:row>
      <xdr:rowOff>11793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168020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類似団体平均と比較して、引き続き高い水準に留まっている。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公団立替施行により実施した小中学校等の公債費に準じる債務負担行為が減少したことにより、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、償還額の平準化を図り、実質公債比率上昇の抑制に努める。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76200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08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76200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124460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類似団体平均と比較して、引き続き高い水準に留まっている。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臨時財政対策債と合併特例債の発行額の減により、基準財政需要額算入見込額が減少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したことが大きな要因である。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今後も市債の新規発行、債務負担行為の適正化により将来負担比率の減少を図る。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132997</xdr:rowOff>
    </xdr:from>
    <xdr:to>
      <xdr:col>81</xdr:col>
      <xdr:colOff>44450</xdr:colOff>
      <xdr:row>18</xdr:row>
      <xdr:rowOff>64770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3047647"/>
          <a:ext cx="838200" cy="10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76694</xdr:rowOff>
    </xdr:from>
    <xdr:to>
      <xdr:col>77</xdr:col>
      <xdr:colOff>44450</xdr:colOff>
      <xdr:row>17</xdr:row>
      <xdr:rowOff>132997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299134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76694</xdr:rowOff>
    </xdr:from>
    <xdr:to>
      <xdr:col>72</xdr:col>
      <xdr:colOff>203200</xdr:colOff>
      <xdr:row>17</xdr:row>
      <xdr:rowOff>119592</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991344"/>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119592</xdr:rowOff>
    </xdr:from>
    <xdr:to>
      <xdr:col>68</xdr:col>
      <xdr:colOff>152400</xdr:colOff>
      <xdr:row>18</xdr:row>
      <xdr:rowOff>66110</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3034242"/>
          <a:ext cx="889000" cy="1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13970</xdr:rowOff>
    </xdr:from>
    <xdr:to>
      <xdr:col>81</xdr:col>
      <xdr:colOff>95250</xdr:colOff>
      <xdr:row>18</xdr:row>
      <xdr:rowOff>115570</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157497</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3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82197</xdr:rowOff>
    </xdr:from>
    <xdr:to>
      <xdr:col>77</xdr:col>
      <xdr:colOff>95250</xdr:colOff>
      <xdr:row>18</xdr:row>
      <xdr:rowOff>12347</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9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168574</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3083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25894</xdr:rowOff>
    </xdr:from>
    <xdr:to>
      <xdr:col>73</xdr:col>
      <xdr:colOff>44450</xdr:colOff>
      <xdr:row>17</xdr:row>
      <xdr:rowOff>127494</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9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112271</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3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68792</xdr:rowOff>
    </xdr:from>
    <xdr:to>
      <xdr:col>68</xdr:col>
      <xdr:colOff>203200</xdr:colOff>
      <xdr:row>17</xdr:row>
      <xdr:rowOff>170392</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155169</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30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15310</xdr:rowOff>
    </xdr:from>
    <xdr:to>
      <xdr:col>64</xdr:col>
      <xdr:colOff>152400</xdr:colOff>
      <xdr:row>18</xdr:row>
      <xdr:rowOff>116910</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31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101688</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318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233,807
224,229
283.72
87,963,685
85,042,231
2,182,985
48,158,968
53,912,029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水準に留まっており、前年度から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教育施設、保育所、児童館、交流センター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の公共施設が多く設置されているため、職員数が類似団体と比較して多いことが主な要因である。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今後も職員の配置などを効率的に行い、より適切な定員管理に努める。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xmlns=""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xmlns=""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xmlns=""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xmlns=""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136525</xdr:rowOff>
    </xdr:from>
    <xdr:to>
      <xdr:col>24</xdr:col>
      <xdr:colOff>25400</xdr:colOff>
      <xdr:row>41</xdr:row>
      <xdr:rowOff>31750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3987800" y="69945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xmlns=""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136525</xdr:rowOff>
    </xdr:from>
    <xdr:to>
      <xdr:col>19</xdr:col>
      <xdr:colOff>187325</xdr:colOff>
      <xdr:row>41</xdr:row>
      <xdr:rowOff>3175</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3098800" y="6994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3175</xdr:rowOff>
    </xdr:from>
    <xdr:to>
      <xdr:col>15</xdr:col>
      <xdr:colOff>98425</xdr:colOff>
      <xdr:row>41</xdr:row>
      <xdr:rowOff>3175</xdr:rowOff>
    </xdr:to>
    <xdr:cxnSp macro="">
      <xdr:nvCxnSpPr>
        <xdr:cNvPr id="76" name="直線コネクタ 75">
          <a:extLst>
            <a:ext uri="{FF2B5EF4-FFF2-40B4-BE49-F238E27FC236}">
              <a16:creationId xmlns:a16="http://schemas.microsoft.com/office/drawing/2014/main" xmlns="" id="{00000000-0008-0000-0400-00004C000000}"/>
            </a:ext>
          </a:extLst>
        </xdr:cNvPr>
        <xdr:cNvCxnSpPr/>
      </xdr:nvCxnSpPr>
      <xdr:spPr>
        <a:xfrm>
          <a:off x="2209800" y="7032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xmlns=""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3175</xdr:rowOff>
    </xdr:from>
    <xdr:to>
      <xdr:col>11</xdr:col>
      <xdr:colOff>9525</xdr:colOff>
      <xdr:row>41</xdr:row>
      <xdr:rowOff>60325</xdr:rowOff>
    </xdr:to>
    <xdr:cxnSp macro="">
      <xdr:nvCxnSpPr>
        <xdr:cNvPr id="79" name="直線コネクタ 78">
          <a:extLst>
            <a:ext uri="{FF2B5EF4-FFF2-40B4-BE49-F238E27FC236}">
              <a16:creationId xmlns:a16="http://schemas.microsoft.com/office/drawing/2014/main" xmlns="" id="{00000000-0008-0000-0400-00004F000000}"/>
            </a:ext>
          </a:extLst>
        </xdr:cNvPr>
        <xdr:cNvCxnSpPr/>
      </xdr:nvCxnSpPr>
      <xdr:spPr>
        <a:xfrm flipV="1">
          <a:off x="1320800" y="7032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xmlns=""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xmlns=""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90" name="人件費該当値テキスト">
          <a:extLst>
            <a:ext uri="{FF2B5EF4-FFF2-40B4-BE49-F238E27FC236}">
              <a16:creationId xmlns:a16="http://schemas.microsoft.com/office/drawing/2014/main" xmlns="" id="{00000000-0008-0000-0400-00005A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85725</xdr:rowOff>
    </xdr:from>
    <xdr:to>
      <xdr:col>20</xdr:col>
      <xdr:colOff>38100</xdr:colOff>
      <xdr:row>41</xdr:row>
      <xdr:rowOff>15875</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937000" y="69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652</xdr:rowOff>
    </xdr:from>
    <xdr:ext cx="7366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3606800" y="703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123825</xdr:rowOff>
    </xdr:from>
    <xdr:to>
      <xdr:col>15</xdr:col>
      <xdr:colOff>149225</xdr:colOff>
      <xdr:row>41</xdr:row>
      <xdr:rowOff>53975</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30480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38752</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2717800" y="70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123825</xdr:rowOff>
    </xdr:from>
    <xdr:to>
      <xdr:col>11</xdr:col>
      <xdr:colOff>60325</xdr:colOff>
      <xdr:row>41</xdr:row>
      <xdr:rowOff>53975</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21590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38752</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1828800" y="70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9525</xdr:rowOff>
    </xdr:from>
    <xdr:to>
      <xdr:col>6</xdr:col>
      <xdr:colOff>171450</xdr:colOff>
      <xdr:row>41</xdr:row>
      <xdr:rowOff>111125</xdr:rowOff>
    </xdr:to>
    <xdr:sp macro="" textlink="">
      <xdr:nvSpPr>
        <xdr:cNvPr id="97" name="楕円 96">
          <a:extLst>
            <a:ext uri="{FF2B5EF4-FFF2-40B4-BE49-F238E27FC236}">
              <a16:creationId xmlns:a16="http://schemas.microsoft.com/office/drawing/2014/main" xmlns="" id="{00000000-0008-0000-0400-000061000000}"/>
            </a:ext>
          </a:extLst>
        </xdr:cNvPr>
        <xdr:cNvSpPr/>
      </xdr:nvSpPr>
      <xdr:spPr>
        <a:xfrm>
          <a:off x="1270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95902</xdr:rowOff>
    </xdr:from>
    <xdr:ext cx="762000" cy="259045"/>
    <xdr:sp macro="" textlink="">
      <xdr:nvSpPr>
        <xdr:cNvPr id="98" name="テキスト ボックス 97">
          <a:extLst>
            <a:ext uri="{FF2B5EF4-FFF2-40B4-BE49-F238E27FC236}">
              <a16:creationId xmlns:a16="http://schemas.microsoft.com/office/drawing/2014/main" xmlns="" id="{00000000-0008-0000-0400-000062000000}"/>
            </a:ext>
          </a:extLst>
        </xdr:cNvPr>
        <xdr:cNvSpPr txBox="1"/>
      </xdr:nvSpPr>
      <xdr:spPr>
        <a:xfrm>
          <a:off x="939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xmlns=""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xmlns=""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xmlns=""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類似団体平均と比較して引き続き高い水準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に留まっており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類似団体と比較して、教育施設、保育所、児童館、交流センター等の公共施設が多いことに加え、指定管理者制度を導入していた公園管理について直営化したこと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や、秀峰筑波義務教育学校に係るスクールバス運転業務委託料等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今後は、施設の統廃合、指定管理者制度の再導入、施設の民営化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により、コストの削減を図る。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xmlns=""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xmlns=""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xmlns=""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23586</xdr:rowOff>
    </xdr:from>
    <xdr:to>
      <xdr:col>82</xdr:col>
      <xdr:colOff>107950</xdr:colOff>
      <xdr:row>20</xdr:row>
      <xdr:rowOff>45357</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5671800" y="3452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xmlns=""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42636</xdr:rowOff>
    </xdr:from>
    <xdr:to>
      <xdr:col>78</xdr:col>
      <xdr:colOff>69850</xdr:colOff>
      <xdr:row>20</xdr:row>
      <xdr:rowOff>23586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4782800" y="33001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42636</xdr:rowOff>
    </xdr:to>
    <xdr:cxnSp macro="">
      <xdr:nvCxnSpPr>
        <xdr:cNvPr id="139" name="直線コネクタ 138">
          <a:extLst>
            <a:ext uri="{FF2B5EF4-FFF2-40B4-BE49-F238E27FC236}">
              <a16:creationId xmlns:a16="http://schemas.microsoft.com/office/drawing/2014/main" xmlns="" id="{00000000-0008-0000-0400-00008B000000}"/>
            </a:ext>
          </a:extLst>
        </xdr:cNvPr>
        <xdr:cNvCxnSpPr/>
      </xdr:nvCxnSpPr>
      <xdr:spPr>
        <a:xfrm>
          <a:off x="13893800" y="3245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xmlns=""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18</xdr:row>
      <xdr:rowOff>170543</xdr:rowOff>
    </xdr:to>
    <xdr:cxnSp macro="">
      <xdr:nvCxnSpPr>
        <xdr:cNvPr id="142" name="直線コネクタ 141">
          <a:extLst>
            <a:ext uri="{FF2B5EF4-FFF2-40B4-BE49-F238E27FC236}">
              <a16:creationId xmlns:a16="http://schemas.microsoft.com/office/drawing/2014/main" xmlns="" id="{00000000-0008-0000-0400-00008E000000}"/>
            </a:ext>
          </a:extLst>
        </xdr:cNvPr>
        <xdr:cNvCxnSpPr/>
      </xdr:nvCxnSpPr>
      <xdr:spPr>
        <a:xfrm flipV="1">
          <a:off x="13004800" y="3245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xmlns=""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166007</xdr:rowOff>
    </xdr:from>
    <xdr:to>
      <xdr:col>82</xdr:col>
      <xdr:colOff>158750</xdr:colOff>
      <xdr:row>20</xdr:row>
      <xdr:rowOff>96157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138084</xdr:rowOff>
    </xdr:from>
    <xdr:ext cx="762000" cy="259045"/>
    <xdr:sp macro="" textlink="">
      <xdr:nvSpPr>
        <xdr:cNvPr id="153" name="物件費該当値テキスト">
          <a:extLst>
            <a:ext uri="{FF2B5EF4-FFF2-40B4-BE49-F238E27FC236}">
              <a16:creationId xmlns:a16="http://schemas.microsoft.com/office/drawing/2014/main" xmlns="" id="{00000000-0008-0000-0400-000099000000}"/>
            </a:ext>
          </a:extLst>
        </xdr:cNvPr>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163286</xdr:rowOff>
    </xdr:from>
    <xdr:to>
      <xdr:col>74</xdr:col>
      <xdr:colOff>31750</xdr:colOff>
      <xdr:row>19</xdr:row>
      <xdr:rowOff>93436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4732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78213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4401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60" name="楕円 159">
          <a:extLst>
            <a:ext uri="{FF2B5EF4-FFF2-40B4-BE49-F238E27FC236}">
              <a16:creationId xmlns:a16="http://schemas.microsoft.com/office/drawing/2014/main" xmlns="" id="{00000000-0008-0000-0400-0000A0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xmlns=""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xmlns=""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類似団体平均と比較して引き続き低い水準で推移して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民間保育所運営委託料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児童発達支援給付費等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の増加が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主な</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今後も国の動向を注視しながら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の規模を確保していく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xmlns=""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xmlns=""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xmlns=""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55</xdr:row>
      <xdr:rowOff>19050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3987800" y="9309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a:extLst>
            <a:ext uri="{FF2B5EF4-FFF2-40B4-BE49-F238E27FC236}">
              <a16:creationId xmlns:a16="http://schemas.microsoft.com/office/drawing/2014/main" xmlns="" id="{00000000-0008-0000-0400-0000C3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114300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3098800" y="9309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114300</xdr:rowOff>
    </xdr:to>
    <xdr:cxnSp macro="">
      <xdr:nvCxnSpPr>
        <xdr:cNvPr id="200" name="直線コネクタ 199">
          <a:extLst>
            <a:ext uri="{FF2B5EF4-FFF2-40B4-BE49-F238E27FC236}">
              <a16:creationId xmlns:a16="http://schemas.microsoft.com/office/drawing/2014/main" xmlns="" id="{00000000-0008-0000-0400-0000C8000000}"/>
            </a:ext>
          </a:extLst>
        </xdr:cNvPr>
        <xdr:cNvCxnSpPr/>
      </xdr:nvCxnSpPr>
      <xdr:spPr>
        <a:xfrm>
          <a:off x="2209800" y="924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53</xdr:row>
      <xdr:rowOff>158750</xdr:rowOff>
    </xdr:to>
    <xdr:cxnSp macro="">
      <xdr:nvCxnSpPr>
        <xdr:cNvPr id="203" name="直線コネクタ 202">
          <a:extLst>
            <a:ext uri="{FF2B5EF4-FFF2-40B4-BE49-F238E27FC236}">
              <a16:creationId xmlns:a16="http://schemas.microsoft.com/office/drawing/2014/main" xmlns="" id="{00000000-0008-0000-0400-0000CB000000}"/>
            </a:ext>
          </a:extLst>
        </xdr:cNvPr>
        <xdr:cNvCxnSpPr/>
      </xdr:nvCxnSpPr>
      <xdr:spPr>
        <a:xfrm>
          <a:off x="1320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xmlns=""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4" name="扶助費該当値テキスト">
          <a:extLst>
            <a:ext uri="{FF2B5EF4-FFF2-40B4-BE49-F238E27FC236}">
              <a16:creationId xmlns:a16="http://schemas.microsoft.com/office/drawing/2014/main" xmlns="" id="{00000000-0008-0000-0400-0000D6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107950</xdr:rowOff>
    </xdr:from>
    <xdr:to>
      <xdr:col>11</xdr:col>
      <xdr:colOff>60325</xdr:colOff>
      <xdr:row>54</xdr:row>
      <xdr:rowOff>38100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48277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31750</xdr:rowOff>
    </xdr:from>
    <xdr:to>
      <xdr:col>6</xdr:col>
      <xdr:colOff>171450</xdr:colOff>
      <xdr:row>53</xdr:row>
      <xdr:rowOff>133350</xdr:rowOff>
    </xdr:to>
    <xdr:sp macro="" textlink="">
      <xdr:nvSpPr>
        <xdr:cNvPr id="221" name="楕円 220">
          <a:extLst>
            <a:ext uri="{FF2B5EF4-FFF2-40B4-BE49-F238E27FC236}">
              <a16:creationId xmlns:a16="http://schemas.microsoft.com/office/drawing/2014/main" xmlns="" id="{00000000-0008-0000-0400-0000DD000000}"/>
            </a:ext>
          </a:extLst>
        </xdr:cNvPr>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143527</xdr:rowOff>
    </xdr:from>
    <xdr:ext cx="762000" cy="259045"/>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xmlns=""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xmlns=""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高い水準で推移しているが、前年度から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介護保険事業特別会計、後期高齢者医療特別会計等への繰出金の増加が主な要因である。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引き続き、特別会計における保険料の徴収強化や受益者負担の適正化を図る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歳入確保に努め、普通会計の負担を減らしていくよう努める。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xmlns=""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xmlns=""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xmlns=""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56</xdr:row>
      <xdr:rowOff>1815</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5671800" y="9559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xmlns=""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1815</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4782800" y="9603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56</xdr:row>
      <xdr:rowOff>1815</xdr:rowOff>
    </xdr:to>
    <xdr:cxnSp macro="">
      <xdr:nvCxnSpPr>
        <xdr:cNvPr id="263" name="直線コネクタ 262">
          <a:extLst>
            <a:ext uri="{FF2B5EF4-FFF2-40B4-BE49-F238E27FC236}">
              <a16:creationId xmlns:a16="http://schemas.microsoft.com/office/drawing/2014/main" xmlns="" id="{00000000-0008-0000-0400-000007010000}"/>
            </a:ext>
          </a:extLst>
        </xdr:cNvPr>
        <xdr:cNvCxnSpPr/>
      </xdr:nvCxnSpPr>
      <xdr:spPr>
        <a:xfrm>
          <a:off x="13893800" y="9505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56</xdr:row>
      <xdr:rowOff>1815</xdr:rowOff>
    </xdr:to>
    <xdr:cxnSp macro="">
      <xdr:nvCxnSpPr>
        <xdr:cNvPr id="266" name="直線コネクタ 265">
          <a:extLst>
            <a:ext uri="{FF2B5EF4-FFF2-40B4-BE49-F238E27FC236}">
              <a16:creationId xmlns:a16="http://schemas.microsoft.com/office/drawing/2014/main" xmlns="" id="{00000000-0008-0000-0400-00000A010000}"/>
            </a:ext>
          </a:extLst>
        </xdr:cNvPr>
        <xdr:cNvCxnSpPr/>
      </xdr:nvCxnSpPr>
      <xdr:spPr>
        <a:xfrm flipV="1">
          <a:off x="13004800" y="9505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xmlns=""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xmlns=""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50999</xdr:rowOff>
    </xdr:from>
    <xdr:ext cx="762000" cy="259045"/>
    <xdr:sp macro="" textlink="">
      <xdr:nvSpPr>
        <xdr:cNvPr id="277" name="その他該当値テキスト">
          <a:extLst>
            <a:ext uri="{FF2B5EF4-FFF2-40B4-BE49-F238E27FC236}">
              <a16:creationId xmlns:a16="http://schemas.microsoft.com/office/drawing/2014/main" xmlns="" id="{00000000-0008-0000-0400-000015010000}"/>
            </a:ext>
          </a:extLst>
        </xdr:cNvPr>
        <xdr:cNvSpPr txBox="1"/>
      </xdr:nvSpPr>
      <xdr:spPr>
        <a:xfrm>
          <a:off x="16598900" y="94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37392</xdr:rowOff>
    </xdr:from>
    <xdr:ext cx="7366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5290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37392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4401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82" name="楕円 281">
          <a:extLst>
            <a:ext uri="{FF2B5EF4-FFF2-40B4-BE49-F238E27FC236}">
              <a16:creationId xmlns:a16="http://schemas.microsoft.com/office/drawing/2014/main" xmlns="" id="{00000000-0008-0000-0400-00001A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122465</xdr:rowOff>
    </xdr:from>
    <xdr:to>
      <xdr:col>65</xdr:col>
      <xdr:colOff>53975</xdr:colOff>
      <xdr:row>56</xdr:row>
      <xdr:rowOff>52615</xdr:rowOff>
    </xdr:to>
    <xdr:sp macro="" textlink="">
      <xdr:nvSpPr>
        <xdr:cNvPr id="284" name="楕円 283">
          <a:extLst>
            <a:ext uri="{FF2B5EF4-FFF2-40B4-BE49-F238E27FC236}">
              <a16:creationId xmlns:a16="http://schemas.microsoft.com/office/drawing/2014/main" xmlns="" id="{00000000-0008-0000-0400-00001C010000}"/>
            </a:ext>
          </a:extLst>
        </xdr:cNvPr>
        <xdr:cNvSpPr/>
      </xdr:nvSpPr>
      <xdr:spPr>
        <a:xfrm>
          <a:off x="12954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37392</xdr:rowOff>
    </xdr:from>
    <xdr:ext cx="762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623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xmlns=""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xmlns=""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xmlns=""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xmlns=""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類似団体平均と比較して引き続き低い水準で推移して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今後も各種団体への負担金や補助金交付について、公平性・公益性を確保し、適正な交付に努める。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xmlns=""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xmlns=""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xmlns=""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104140</xdr:rowOff>
    </xdr:from>
    <xdr:to>
      <xdr:col>82</xdr:col>
      <xdr:colOff>107950</xdr:colOff>
      <xdr:row>32</xdr:row>
      <xdr:rowOff>122428</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5671800" y="55905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xmlns=""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104140</xdr:rowOff>
    </xdr:from>
    <xdr:to>
      <xdr:col>78</xdr:col>
      <xdr:colOff>69850</xdr:colOff>
      <xdr:row>32</xdr:row>
      <xdr:rowOff>113284</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4782800" y="5590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113284</xdr:rowOff>
    </xdr:from>
    <xdr:to>
      <xdr:col>73</xdr:col>
      <xdr:colOff>180975</xdr:colOff>
      <xdr:row>32</xdr:row>
      <xdr:rowOff>131572</xdr:rowOff>
    </xdr:to>
    <xdr:cxnSp macro="">
      <xdr:nvCxnSpPr>
        <xdr:cNvPr id="322" name="直線コネクタ 321">
          <a:extLst>
            <a:ext uri="{FF2B5EF4-FFF2-40B4-BE49-F238E27FC236}">
              <a16:creationId xmlns:a16="http://schemas.microsoft.com/office/drawing/2014/main" xmlns="" id="{00000000-0008-0000-0400-000042010000}"/>
            </a:ext>
          </a:extLst>
        </xdr:cNvPr>
        <xdr:cNvCxnSpPr/>
      </xdr:nvCxnSpPr>
      <xdr:spPr>
        <a:xfrm flipV="1">
          <a:off x="13893800" y="5599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131572</xdr:rowOff>
    </xdr:from>
    <xdr:to>
      <xdr:col>69</xdr:col>
      <xdr:colOff>92075</xdr:colOff>
      <xdr:row>32</xdr:row>
      <xdr:rowOff>149860</xdr:rowOff>
    </xdr:to>
    <xdr:cxnSp macro="">
      <xdr:nvCxnSpPr>
        <xdr:cNvPr id="325" name="直線コネクタ 324">
          <a:extLst>
            <a:ext uri="{FF2B5EF4-FFF2-40B4-BE49-F238E27FC236}">
              <a16:creationId xmlns:a16="http://schemas.microsoft.com/office/drawing/2014/main" xmlns="" id="{00000000-0008-0000-0400-000045010000}"/>
            </a:ext>
          </a:extLst>
        </xdr:cNvPr>
        <xdr:cNvCxnSpPr/>
      </xdr:nvCxnSpPr>
      <xdr:spPr>
        <a:xfrm flipV="1">
          <a:off x="13004800" y="56179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xmlns=""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71628</xdr:rowOff>
    </xdr:from>
    <xdr:to>
      <xdr:col>82</xdr:col>
      <xdr:colOff>158750</xdr:colOff>
      <xdr:row>33</xdr:row>
      <xdr:rowOff>1778</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64592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151655</xdr:rowOff>
    </xdr:from>
    <xdr:ext cx="762000" cy="259045"/>
    <xdr:sp macro="" textlink="">
      <xdr:nvSpPr>
        <xdr:cNvPr id="336" name="補助費等該当値テキスト">
          <a:extLst>
            <a:ext uri="{FF2B5EF4-FFF2-40B4-BE49-F238E27FC236}">
              <a16:creationId xmlns:a16="http://schemas.microsoft.com/office/drawing/2014/main" xmlns="" id="{00000000-0008-0000-0400-000050010000}"/>
            </a:ext>
          </a:extLst>
        </xdr:cNvPr>
        <xdr:cNvSpPr txBox="1"/>
      </xdr:nvSpPr>
      <xdr:spPr>
        <a:xfrm>
          <a:off x="16598900" y="54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53340</xdr:rowOff>
    </xdr:from>
    <xdr:to>
      <xdr:col>78</xdr:col>
      <xdr:colOff>120650</xdr:colOff>
      <xdr:row>32</xdr:row>
      <xdr:rowOff>154940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5621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165117</xdr:rowOff>
    </xdr:from>
    <xdr:ext cx="7366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5290800" y="530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62484</xdr:rowOff>
    </xdr:from>
    <xdr:to>
      <xdr:col>74</xdr:col>
      <xdr:colOff>31750</xdr:colOff>
      <xdr:row>32</xdr:row>
      <xdr:rowOff>164084</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4732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2811</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4401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80772</xdr:rowOff>
    </xdr:from>
    <xdr:to>
      <xdr:col>69</xdr:col>
      <xdr:colOff>142875</xdr:colOff>
      <xdr:row>33</xdr:row>
      <xdr:rowOff>10922</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3843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21099</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3512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99060</xdr:rowOff>
    </xdr:from>
    <xdr:to>
      <xdr:col>65</xdr:col>
      <xdr:colOff>53975</xdr:colOff>
      <xdr:row>33</xdr:row>
      <xdr:rowOff>29210</xdr:rowOff>
    </xdr:to>
    <xdr:sp macro="" textlink="">
      <xdr:nvSpPr>
        <xdr:cNvPr id="343" name="楕円 342">
          <a:extLst>
            <a:ext uri="{FF2B5EF4-FFF2-40B4-BE49-F238E27FC236}">
              <a16:creationId xmlns:a16="http://schemas.microsoft.com/office/drawing/2014/main" xmlns="" id="{00000000-0008-0000-0400-000057010000}"/>
            </a:ext>
          </a:extLst>
        </xdr:cNvPr>
        <xdr:cNvSpPr/>
      </xdr:nvSpPr>
      <xdr:spPr>
        <a:xfrm>
          <a:off x="12954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39387</xdr:rowOff>
    </xdr:from>
    <xdr:ext cx="762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12623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xmlns=""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類似団体平均と比較して引き続き低い水準で推移して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おり、前年度とから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ポイント低下している。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道路新設改良事業や小学校空調設備整備事業等が償還開始となった一方で、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つくばエクスプレス</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整備主体出資</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事業が償還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完了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となったことにより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今後も長期的な起債計画を立て、地方債発行額の適正化に努める。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xmlns=""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xmlns=""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xmlns=""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78014</xdr:rowOff>
    </xdr:from>
    <xdr:to>
      <xdr:col>24</xdr:col>
      <xdr:colOff>25400</xdr:colOff>
      <xdr:row>76</xdr:row>
      <xdr:rowOff>110671</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3987800" y="13108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a:extLst>
            <a:ext uri="{FF2B5EF4-FFF2-40B4-BE49-F238E27FC236}">
              <a16:creationId xmlns:a16="http://schemas.microsoft.com/office/drawing/2014/main" xmlns="" id="{00000000-0008-0000-0400-00007C010000}"/>
            </a:ext>
          </a:extLst>
        </xdr:cNvPr>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110671</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3098800" y="13075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45357</xdr:rowOff>
    </xdr:from>
    <xdr:to>
      <xdr:col>15</xdr:col>
      <xdr:colOff>98425</xdr:colOff>
      <xdr:row>76</xdr:row>
      <xdr:rowOff>88900</xdr:rowOff>
    </xdr:to>
    <xdr:cxnSp macro="">
      <xdr:nvCxnSpPr>
        <xdr:cNvPr id="385" name="直線コネクタ 384">
          <a:extLst>
            <a:ext uri="{FF2B5EF4-FFF2-40B4-BE49-F238E27FC236}">
              <a16:creationId xmlns:a16="http://schemas.microsoft.com/office/drawing/2014/main" xmlns="" id="{00000000-0008-0000-0400-000081010000}"/>
            </a:ext>
          </a:extLst>
        </xdr:cNvPr>
        <xdr:cNvCxnSpPr/>
      </xdr:nvCxnSpPr>
      <xdr:spPr>
        <a:xfrm flipV="1">
          <a:off x="2209800" y="1307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xmlns=""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77</xdr:row>
      <xdr:rowOff>15421</xdr:rowOff>
    </xdr:to>
    <xdr:cxnSp macro="">
      <xdr:nvCxnSpPr>
        <xdr:cNvPr id="388" name="直線コネクタ 387">
          <a:extLst>
            <a:ext uri="{FF2B5EF4-FFF2-40B4-BE49-F238E27FC236}">
              <a16:creationId xmlns:a16="http://schemas.microsoft.com/office/drawing/2014/main" xmlns="" id="{00000000-0008-0000-0400-000084010000}"/>
            </a:ext>
          </a:extLst>
        </xdr:cNvPr>
        <xdr:cNvCxnSpPr/>
      </xdr:nvCxnSpPr>
      <xdr:spPr>
        <a:xfrm flipV="1">
          <a:off x="1320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xmlns=""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xmlns=""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9" name="公債費該当値テキスト">
          <a:extLst>
            <a:ext uri="{FF2B5EF4-FFF2-40B4-BE49-F238E27FC236}">
              <a16:creationId xmlns:a16="http://schemas.microsoft.com/office/drawing/2014/main" xmlns="" id="{00000000-0008-0000-0400-00008F010000}"/>
            </a:ext>
          </a:extLst>
        </xdr:cNvPr>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404" name="楕円 403">
          <a:extLst>
            <a:ext uri="{FF2B5EF4-FFF2-40B4-BE49-F238E27FC236}">
              <a16:creationId xmlns:a16="http://schemas.microsoft.com/office/drawing/2014/main" xmlns="" id="{00000000-0008-0000-0400-000094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136071</xdr:rowOff>
    </xdr:from>
    <xdr:to>
      <xdr:col>6</xdr:col>
      <xdr:colOff>171450</xdr:colOff>
      <xdr:row>77</xdr:row>
      <xdr:rowOff>66221</xdr:rowOff>
    </xdr:to>
    <xdr:sp macro="" textlink="">
      <xdr:nvSpPr>
        <xdr:cNvPr id="406" name="楕円 405">
          <a:extLst>
            <a:ext uri="{FF2B5EF4-FFF2-40B4-BE49-F238E27FC236}">
              <a16:creationId xmlns:a16="http://schemas.microsoft.com/office/drawing/2014/main" xmlns="" id="{00000000-0008-0000-0400-000096010000}"/>
            </a:ext>
          </a:extLst>
        </xdr:cNvPr>
        <xdr:cNvSpPr/>
      </xdr:nvSpPr>
      <xdr:spPr>
        <a:xfrm>
          <a:off x="1270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76399</xdr:rowOff>
    </xdr:from>
    <xdr:ext cx="762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939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xmlns=""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xmlns=""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xmlns=""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やや高い水準で推移しており、前年度から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教育施設、保育所、児童館、交流センター等の公共施設が多いことに加え、指定管理者制度を導入していた公園管理について直営化したことや、秀峰筑波義務教育学校に係るスクールバス運転業務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今後は施設の統廃合、指定管理者制度の導入、施設の民営化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運営形態の見直し等により、競争に伴うコスト削減を図るとともに、引き続き人件費の抑制に努める。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xmlns=""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xmlns=""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xmlns=""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14987</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5671800" y="13477239"/>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xmlns=""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104139</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4782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85852</xdr:rowOff>
    </xdr:to>
    <xdr:cxnSp macro="">
      <xdr:nvCxnSpPr>
        <xdr:cNvPr id="444" name="直線コネクタ 443">
          <a:extLst>
            <a:ext uri="{FF2B5EF4-FFF2-40B4-BE49-F238E27FC236}">
              <a16:creationId xmlns:a16="http://schemas.microsoft.com/office/drawing/2014/main" xmlns="" id="{00000000-0008-0000-0400-0000BC010000}"/>
            </a:ext>
          </a:extLst>
        </xdr:cNvPr>
        <xdr:cNvCxnSpPr/>
      </xdr:nvCxnSpPr>
      <xdr:spPr>
        <a:xfrm>
          <a:off x="13893800" y="13358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40132</xdr:rowOff>
    </xdr:to>
    <xdr:cxnSp macro="">
      <xdr:nvCxnSpPr>
        <xdr:cNvPr id="447" name="直線コネクタ 446">
          <a:extLst>
            <a:ext uri="{FF2B5EF4-FFF2-40B4-BE49-F238E27FC236}">
              <a16:creationId xmlns:a16="http://schemas.microsoft.com/office/drawing/2014/main" xmlns="" id="{00000000-0008-0000-0400-0000BF010000}"/>
            </a:ext>
          </a:extLst>
        </xdr:cNvPr>
        <xdr:cNvCxnSpPr/>
      </xdr:nvCxnSpPr>
      <xdr:spPr>
        <a:xfrm flipV="1">
          <a:off x="13004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xmlns=""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xmlns=""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58" name="公債費以外該当値テキスト">
          <a:extLst>
            <a:ext uri="{FF2B5EF4-FFF2-40B4-BE49-F238E27FC236}">
              <a16:creationId xmlns:a16="http://schemas.microsoft.com/office/drawing/2014/main" xmlns="" id="{00000000-0008-0000-0400-0000CA010000}"/>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63" name="楕円 462">
          <a:extLst>
            <a:ext uri="{FF2B5EF4-FFF2-40B4-BE49-F238E27FC236}">
              <a16:creationId xmlns:a16="http://schemas.microsoft.com/office/drawing/2014/main" xmlns="" id="{00000000-0008-0000-0400-0000CF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64" name="テキスト ボックス 463">
          <a:extLst>
            <a:ext uri="{FF2B5EF4-FFF2-40B4-BE49-F238E27FC236}">
              <a16:creationId xmlns:a16="http://schemas.microsoft.com/office/drawing/2014/main" xmlns="" id="{00000000-0008-0000-0400-0000D0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65" name="楕円 464">
          <a:extLst>
            <a:ext uri="{FF2B5EF4-FFF2-40B4-BE49-F238E27FC236}">
              <a16:creationId xmlns:a16="http://schemas.microsoft.com/office/drawing/2014/main" xmlns="" id="{00000000-0008-0000-0400-0000D1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66" name="テキスト ボックス 465">
          <a:extLst>
            <a:ext uri="{FF2B5EF4-FFF2-40B4-BE49-F238E27FC236}">
              <a16:creationId xmlns:a16="http://schemas.microsoft.com/office/drawing/2014/main" xmlns="" id="{00000000-0008-0000-0400-0000D2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138697</xdr:rowOff>
    </xdr:from>
    <xdr:to>
      <xdr:col>29</xdr:col>
      <xdr:colOff>127000</xdr:colOff>
      <xdr:row>16</xdr:row>
      <xdr:rowOff>34684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758072"/>
          <a:ext cx="6477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34684</xdr:rowOff>
    </xdr:from>
    <xdr:to>
      <xdr:col>26</xdr:col>
      <xdr:colOff>50800</xdr:colOff>
      <xdr:row>16</xdr:row>
      <xdr:rowOff>87224</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825509"/>
          <a:ext cx="698500" cy="5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51600</xdr:rowOff>
    </xdr:from>
    <xdr:to>
      <xdr:col>22</xdr:col>
      <xdr:colOff>114300</xdr:colOff>
      <xdr:row>16</xdr:row>
      <xdr:rowOff>87224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2842425"/>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51600</xdr:rowOff>
    </xdr:from>
    <xdr:to>
      <xdr:col>18</xdr:col>
      <xdr:colOff>177800</xdr:colOff>
      <xdr:row>16</xdr:row>
      <xdr:rowOff>57848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842425"/>
          <a:ext cx="698500" cy="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87897</xdr:rowOff>
    </xdr:from>
    <xdr:to>
      <xdr:col>29</xdr:col>
      <xdr:colOff>177800</xdr:colOff>
      <xdr:row>16</xdr:row>
      <xdr:rowOff>18047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70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104424</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55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155334</xdr:rowOff>
    </xdr:from>
    <xdr:to>
      <xdr:col>26</xdr:col>
      <xdr:colOff>101600</xdr:colOff>
      <xdr:row>16</xdr:row>
      <xdr:rowOff>85484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774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95661</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54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36424</xdr:rowOff>
    </xdr:from>
    <xdr:to>
      <xdr:col>22</xdr:col>
      <xdr:colOff>165100</xdr:colOff>
      <xdr:row>16</xdr:row>
      <xdr:rowOff>138024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82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148201</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59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800</xdr:rowOff>
    </xdr:from>
    <xdr:to>
      <xdr:col>19</xdr:col>
      <xdr:colOff>38100</xdr:colOff>
      <xdr:row>16</xdr:row>
      <xdr:rowOff>102400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79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112577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5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7048</xdr:rowOff>
    </xdr:from>
    <xdr:to>
      <xdr:col>15</xdr:col>
      <xdr:colOff>101600</xdr:colOff>
      <xdr:row>16</xdr:row>
      <xdr:rowOff>108648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797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118825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56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85852</xdr:rowOff>
    </xdr:from>
    <xdr:to>
      <xdr:col>29</xdr:col>
      <xdr:colOff>127000</xdr:colOff>
      <xdr:row>35</xdr:row>
      <xdr:rowOff>151461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696202"/>
          <a:ext cx="6477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85852</xdr:rowOff>
    </xdr:from>
    <xdr:to>
      <xdr:col>26</xdr:col>
      <xdr:colOff>50800</xdr:colOff>
      <xdr:row>35</xdr:row>
      <xdr:rowOff>127267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696202"/>
          <a:ext cx="6985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106997</xdr:rowOff>
    </xdr:from>
    <xdr:to>
      <xdr:col>22</xdr:col>
      <xdr:colOff>114300</xdr:colOff>
      <xdr:row>35</xdr:row>
      <xdr:rowOff>127267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717347"/>
          <a:ext cx="6985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106997</xdr:rowOff>
    </xdr:from>
    <xdr:to>
      <xdr:col>18</xdr:col>
      <xdr:colOff>177800</xdr:colOff>
      <xdr:row>35</xdr:row>
      <xdr:rowOff>130239</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717347"/>
          <a:ext cx="698500" cy="2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100661</xdr:rowOff>
    </xdr:from>
    <xdr:to>
      <xdr:col>29</xdr:col>
      <xdr:colOff>177800</xdr:colOff>
      <xdr:row>35</xdr:row>
      <xdr:rowOff>202261</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711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288638</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55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35052</xdr:rowOff>
    </xdr:from>
    <xdr:to>
      <xdr:col>26</xdr:col>
      <xdr:colOff>101600</xdr:colOff>
      <xdr:row>35</xdr:row>
      <xdr:rowOff>136652</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645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146829</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414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76467</xdr:rowOff>
    </xdr:from>
    <xdr:to>
      <xdr:col>22</xdr:col>
      <xdr:colOff>165100</xdr:colOff>
      <xdr:row>35</xdr:row>
      <xdr:rowOff>178067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8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188244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5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56197</xdr:rowOff>
    </xdr:from>
    <xdr:to>
      <xdr:col>19</xdr:col>
      <xdr:colOff>38100</xdr:colOff>
      <xdr:row>35</xdr:row>
      <xdr:rowOff>157797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66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167974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79439</xdr:rowOff>
    </xdr:from>
    <xdr:to>
      <xdr:col>15</xdr:col>
      <xdr:colOff>101600</xdr:colOff>
      <xdr:row>35</xdr:row>
      <xdr:rowOff>181039</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689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191216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233,807
224,229
283.72
87,963,685
85,042,231
2,182,985
48,158,968
53,912,029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151656</xdr:rowOff>
    </xdr:from>
    <xdr:to>
      <xdr:col>24</xdr:col>
      <xdr:colOff>63500</xdr:colOff>
      <xdr:row>35</xdr:row>
      <xdr:rowOff>23206</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5980956"/>
          <a:ext cx="8382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12210</xdr:rowOff>
    </xdr:from>
    <xdr:to>
      <xdr:col>19</xdr:col>
      <xdr:colOff>177800</xdr:colOff>
      <xdr:row>35</xdr:row>
      <xdr:rowOff>23206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2908300" y="6012960"/>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158400</xdr:rowOff>
    </xdr:from>
    <xdr:to>
      <xdr:col>15</xdr:col>
      <xdr:colOff>50800</xdr:colOff>
      <xdr:row>35</xdr:row>
      <xdr:rowOff>12210</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598770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158400</xdr:rowOff>
    </xdr:from>
    <xdr:to>
      <xdr:col>10</xdr:col>
      <xdr:colOff>114300</xdr:colOff>
      <xdr:row>34</xdr:row>
      <xdr:rowOff>158765</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598770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100856</xdr:rowOff>
    </xdr:from>
    <xdr:to>
      <xdr:col>24</xdr:col>
      <xdr:colOff>114300</xdr:colOff>
      <xdr:row>35</xdr:row>
      <xdr:rowOff>31006</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59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123733</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7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143856</xdr:rowOff>
    </xdr:from>
    <xdr:to>
      <xdr:col>20</xdr:col>
      <xdr:colOff>38100</xdr:colOff>
      <xdr:row>35</xdr:row>
      <xdr:rowOff>74006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59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90533</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7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132860</xdr:rowOff>
    </xdr:from>
    <xdr:to>
      <xdr:col>15</xdr:col>
      <xdr:colOff>101600</xdr:colOff>
      <xdr:row>35</xdr:row>
      <xdr:rowOff>63010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59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79537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573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107600</xdr:rowOff>
    </xdr:from>
    <xdr:to>
      <xdr:col>10</xdr:col>
      <xdr:colOff>165100</xdr:colOff>
      <xdr:row>35</xdr:row>
      <xdr:rowOff>37750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59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54277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57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107965</xdr:rowOff>
    </xdr:from>
    <xdr:to>
      <xdr:col>6</xdr:col>
      <xdr:colOff>38100</xdr:colOff>
      <xdr:row>35</xdr:row>
      <xdr:rowOff>38115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59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54642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57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57138</xdr:rowOff>
    </xdr:from>
    <xdr:to>
      <xdr:col>24</xdr:col>
      <xdr:colOff>63500</xdr:colOff>
      <xdr:row>52</xdr:row>
      <xdr:rowOff>113487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8972538"/>
          <a:ext cx="838200" cy="5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113487</xdr:rowOff>
    </xdr:from>
    <xdr:to>
      <xdr:col>19</xdr:col>
      <xdr:colOff>177800</xdr:colOff>
      <xdr:row>53</xdr:row>
      <xdr:rowOff>38964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028887"/>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38964</xdr:rowOff>
    </xdr:from>
    <xdr:to>
      <xdr:col>15</xdr:col>
      <xdr:colOff>50800</xdr:colOff>
      <xdr:row>53</xdr:row>
      <xdr:rowOff>41021</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12581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41021</xdr:rowOff>
    </xdr:from>
    <xdr:to>
      <xdr:col>10</xdr:col>
      <xdr:colOff>114300</xdr:colOff>
      <xdr:row>53</xdr:row>
      <xdr:rowOff>87503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127871"/>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6338</xdr:rowOff>
    </xdr:from>
    <xdr:to>
      <xdr:col>24</xdr:col>
      <xdr:colOff>114300</xdr:colOff>
      <xdr:row>52</xdr:row>
      <xdr:rowOff>107938</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89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29215</xdr:rowOff>
    </xdr:from>
    <xdr:ext cx="534377"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877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62687</xdr:rowOff>
    </xdr:from>
    <xdr:to>
      <xdr:col>20</xdr:col>
      <xdr:colOff>38100</xdr:colOff>
      <xdr:row>52</xdr:row>
      <xdr:rowOff>164287</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897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9364</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30111" y="87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159614</xdr:rowOff>
    </xdr:from>
    <xdr:to>
      <xdr:col>15</xdr:col>
      <xdr:colOff>101600</xdr:colOff>
      <xdr:row>53</xdr:row>
      <xdr:rowOff>89764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0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106291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1111" y="88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161671</xdr:rowOff>
    </xdr:from>
    <xdr:to>
      <xdr:col>10</xdr:col>
      <xdr:colOff>165100</xdr:colOff>
      <xdr:row>53</xdr:row>
      <xdr:rowOff>91821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0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108348</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2111" y="88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36703</xdr:rowOff>
    </xdr:from>
    <xdr:to>
      <xdr:col>6</xdr:col>
      <xdr:colOff>38100</xdr:colOff>
      <xdr:row>53</xdr:row>
      <xdr:rowOff>138303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1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154830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889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132442</xdr:rowOff>
    </xdr:from>
    <xdr:to>
      <xdr:col>24</xdr:col>
      <xdr:colOff>63500</xdr:colOff>
      <xdr:row>77</xdr:row>
      <xdr:rowOff>597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3797300" y="13162642"/>
          <a:ext cx="8382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99067</xdr:rowOff>
    </xdr:from>
    <xdr:to>
      <xdr:col>19</xdr:col>
      <xdr:colOff>177800</xdr:colOff>
      <xdr:row>76</xdr:row>
      <xdr:rowOff>132442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129267"/>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96838</xdr:rowOff>
    </xdr:from>
    <xdr:to>
      <xdr:col>15</xdr:col>
      <xdr:colOff>50800</xdr:colOff>
      <xdr:row>76</xdr:row>
      <xdr:rowOff>99067</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019300" y="13127038"/>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95408</xdr:rowOff>
    </xdr:from>
    <xdr:to>
      <xdr:col>10</xdr:col>
      <xdr:colOff>114300</xdr:colOff>
      <xdr:row>76</xdr:row>
      <xdr:rowOff>96838</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1130300" y="13125608"/>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121247</xdr:rowOff>
    </xdr:from>
    <xdr:to>
      <xdr:col>24</xdr:col>
      <xdr:colOff>114300</xdr:colOff>
      <xdr:row>77</xdr:row>
      <xdr:rowOff>51397</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1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99674</xdr:rowOff>
    </xdr:from>
    <xdr:ext cx="469744"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12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81642</xdr:rowOff>
    </xdr:from>
    <xdr:to>
      <xdr:col>20</xdr:col>
      <xdr:colOff>38100</xdr:colOff>
      <xdr:row>77</xdr:row>
      <xdr:rowOff>11792</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1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2919</xdr:rowOff>
    </xdr:from>
    <xdr:ext cx="469744"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562428" y="132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48267</xdr:rowOff>
    </xdr:from>
    <xdr:to>
      <xdr:col>15</xdr:col>
      <xdr:colOff>101600</xdr:colOff>
      <xdr:row>76</xdr:row>
      <xdr:rowOff>149867</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0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166393</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673428" y="128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46038</xdr:rowOff>
    </xdr:from>
    <xdr:to>
      <xdr:col>10</xdr:col>
      <xdr:colOff>165100</xdr:colOff>
      <xdr:row>76</xdr:row>
      <xdr:rowOff>147638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0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164165</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784428" y="1285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44608</xdr:rowOff>
    </xdr:from>
    <xdr:to>
      <xdr:col>6</xdr:col>
      <xdr:colOff>38100</xdr:colOff>
      <xdr:row>76</xdr:row>
      <xdr:rowOff>146208</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07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162736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895428" y="128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xmlns=""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xmlns=""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xmlns=""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8541</xdr:rowOff>
    </xdr:from>
    <xdr:to>
      <xdr:col>24</xdr:col>
      <xdr:colOff>63500</xdr:colOff>
      <xdr:row>97</xdr:row>
      <xdr:rowOff>46031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3797300" y="16639191"/>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xmlns=""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xmlns=""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46031</xdr:rowOff>
    </xdr:from>
    <xdr:to>
      <xdr:col>19</xdr:col>
      <xdr:colOff>177800</xdr:colOff>
      <xdr:row>97</xdr:row>
      <xdr:rowOff>120365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2908300" y="16676681"/>
          <a:ext cx="889000" cy="7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xmlns=""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120365</xdr:rowOff>
    </xdr:from>
    <xdr:to>
      <xdr:col>15</xdr:col>
      <xdr:colOff>50800</xdr:colOff>
      <xdr:row>98</xdr:row>
      <xdr:rowOff>19532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019300" y="16751015"/>
          <a:ext cx="889000" cy="7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19532</xdr:rowOff>
    </xdr:from>
    <xdr:to>
      <xdr:col>10</xdr:col>
      <xdr:colOff>114300</xdr:colOff>
      <xdr:row>98</xdr:row>
      <xdr:rowOff>98437</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1130300" y="16821632"/>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129191</xdr:rowOff>
    </xdr:from>
    <xdr:to>
      <xdr:col>24</xdr:col>
      <xdr:colOff>114300</xdr:colOff>
      <xdr:row>97</xdr:row>
      <xdr:rowOff>59341</xdr:rowOff>
    </xdr:to>
    <xdr:sp macro="" textlink="">
      <xdr:nvSpPr>
        <xdr:cNvPr id="247" name="楕円 246">
          <a:extLst>
            <a:ext uri="{FF2B5EF4-FFF2-40B4-BE49-F238E27FC236}">
              <a16:creationId xmlns:a16="http://schemas.microsoft.com/office/drawing/2014/main" xmlns="" id="{00000000-0008-0000-0600-0000F7000000}"/>
            </a:ext>
          </a:extLst>
        </xdr:cNvPr>
        <xdr:cNvSpPr/>
      </xdr:nvSpPr>
      <xdr:spPr>
        <a:xfrm>
          <a:off x="4584700" y="165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107618</xdr:rowOff>
    </xdr:from>
    <xdr:ext cx="534377" cy="259045"/>
    <xdr:sp macro="" textlink="">
      <xdr:nvSpPr>
        <xdr:cNvPr id="248" name="扶助費該当値テキスト">
          <a:extLst>
            <a:ext uri="{FF2B5EF4-FFF2-40B4-BE49-F238E27FC236}">
              <a16:creationId xmlns:a16="http://schemas.microsoft.com/office/drawing/2014/main" xmlns="" id="{00000000-0008-0000-0600-0000F8000000}"/>
            </a:ext>
          </a:extLst>
        </xdr:cNvPr>
        <xdr:cNvSpPr txBox="1"/>
      </xdr:nvSpPr>
      <xdr:spPr>
        <a:xfrm>
          <a:off x="4686300" y="165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166681</xdr:rowOff>
    </xdr:from>
    <xdr:to>
      <xdr:col>20</xdr:col>
      <xdr:colOff>38100</xdr:colOff>
      <xdr:row>97</xdr:row>
      <xdr:rowOff>96831</xdr:rowOff>
    </xdr:to>
    <xdr:sp macro="" textlink="">
      <xdr:nvSpPr>
        <xdr:cNvPr id="249" name="楕円 248">
          <a:extLst>
            <a:ext uri="{FF2B5EF4-FFF2-40B4-BE49-F238E27FC236}">
              <a16:creationId xmlns:a16="http://schemas.microsoft.com/office/drawing/2014/main" xmlns="" id="{00000000-0008-0000-0600-0000F9000000}"/>
            </a:ext>
          </a:extLst>
        </xdr:cNvPr>
        <xdr:cNvSpPr/>
      </xdr:nvSpPr>
      <xdr:spPr>
        <a:xfrm>
          <a:off x="3746500" y="16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87958</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530111" y="167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69565</xdr:rowOff>
    </xdr:from>
    <xdr:to>
      <xdr:col>15</xdr:col>
      <xdr:colOff>101600</xdr:colOff>
      <xdr:row>97</xdr:row>
      <xdr:rowOff>171165</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2857500" y="167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162292</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641111" y="167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140182</xdr:rowOff>
    </xdr:from>
    <xdr:to>
      <xdr:col>10</xdr:col>
      <xdr:colOff>165100</xdr:colOff>
      <xdr:row>98</xdr:row>
      <xdr:rowOff>70332</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1968500" y="1677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61459</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752111" y="1686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47637</xdr:rowOff>
    </xdr:from>
    <xdr:to>
      <xdr:col>6</xdr:col>
      <xdr:colOff>38100</xdr:colOff>
      <xdr:row>98</xdr:row>
      <xdr:rowOff>149237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10795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140364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863111" y="1694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xmlns=""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xmlns=""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xmlns=""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xmlns=""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xmlns=""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xmlns=""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xmlns=""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xmlns=""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130579</xdr:rowOff>
    </xdr:from>
    <xdr:to>
      <xdr:col>55</xdr:col>
      <xdr:colOff>0</xdr:colOff>
      <xdr:row>36</xdr:row>
      <xdr:rowOff>156708</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9639300" y="6302779"/>
          <a:ext cx="8382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xmlns=""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xmlns=""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121869</xdr:rowOff>
    </xdr:from>
    <xdr:to>
      <xdr:col>50</xdr:col>
      <xdr:colOff>114300</xdr:colOff>
      <xdr:row>36</xdr:row>
      <xdr:rowOff>130579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8750300" y="6294069"/>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xmlns=""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93637</xdr:rowOff>
    </xdr:from>
    <xdr:to>
      <xdr:col>45</xdr:col>
      <xdr:colOff>177800</xdr:colOff>
      <xdr:row>36</xdr:row>
      <xdr:rowOff>121869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7861300" y="626583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93637</xdr:rowOff>
    </xdr:from>
    <xdr:to>
      <xdr:col>41</xdr:col>
      <xdr:colOff>50800</xdr:colOff>
      <xdr:row>36</xdr:row>
      <xdr:rowOff>133093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6972300" y="6265837"/>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105908</xdr:rowOff>
    </xdr:from>
    <xdr:to>
      <xdr:col>55</xdr:col>
      <xdr:colOff>50800</xdr:colOff>
      <xdr:row>37</xdr:row>
      <xdr:rowOff>36058</xdr:rowOff>
    </xdr:to>
    <xdr:sp macro="" textlink="">
      <xdr:nvSpPr>
        <xdr:cNvPr id="302" name="楕円 301">
          <a:extLst>
            <a:ext uri="{FF2B5EF4-FFF2-40B4-BE49-F238E27FC236}">
              <a16:creationId xmlns:a16="http://schemas.microsoft.com/office/drawing/2014/main" xmlns="" id="{00000000-0008-0000-0600-00002E010000}"/>
            </a:ext>
          </a:extLst>
        </xdr:cNvPr>
        <xdr:cNvSpPr/>
      </xdr:nvSpPr>
      <xdr:spPr>
        <a:xfrm>
          <a:off x="10426700" y="62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20835</xdr:rowOff>
    </xdr:from>
    <xdr:ext cx="534377" cy="259045"/>
    <xdr:sp macro="" textlink="">
      <xdr:nvSpPr>
        <xdr:cNvPr id="303" name="補助費等該当値テキスト">
          <a:extLst>
            <a:ext uri="{FF2B5EF4-FFF2-40B4-BE49-F238E27FC236}">
              <a16:creationId xmlns:a16="http://schemas.microsoft.com/office/drawing/2014/main" xmlns="" id="{00000000-0008-0000-0600-00002F010000}"/>
            </a:ext>
          </a:extLst>
        </xdr:cNvPr>
        <xdr:cNvSpPr txBox="1"/>
      </xdr:nvSpPr>
      <xdr:spPr>
        <a:xfrm>
          <a:off x="10528300" y="61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79779</xdr:rowOff>
    </xdr:from>
    <xdr:to>
      <xdr:col>50</xdr:col>
      <xdr:colOff>165100</xdr:colOff>
      <xdr:row>37</xdr:row>
      <xdr:rowOff>9929</xdr:rowOff>
    </xdr:to>
    <xdr:sp macro="" textlink="">
      <xdr:nvSpPr>
        <xdr:cNvPr id="304" name="楕円 303">
          <a:extLst>
            <a:ext uri="{FF2B5EF4-FFF2-40B4-BE49-F238E27FC236}">
              <a16:creationId xmlns:a16="http://schemas.microsoft.com/office/drawing/2014/main" xmlns="" id="{00000000-0008-0000-0600-000030010000}"/>
            </a:ext>
          </a:extLst>
        </xdr:cNvPr>
        <xdr:cNvSpPr/>
      </xdr:nvSpPr>
      <xdr:spPr>
        <a:xfrm>
          <a:off x="9588500" y="625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1056</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372111" y="63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71069</xdr:rowOff>
    </xdr:from>
    <xdr:to>
      <xdr:col>46</xdr:col>
      <xdr:colOff>38100</xdr:colOff>
      <xdr:row>37</xdr:row>
      <xdr:rowOff>1219</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8699500" y="624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163796</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483111" y="63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42837</xdr:rowOff>
    </xdr:from>
    <xdr:to>
      <xdr:col>41</xdr:col>
      <xdr:colOff>101600</xdr:colOff>
      <xdr:row>36</xdr:row>
      <xdr:rowOff>144437</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7810500" y="62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135564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63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82293</xdr:rowOff>
    </xdr:from>
    <xdr:to>
      <xdr:col>36</xdr:col>
      <xdr:colOff>165100</xdr:colOff>
      <xdr:row>37</xdr:row>
      <xdr:rowOff>12443</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6921500" y="62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3570</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634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xmlns=""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xmlns=""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xmlns=""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xmlns=""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xmlns=""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61366</xdr:rowOff>
    </xdr:from>
    <xdr:to>
      <xdr:col>55</xdr:col>
      <xdr:colOff>0</xdr:colOff>
      <xdr:row>55</xdr:row>
      <xdr:rowOff>72034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9639300" y="9319666"/>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a:extLst>
            <a:ext uri="{FF2B5EF4-FFF2-40B4-BE49-F238E27FC236}">
              <a16:creationId xmlns:a16="http://schemas.microsoft.com/office/drawing/2014/main" xmlns="" id="{00000000-0008-0000-0600-000057010000}"/>
            </a:ext>
          </a:extLst>
        </xdr:cNvPr>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xmlns=""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61366</xdr:rowOff>
    </xdr:from>
    <xdr:to>
      <xdr:col>50</xdr:col>
      <xdr:colOff>114300</xdr:colOff>
      <xdr:row>56</xdr:row>
      <xdr:rowOff>19076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8750300" y="9319666"/>
          <a:ext cx="889000" cy="30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19076</xdr:rowOff>
    </xdr:from>
    <xdr:to>
      <xdr:col>45</xdr:col>
      <xdr:colOff>177800</xdr:colOff>
      <xdr:row>57</xdr:row>
      <xdr:rowOff>11684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7861300" y="9620276"/>
          <a:ext cx="889000" cy="1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112464</xdr:rowOff>
    </xdr:from>
    <xdr:to>
      <xdr:col>41</xdr:col>
      <xdr:colOff>50800</xdr:colOff>
      <xdr:row>57</xdr:row>
      <xdr:rowOff>11684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6972300" y="9542214"/>
          <a:ext cx="889000" cy="2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21234</xdr:rowOff>
    </xdr:from>
    <xdr:to>
      <xdr:col>55</xdr:col>
      <xdr:colOff>50800</xdr:colOff>
      <xdr:row>55</xdr:row>
      <xdr:rowOff>122834</xdr:rowOff>
    </xdr:to>
    <xdr:sp macro="" textlink="">
      <xdr:nvSpPr>
        <xdr:cNvPr id="361" name="楕円 360">
          <a:extLst>
            <a:ext uri="{FF2B5EF4-FFF2-40B4-BE49-F238E27FC236}">
              <a16:creationId xmlns:a16="http://schemas.microsoft.com/office/drawing/2014/main" xmlns="" id="{00000000-0008-0000-0600-000069010000}"/>
            </a:ext>
          </a:extLst>
        </xdr:cNvPr>
        <xdr:cNvSpPr/>
      </xdr:nvSpPr>
      <xdr:spPr>
        <a:xfrm>
          <a:off x="10426700" y="94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44111</xdr:rowOff>
    </xdr:from>
    <xdr:ext cx="534377" cy="259045"/>
    <xdr:sp macro="" textlink="">
      <xdr:nvSpPr>
        <xdr:cNvPr id="362" name="普通建設事業費該当値テキスト">
          <a:extLst>
            <a:ext uri="{FF2B5EF4-FFF2-40B4-BE49-F238E27FC236}">
              <a16:creationId xmlns:a16="http://schemas.microsoft.com/office/drawing/2014/main" xmlns="" id="{00000000-0008-0000-0600-00006A010000}"/>
            </a:ext>
          </a:extLst>
        </xdr:cNvPr>
        <xdr:cNvSpPr txBox="1"/>
      </xdr:nvSpPr>
      <xdr:spPr>
        <a:xfrm>
          <a:off x="10528300" y="93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10566</xdr:rowOff>
    </xdr:from>
    <xdr:to>
      <xdr:col>50</xdr:col>
      <xdr:colOff>165100</xdr:colOff>
      <xdr:row>54</xdr:row>
      <xdr:rowOff>112166</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9588500" y="92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128693</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0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139726</xdr:rowOff>
    </xdr:from>
    <xdr:to>
      <xdr:col>46</xdr:col>
      <xdr:colOff>38100</xdr:colOff>
      <xdr:row>56</xdr:row>
      <xdr:rowOff>69876</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8699500" y="95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86403</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483111" y="93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132334</xdr:rowOff>
    </xdr:from>
    <xdr:to>
      <xdr:col>41</xdr:col>
      <xdr:colOff>101600</xdr:colOff>
      <xdr:row>57</xdr:row>
      <xdr:rowOff>62484</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7810500" y="97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53611</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94111" y="98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61664</xdr:rowOff>
    </xdr:from>
    <xdr:to>
      <xdr:col>36</xdr:col>
      <xdr:colOff>165100</xdr:colOff>
      <xdr:row>55</xdr:row>
      <xdr:rowOff>163264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6921500" y="9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8341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05111" y="92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xmlns=""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xmlns=""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xmlns=""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xmlns=""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19662</xdr:rowOff>
    </xdr:from>
    <xdr:to>
      <xdr:col>55</xdr:col>
      <xdr:colOff>0</xdr:colOff>
      <xdr:row>74</xdr:row>
      <xdr:rowOff>780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9639300" y="12364062"/>
          <a:ext cx="838200" cy="32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a:extLst>
            <a:ext uri="{FF2B5EF4-FFF2-40B4-BE49-F238E27FC236}">
              <a16:creationId xmlns:a16="http://schemas.microsoft.com/office/drawing/2014/main" xmlns="" id="{00000000-0008-0000-0600-00008E010000}"/>
            </a:ext>
          </a:extLst>
        </xdr:cNvPr>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xmlns=""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19662</xdr:rowOff>
    </xdr:from>
    <xdr:to>
      <xdr:col>50</xdr:col>
      <xdr:colOff>114300</xdr:colOff>
      <xdr:row>73</xdr:row>
      <xdr:rowOff>95421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8750300" y="12364062"/>
          <a:ext cx="889000" cy="24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xmlns=""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95421</xdr:rowOff>
    </xdr:from>
    <xdr:to>
      <xdr:col>45</xdr:col>
      <xdr:colOff>177800</xdr:colOff>
      <xdr:row>75</xdr:row>
      <xdr:rowOff>60307</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7861300" y="12611271"/>
          <a:ext cx="889000" cy="3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60307</xdr:rowOff>
    </xdr:from>
    <xdr:to>
      <xdr:col>41</xdr:col>
      <xdr:colOff>50800</xdr:colOff>
      <xdr:row>75</xdr:row>
      <xdr:rowOff>124498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6972300" y="12919057"/>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121430</xdr:rowOff>
    </xdr:from>
    <xdr:to>
      <xdr:col>55</xdr:col>
      <xdr:colOff>50800</xdr:colOff>
      <xdr:row>74</xdr:row>
      <xdr:rowOff>51580</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26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144307</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24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140312</xdr:rowOff>
    </xdr:from>
    <xdr:to>
      <xdr:col>50</xdr:col>
      <xdr:colOff>165100</xdr:colOff>
      <xdr:row>72</xdr:row>
      <xdr:rowOff>70462</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23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86989</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20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44621</xdr:rowOff>
    </xdr:from>
    <xdr:to>
      <xdr:col>46</xdr:col>
      <xdr:colOff>38100</xdr:colOff>
      <xdr:row>73</xdr:row>
      <xdr:rowOff>146221</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25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162748</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23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9507</xdr:rowOff>
    </xdr:from>
    <xdr:to>
      <xdr:col>41</xdr:col>
      <xdr:colOff>101600</xdr:colOff>
      <xdr:row>75</xdr:row>
      <xdr:rowOff>111107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28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127634</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26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73698</xdr:rowOff>
    </xdr:from>
    <xdr:to>
      <xdr:col>36</xdr:col>
      <xdr:colOff>165100</xdr:colOff>
      <xdr:row>76</xdr:row>
      <xdr:rowOff>3848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6921500" y="129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20375</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05111" y="127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xmlns=""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xmlns=""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xmlns=""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37497</xdr:rowOff>
    </xdr:from>
    <xdr:to>
      <xdr:col>55</xdr:col>
      <xdr:colOff>0</xdr:colOff>
      <xdr:row>97</xdr:row>
      <xdr:rowOff>42659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9639300" y="16668147"/>
          <a:ext cx="8382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xmlns=""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42659</xdr:rowOff>
    </xdr:from>
    <xdr:to>
      <xdr:col>50</xdr:col>
      <xdr:colOff>114300</xdr:colOff>
      <xdr:row>98</xdr:row>
      <xdr:rowOff>87770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8750300" y="16673309"/>
          <a:ext cx="889000" cy="2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87770</xdr:rowOff>
    </xdr:from>
    <xdr:to>
      <xdr:col>45</xdr:col>
      <xdr:colOff>177800</xdr:colOff>
      <xdr:row>98</xdr:row>
      <xdr:rowOff>100571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7861300" y="1688987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143472</xdr:rowOff>
    </xdr:from>
    <xdr:to>
      <xdr:col>41</xdr:col>
      <xdr:colOff>50800</xdr:colOff>
      <xdr:row>98</xdr:row>
      <xdr:rowOff>100571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6972300" y="16774122"/>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158147</xdr:rowOff>
    </xdr:from>
    <xdr:to>
      <xdr:col>55</xdr:col>
      <xdr:colOff>50800</xdr:colOff>
      <xdr:row>97</xdr:row>
      <xdr:rowOff>88297</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10426700" y="16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136574</xdr:rowOff>
    </xdr:from>
    <xdr:ext cx="534377" cy="259045"/>
    <xdr:sp macro="" textlink="">
      <xdr:nvSpPr>
        <xdr:cNvPr id="474" name="普通建設事業費 （ うち更新整備　）該当値テキスト">
          <a:extLst>
            <a:ext uri="{FF2B5EF4-FFF2-40B4-BE49-F238E27FC236}">
              <a16:creationId xmlns:a16="http://schemas.microsoft.com/office/drawing/2014/main" xmlns="" id="{00000000-0008-0000-0600-0000DA010000}"/>
            </a:ext>
          </a:extLst>
        </xdr:cNvPr>
        <xdr:cNvSpPr txBox="1"/>
      </xdr:nvSpPr>
      <xdr:spPr>
        <a:xfrm>
          <a:off x="10528300" y="165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163309</xdr:rowOff>
    </xdr:from>
    <xdr:to>
      <xdr:col>50</xdr:col>
      <xdr:colOff>165100</xdr:colOff>
      <xdr:row>97</xdr:row>
      <xdr:rowOff>93459</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9588500" y="166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84586</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7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36970</xdr:rowOff>
    </xdr:from>
    <xdr:to>
      <xdr:col>46</xdr:col>
      <xdr:colOff>38100</xdr:colOff>
      <xdr:row>98</xdr:row>
      <xdr:rowOff>138570</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8699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129697</xdr:rowOff>
    </xdr:from>
    <xdr:ext cx="469744"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15428" y="169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49771</xdr:rowOff>
    </xdr:from>
    <xdr:to>
      <xdr:col>41</xdr:col>
      <xdr:colOff>101600</xdr:colOff>
      <xdr:row>98</xdr:row>
      <xdr:rowOff>151371</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7810500" y="168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142498</xdr:rowOff>
    </xdr:from>
    <xdr:ext cx="469744"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26428" y="1694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92672</xdr:rowOff>
    </xdr:from>
    <xdr:to>
      <xdr:col>36</xdr:col>
      <xdr:colOff>165100</xdr:colOff>
      <xdr:row>98</xdr:row>
      <xdr:rowOff>22822</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6921500" y="167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13949</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05111" y="168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xmlns=""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xmlns=""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xmlns=""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42926</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814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xmlns=""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163576</xdr:rowOff>
    </xdr:from>
    <xdr:to>
      <xdr:col>67</xdr:col>
      <xdr:colOff>101600</xdr:colOff>
      <xdr:row>39</xdr:row>
      <xdr:rowOff>93726</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276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84853</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89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xmlns=""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xmlns=""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xmlns=""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xmlns=""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xmlns=""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xmlns=""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xmlns=""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84182</xdr:rowOff>
    </xdr:from>
    <xdr:to>
      <xdr:col>85</xdr:col>
      <xdr:colOff>127000</xdr:colOff>
      <xdr:row>76</xdr:row>
      <xdr:rowOff>92281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5481300" y="13114382"/>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84182</xdr:rowOff>
    </xdr:from>
    <xdr:to>
      <xdr:col>81</xdr:col>
      <xdr:colOff>50800</xdr:colOff>
      <xdr:row>76</xdr:row>
      <xdr:rowOff>123698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114382"/>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85032</xdr:rowOff>
    </xdr:from>
    <xdr:to>
      <xdr:col>76</xdr:col>
      <xdr:colOff>114300</xdr:colOff>
      <xdr:row>76</xdr:row>
      <xdr:rowOff>123698</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311523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38855</xdr:rowOff>
    </xdr:from>
    <xdr:to>
      <xdr:col>71</xdr:col>
      <xdr:colOff>177800</xdr:colOff>
      <xdr:row>76</xdr:row>
      <xdr:rowOff>85032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06905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41481</xdr:rowOff>
    </xdr:from>
    <xdr:to>
      <xdr:col>85</xdr:col>
      <xdr:colOff>177800</xdr:colOff>
      <xdr:row>76</xdr:row>
      <xdr:rowOff>143081</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0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19908</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0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33382</xdr:rowOff>
    </xdr:from>
    <xdr:to>
      <xdr:col>81</xdr:col>
      <xdr:colOff>101600</xdr:colOff>
      <xdr:row>76</xdr:row>
      <xdr:rowOff>134982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0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126109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1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72898</xdr:rowOff>
    </xdr:from>
    <xdr:to>
      <xdr:col>76</xdr:col>
      <xdr:colOff>165100</xdr:colOff>
      <xdr:row>77</xdr:row>
      <xdr:rowOff>3048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165625</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34232</xdr:rowOff>
    </xdr:from>
    <xdr:to>
      <xdr:col>72</xdr:col>
      <xdr:colOff>38100</xdr:colOff>
      <xdr:row>76</xdr:row>
      <xdr:rowOff>135832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0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126959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1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159505</xdr:rowOff>
    </xdr:from>
    <xdr:to>
      <xdr:col>67</xdr:col>
      <xdr:colOff>101600</xdr:colOff>
      <xdr:row>76</xdr:row>
      <xdr:rowOff>89655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0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80782</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1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98437</xdr:rowOff>
    </xdr:from>
    <xdr:to>
      <xdr:col>85</xdr:col>
      <xdr:colOff>127000</xdr:colOff>
      <xdr:row>98</xdr:row>
      <xdr:rowOff>58586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729087"/>
          <a:ext cx="838200" cy="13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24791</xdr:rowOff>
    </xdr:from>
    <xdr:to>
      <xdr:col>81</xdr:col>
      <xdr:colOff>50800</xdr:colOff>
      <xdr:row>98</xdr:row>
      <xdr:rowOff>58586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483991"/>
          <a:ext cx="889000" cy="3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24791</xdr:rowOff>
    </xdr:from>
    <xdr:to>
      <xdr:col>76</xdr:col>
      <xdr:colOff>114300</xdr:colOff>
      <xdr:row>97</xdr:row>
      <xdr:rowOff>164427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483991"/>
          <a:ext cx="889000" cy="3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164427</xdr:rowOff>
    </xdr:from>
    <xdr:to>
      <xdr:col>71</xdr:col>
      <xdr:colOff>177800</xdr:colOff>
      <xdr:row>98</xdr:row>
      <xdr:rowOff>60795</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795077"/>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47637</xdr:rowOff>
    </xdr:from>
    <xdr:to>
      <xdr:col>85</xdr:col>
      <xdr:colOff>177800</xdr:colOff>
      <xdr:row>97</xdr:row>
      <xdr:rowOff>149237</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6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70514</xdr:rowOff>
    </xdr:from>
    <xdr:ext cx="469744"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7786</xdr:rowOff>
    </xdr:from>
    <xdr:to>
      <xdr:col>81</xdr:col>
      <xdr:colOff>101600</xdr:colOff>
      <xdr:row>98</xdr:row>
      <xdr:rowOff>109386</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100513</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690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145441</xdr:rowOff>
    </xdr:from>
    <xdr:to>
      <xdr:col>76</xdr:col>
      <xdr:colOff>165100</xdr:colOff>
      <xdr:row>96</xdr:row>
      <xdr:rowOff>75591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4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92118</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2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113627</xdr:rowOff>
    </xdr:from>
    <xdr:to>
      <xdr:col>72</xdr:col>
      <xdr:colOff>38100</xdr:colOff>
      <xdr:row>98</xdr:row>
      <xdr:rowOff>43777</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7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34904</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683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9995</xdr:rowOff>
    </xdr:from>
    <xdr:to>
      <xdr:col>67</xdr:col>
      <xdr:colOff>101600</xdr:colOff>
      <xdr:row>98</xdr:row>
      <xdr:rowOff>111595</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102722</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9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132515</xdr:rowOff>
    </xdr:from>
    <xdr:to>
      <xdr:col>116</xdr:col>
      <xdr:colOff>63500</xdr:colOff>
      <xdr:row>39</xdr:row>
      <xdr:rowOff>96103</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1323300" y="6647615"/>
          <a:ext cx="838200" cy="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96103</xdr:rowOff>
    </xdr:from>
    <xdr:to>
      <xdr:col>111</xdr:col>
      <xdr:colOff>177800</xdr:colOff>
      <xdr:row>39</xdr:row>
      <xdr:rowOff>97572</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0434300" y="6782653"/>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93163</xdr:rowOff>
    </xdr:from>
    <xdr:to>
      <xdr:col>107</xdr:col>
      <xdr:colOff>50800</xdr:colOff>
      <xdr:row>39</xdr:row>
      <xdr:rowOff>97572</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7971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93163</xdr:rowOff>
    </xdr:from>
    <xdr:to>
      <xdr:col>102</xdr:col>
      <xdr:colOff>114300</xdr:colOff>
      <xdr:row>39</xdr:row>
      <xdr:rowOff>93980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8656300" y="677971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81715</xdr:rowOff>
    </xdr:from>
    <xdr:to>
      <xdr:col>116</xdr:col>
      <xdr:colOff>114300</xdr:colOff>
      <xdr:row>39</xdr:row>
      <xdr:rowOff>11865</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5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60142</xdr:rowOff>
    </xdr:from>
    <xdr:ext cx="378565"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75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45303</xdr:rowOff>
    </xdr:from>
    <xdr:to>
      <xdr:col>112</xdr:col>
      <xdr:colOff>38100</xdr:colOff>
      <xdr:row>39</xdr:row>
      <xdr:rowOff>146903</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138030</xdr:rowOff>
    </xdr:from>
    <xdr:ext cx="313932"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66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46772</xdr:rowOff>
    </xdr:from>
    <xdr:to>
      <xdr:col>107</xdr:col>
      <xdr:colOff>101600</xdr:colOff>
      <xdr:row>39</xdr:row>
      <xdr:rowOff>148372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139499</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42363</xdr:rowOff>
    </xdr:from>
    <xdr:to>
      <xdr:col>102</xdr:col>
      <xdr:colOff>165100</xdr:colOff>
      <xdr:row>39</xdr:row>
      <xdr:rowOff>143963</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135090</xdr:rowOff>
    </xdr:from>
    <xdr:ext cx="313932"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88333" y="682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43180</xdr:rowOff>
    </xdr:from>
    <xdr:to>
      <xdr:col>98</xdr:col>
      <xdr:colOff>38100</xdr:colOff>
      <xdr:row>39</xdr:row>
      <xdr:rowOff>144780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135907</xdr:rowOff>
    </xdr:from>
    <xdr:ext cx="313932"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99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35039</xdr:rowOff>
    </xdr:from>
    <xdr:to>
      <xdr:col>116</xdr:col>
      <xdr:colOff>63500</xdr:colOff>
      <xdr:row>59</xdr:row>
      <xdr:rowOff>35496</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1015058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33858</xdr:rowOff>
    </xdr:from>
    <xdr:to>
      <xdr:col>111</xdr:col>
      <xdr:colOff>177800</xdr:colOff>
      <xdr:row>59</xdr:row>
      <xdr:rowOff>35039</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14940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33858</xdr:rowOff>
    </xdr:from>
    <xdr:to>
      <xdr:col>107</xdr:col>
      <xdr:colOff>50800</xdr:colOff>
      <xdr:row>59</xdr:row>
      <xdr:rowOff>34582</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14940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34125</xdr:rowOff>
    </xdr:from>
    <xdr:to>
      <xdr:col>102</xdr:col>
      <xdr:colOff>114300</xdr:colOff>
      <xdr:row>59</xdr:row>
      <xdr:rowOff>34582</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1014967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156146</xdr:rowOff>
    </xdr:from>
    <xdr:to>
      <xdr:col>116</xdr:col>
      <xdr:colOff>114300</xdr:colOff>
      <xdr:row>59</xdr:row>
      <xdr:rowOff>86296</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71073</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15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155689</xdr:rowOff>
    </xdr:from>
    <xdr:to>
      <xdr:col>112</xdr:col>
      <xdr:colOff>38100</xdr:colOff>
      <xdr:row>59</xdr:row>
      <xdr:rowOff>85839</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76966</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19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154508</xdr:rowOff>
    </xdr:from>
    <xdr:to>
      <xdr:col>107</xdr:col>
      <xdr:colOff>101600</xdr:colOff>
      <xdr:row>59</xdr:row>
      <xdr:rowOff>84658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0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75785</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19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155232</xdr:rowOff>
    </xdr:from>
    <xdr:to>
      <xdr:col>102</xdr:col>
      <xdr:colOff>165100</xdr:colOff>
      <xdr:row>59</xdr:row>
      <xdr:rowOff>85382</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76509</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154775</xdr:rowOff>
    </xdr:from>
    <xdr:to>
      <xdr:col>98</xdr:col>
      <xdr:colOff>38100</xdr:colOff>
      <xdr:row>59</xdr:row>
      <xdr:rowOff>84925</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0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76052</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19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121336</xdr:rowOff>
    </xdr:from>
    <xdr:to>
      <xdr:col>116</xdr:col>
      <xdr:colOff>63500</xdr:colOff>
      <xdr:row>75</xdr:row>
      <xdr:rowOff>142367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1323300" y="12980086"/>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94818</xdr:rowOff>
    </xdr:from>
    <xdr:to>
      <xdr:col>111</xdr:col>
      <xdr:colOff>177800</xdr:colOff>
      <xdr:row>75</xdr:row>
      <xdr:rowOff>121336</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295356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94818</xdr:rowOff>
    </xdr:from>
    <xdr:to>
      <xdr:col>107</xdr:col>
      <xdr:colOff>50800</xdr:colOff>
      <xdr:row>75</xdr:row>
      <xdr:rowOff>109830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2953568"/>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109830</xdr:rowOff>
    </xdr:from>
    <xdr:to>
      <xdr:col>102</xdr:col>
      <xdr:colOff>114300</xdr:colOff>
      <xdr:row>76</xdr:row>
      <xdr:rowOff>4711</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2968580"/>
          <a:ext cx="889000" cy="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91567</xdr:rowOff>
    </xdr:from>
    <xdr:to>
      <xdr:col>116</xdr:col>
      <xdr:colOff>114300</xdr:colOff>
      <xdr:row>76</xdr:row>
      <xdr:rowOff>21717</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9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114444</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8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70536</xdr:rowOff>
    </xdr:from>
    <xdr:to>
      <xdr:col>112</xdr:col>
      <xdr:colOff>38100</xdr:colOff>
      <xdr:row>76</xdr:row>
      <xdr:rowOff>685</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9292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17213</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27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44018</xdr:rowOff>
    </xdr:from>
    <xdr:to>
      <xdr:col>107</xdr:col>
      <xdr:colOff>101600</xdr:colOff>
      <xdr:row>75</xdr:row>
      <xdr:rowOff>145618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9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162145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26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59030</xdr:rowOff>
    </xdr:from>
    <xdr:to>
      <xdr:col>102</xdr:col>
      <xdr:colOff>165100</xdr:colOff>
      <xdr:row>75</xdr:row>
      <xdr:rowOff>160629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917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5707</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26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125361</xdr:rowOff>
    </xdr:from>
    <xdr:to>
      <xdr:col>98</xdr:col>
      <xdr:colOff>38100</xdr:colOff>
      <xdr:row>76</xdr:row>
      <xdr:rowOff>55511</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9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46638</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07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363,728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年度から同水準で推移しており、類似団体平均と比較して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円高い水準である。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年度から増加傾向にあり、類似団体平均と比較して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円高水準である。人件費、物件費とも、教育施設、保育所、児童館、交流センター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の公共施設が類似団体と比較して多いことが主な要因である。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79,885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年度は民間保育所運営委託料や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児童発達支援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65,466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円上回っている。新規整備が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36,077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円を占めており、類似団体の平均と比較しても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、リサイクルセンターと（仮称）新谷田部学校給食センターの建設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今後、物件費や扶助費に関しては増加が見込まれることから、人件費抑制のため適切な定員管理を実施することや、事業の優先度を点検し計画的に廃止・縮小を進めることで事業費の抑制を図る。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233,807
224,229
283.72
87,963,685
85,042,231
2,182,985
48,158,968
53,912,029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58.2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70031</xdr:rowOff>
    </xdr:from>
    <xdr:to>
      <xdr:col>24</xdr:col>
      <xdr:colOff>63500</xdr:colOff>
      <xdr:row>38</xdr:row>
      <xdr:rowOff>99423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585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70031</xdr:rowOff>
    </xdr:from>
    <xdr:to>
      <xdr:col>19</xdr:col>
      <xdr:colOff>177800</xdr:colOff>
      <xdr:row>38</xdr:row>
      <xdr:rowOff>83094</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5851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79284</xdr:rowOff>
    </xdr:from>
    <xdr:to>
      <xdr:col>15</xdr:col>
      <xdr:colOff>50800</xdr:colOff>
      <xdr:row>38</xdr:row>
      <xdr:rowOff>83094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422934"/>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79284</xdr:rowOff>
    </xdr:from>
    <xdr:to>
      <xdr:col>10</xdr:col>
      <xdr:colOff>114300</xdr:colOff>
      <xdr:row>37</xdr:row>
      <xdr:rowOff>93436</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422934"/>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48623</xdr:rowOff>
    </xdr:from>
    <xdr:to>
      <xdr:col>24</xdr:col>
      <xdr:colOff>114300</xdr:colOff>
      <xdr:row>38</xdr:row>
      <xdr:rowOff>150223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5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27050</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5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19231</xdr:rowOff>
    </xdr:from>
    <xdr:to>
      <xdr:col>20</xdr:col>
      <xdr:colOff>38100</xdr:colOff>
      <xdr:row>38</xdr:row>
      <xdr:rowOff>120831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111958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6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32294</xdr:rowOff>
    </xdr:from>
    <xdr:to>
      <xdr:col>15</xdr:col>
      <xdr:colOff>101600</xdr:colOff>
      <xdr:row>38</xdr:row>
      <xdr:rowOff>133894</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54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125021</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28484</xdr:rowOff>
    </xdr:from>
    <xdr:to>
      <xdr:col>10</xdr:col>
      <xdr:colOff>165100</xdr:colOff>
      <xdr:row>37</xdr:row>
      <xdr:rowOff>130084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121211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46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42636</xdr:rowOff>
    </xdr:from>
    <xdr:to>
      <xdr:col>6</xdr:col>
      <xdr:colOff>38100</xdr:colOff>
      <xdr:row>37</xdr:row>
      <xdr:rowOff>144236</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135362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108643</xdr:rowOff>
    </xdr:from>
    <xdr:to>
      <xdr:col>24</xdr:col>
      <xdr:colOff>63500</xdr:colOff>
      <xdr:row>56</xdr:row>
      <xdr:rowOff>148289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9538393"/>
          <a:ext cx="838200" cy="2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145872</xdr:rowOff>
    </xdr:from>
    <xdr:to>
      <xdr:col>19</xdr:col>
      <xdr:colOff>177800</xdr:colOff>
      <xdr:row>56</xdr:row>
      <xdr:rowOff>148289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908300" y="9232722"/>
          <a:ext cx="889000" cy="51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145872</xdr:rowOff>
    </xdr:from>
    <xdr:to>
      <xdr:col>15</xdr:col>
      <xdr:colOff>50800</xdr:colOff>
      <xdr:row>55</xdr:row>
      <xdr:rowOff>125592</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9232722"/>
          <a:ext cx="889000" cy="3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125592</xdr:rowOff>
    </xdr:from>
    <xdr:to>
      <xdr:col>10</xdr:col>
      <xdr:colOff>114300</xdr:colOff>
      <xdr:row>56</xdr:row>
      <xdr:rowOff>17269</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555342"/>
          <a:ext cx="889000" cy="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57843</xdr:rowOff>
    </xdr:from>
    <xdr:to>
      <xdr:col>24</xdr:col>
      <xdr:colOff>114300</xdr:colOff>
      <xdr:row>55</xdr:row>
      <xdr:rowOff>159443</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94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80720</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3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97489</xdr:rowOff>
    </xdr:from>
    <xdr:to>
      <xdr:col>20</xdr:col>
      <xdr:colOff>38100</xdr:colOff>
      <xdr:row>57</xdr:row>
      <xdr:rowOff>27639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6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18766</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79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95072</xdr:rowOff>
    </xdr:from>
    <xdr:to>
      <xdr:col>15</xdr:col>
      <xdr:colOff>101600</xdr:colOff>
      <xdr:row>54</xdr:row>
      <xdr:rowOff>25222</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1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41749</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89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74792</xdr:rowOff>
    </xdr:from>
    <xdr:to>
      <xdr:col>10</xdr:col>
      <xdr:colOff>165100</xdr:colOff>
      <xdr:row>56</xdr:row>
      <xdr:rowOff>4942</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167519</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95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137919</xdr:rowOff>
    </xdr:from>
    <xdr:to>
      <xdr:col>6</xdr:col>
      <xdr:colOff>38100</xdr:colOff>
      <xdr:row>56</xdr:row>
      <xdr:rowOff>68069</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56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84596</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934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xmlns=""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xmlns=""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161058</xdr:rowOff>
    </xdr:from>
    <xdr:to>
      <xdr:col>24</xdr:col>
      <xdr:colOff>62865</xdr:colOff>
      <xdr:row>77</xdr:row>
      <xdr:rowOff>162119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4633595" y="12162558"/>
          <a:ext cx="1270" cy="120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165946</xdr:rowOff>
    </xdr:from>
    <xdr:ext cx="599010" cy="259045"/>
    <xdr:sp macro="" textlink="">
      <xdr:nvSpPr>
        <xdr:cNvPr id="179" name="民生費最小値テキスト">
          <a:extLst>
            <a:ext uri="{FF2B5EF4-FFF2-40B4-BE49-F238E27FC236}">
              <a16:creationId xmlns:a16="http://schemas.microsoft.com/office/drawing/2014/main" xmlns="" id="{00000000-0008-0000-0700-0000B3000000}"/>
            </a:ext>
          </a:extLst>
        </xdr:cNvPr>
        <xdr:cNvSpPr txBox="1"/>
      </xdr:nvSpPr>
      <xdr:spPr>
        <a:xfrm>
          <a:off x="4686300" y="133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162119</xdr:rowOff>
    </xdr:from>
    <xdr:to>
      <xdr:col>24</xdr:col>
      <xdr:colOff>152400</xdr:colOff>
      <xdr:row>77</xdr:row>
      <xdr:rowOff>162119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336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107735</xdr:rowOff>
    </xdr:from>
    <xdr:ext cx="599010" cy="259045"/>
    <xdr:sp macro="" textlink="">
      <xdr:nvSpPr>
        <xdr:cNvPr id="181" name="民生費最大値テキスト">
          <a:extLst>
            <a:ext uri="{FF2B5EF4-FFF2-40B4-BE49-F238E27FC236}">
              <a16:creationId xmlns:a16="http://schemas.microsoft.com/office/drawing/2014/main" xmlns="" id="{00000000-0008-0000-0700-0000B5000000}"/>
            </a:ext>
          </a:extLst>
        </xdr:cNvPr>
        <xdr:cNvSpPr txBox="1"/>
      </xdr:nvSpPr>
      <xdr:spPr>
        <a:xfrm>
          <a:off x="4686300" y="119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161058</xdr:rowOff>
    </xdr:from>
    <xdr:to>
      <xdr:col>24</xdr:col>
      <xdr:colOff>152400</xdr:colOff>
      <xdr:row>70</xdr:row>
      <xdr:rowOff>161058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4546600" y="1216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63658</xdr:rowOff>
    </xdr:from>
    <xdr:to>
      <xdr:col>24</xdr:col>
      <xdr:colOff>63500</xdr:colOff>
      <xdr:row>76</xdr:row>
      <xdr:rowOff>91091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3797300" y="1309385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70955</xdr:rowOff>
    </xdr:from>
    <xdr:ext cx="599010" cy="259045"/>
    <xdr:sp macro="" textlink="">
      <xdr:nvSpPr>
        <xdr:cNvPr id="184" name="民生費平均値テキスト">
          <a:extLst>
            <a:ext uri="{FF2B5EF4-FFF2-40B4-BE49-F238E27FC236}">
              <a16:creationId xmlns:a16="http://schemas.microsoft.com/office/drawing/2014/main" xmlns="" id="{00000000-0008-0000-0700-0000B8000000}"/>
            </a:ext>
          </a:extLst>
        </xdr:cNvPr>
        <xdr:cNvSpPr txBox="1"/>
      </xdr:nvSpPr>
      <xdr:spPr>
        <a:xfrm>
          <a:off x="4686300" y="12758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48078</xdr:rowOff>
    </xdr:from>
    <xdr:to>
      <xdr:col>24</xdr:col>
      <xdr:colOff>114300</xdr:colOff>
      <xdr:row>75</xdr:row>
      <xdr:rowOff>149678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4584700" y="129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63658</xdr:rowOff>
    </xdr:from>
    <xdr:to>
      <xdr:col>19</xdr:col>
      <xdr:colOff>177800</xdr:colOff>
      <xdr:row>77</xdr:row>
      <xdr:rowOff>42642</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908300" y="13093858"/>
          <a:ext cx="889000" cy="15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147993</xdr:rowOff>
    </xdr:from>
    <xdr:to>
      <xdr:col>20</xdr:col>
      <xdr:colOff>38100</xdr:colOff>
      <xdr:row>75</xdr:row>
      <xdr:rowOff>78143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37465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94670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3497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42642</xdr:rowOff>
    </xdr:from>
    <xdr:to>
      <xdr:col>15</xdr:col>
      <xdr:colOff>50800</xdr:colOff>
      <xdr:row>77</xdr:row>
      <xdr:rowOff>138198</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2019300" y="13244292"/>
          <a:ext cx="889000" cy="9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29170</xdr:rowOff>
    </xdr:from>
    <xdr:to>
      <xdr:col>15</xdr:col>
      <xdr:colOff>101600</xdr:colOff>
      <xdr:row>75</xdr:row>
      <xdr:rowOff>130770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2857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147297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608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138198</xdr:rowOff>
    </xdr:from>
    <xdr:to>
      <xdr:col>10</xdr:col>
      <xdr:colOff>114300</xdr:colOff>
      <xdr:row>78</xdr:row>
      <xdr:rowOff>33826</xdr:rowOff>
    </xdr:to>
    <xdr:cxnSp macro="">
      <xdr:nvCxnSpPr>
        <xdr:cNvPr id="192" name="直線コネクタ 191">
          <a:extLst>
            <a:ext uri="{FF2B5EF4-FFF2-40B4-BE49-F238E27FC236}">
              <a16:creationId xmlns:a16="http://schemas.microsoft.com/office/drawing/2014/main" xmlns="" id="{00000000-0008-0000-0700-0000C0000000}"/>
            </a:ext>
          </a:extLst>
        </xdr:cNvPr>
        <xdr:cNvCxnSpPr/>
      </xdr:nvCxnSpPr>
      <xdr:spPr>
        <a:xfrm flipV="1">
          <a:off x="1130300" y="13339848"/>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90680</xdr:rowOff>
    </xdr:from>
    <xdr:to>
      <xdr:col>10</xdr:col>
      <xdr:colOff>165100</xdr:colOff>
      <xdr:row>76</xdr:row>
      <xdr:rowOff>20830</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968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37357</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719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168486</xdr:rowOff>
    </xdr:from>
    <xdr:to>
      <xdr:col>6</xdr:col>
      <xdr:colOff>38100</xdr:colOff>
      <xdr:row>76</xdr:row>
      <xdr:rowOff>98636</xdr:rowOff>
    </xdr:to>
    <xdr:sp macro="" textlink="">
      <xdr:nvSpPr>
        <xdr:cNvPr id="195" name="フローチャート: 判断 194">
          <a:extLst>
            <a:ext uri="{FF2B5EF4-FFF2-40B4-BE49-F238E27FC236}">
              <a16:creationId xmlns:a16="http://schemas.microsoft.com/office/drawing/2014/main" xmlns="" id="{00000000-0008-0000-0700-0000C3000000}"/>
            </a:ext>
          </a:extLst>
        </xdr:cNvPr>
        <xdr:cNvSpPr/>
      </xdr:nvSpPr>
      <xdr:spPr>
        <a:xfrm>
          <a:off x="1079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115163</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830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40291</xdr:rowOff>
    </xdr:from>
    <xdr:to>
      <xdr:col>24</xdr:col>
      <xdr:colOff>114300</xdr:colOff>
      <xdr:row>76</xdr:row>
      <xdr:rowOff>141891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4584700" y="13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18718</xdr:rowOff>
    </xdr:from>
    <xdr:ext cx="599010" cy="259045"/>
    <xdr:sp macro="" textlink="">
      <xdr:nvSpPr>
        <xdr:cNvPr id="203" name="民生費該当値テキスト">
          <a:extLst>
            <a:ext uri="{FF2B5EF4-FFF2-40B4-BE49-F238E27FC236}">
              <a16:creationId xmlns:a16="http://schemas.microsoft.com/office/drawing/2014/main" xmlns="" id="{00000000-0008-0000-0700-0000CB000000}"/>
            </a:ext>
          </a:extLst>
        </xdr:cNvPr>
        <xdr:cNvSpPr txBox="1"/>
      </xdr:nvSpPr>
      <xdr:spPr>
        <a:xfrm>
          <a:off x="4686300" y="1304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12858</xdr:rowOff>
    </xdr:from>
    <xdr:to>
      <xdr:col>20</xdr:col>
      <xdr:colOff>38100</xdr:colOff>
      <xdr:row>76</xdr:row>
      <xdr:rowOff>114458</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3746500" y="13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105585</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3497795" y="1313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163292</xdr:rowOff>
    </xdr:from>
    <xdr:to>
      <xdr:col>15</xdr:col>
      <xdr:colOff>101600</xdr:colOff>
      <xdr:row>77</xdr:row>
      <xdr:rowOff>93442</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2857500" y="131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84569</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2608795" y="1328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87398</xdr:rowOff>
    </xdr:from>
    <xdr:to>
      <xdr:col>10</xdr:col>
      <xdr:colOff>165100</xdr:colOff>
      <xdr:row>78</xdr:row>
      <xdr:rowOff>17548</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968500" y="132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8675</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1719795" y="1338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154476</xdr:rowOff>
    </xdr:from>
    <xdr:to>
      <xdr:col>6</xdr:col>
      <xdr:colOff>38100</xdr:colOff>
      <xdr:row>78</xdr:row>
      <xdr:rowOff>84626</xdr:rowOff>
    </xdr:to>
    <xdr:sp macro="" textlink="">
      <xdr:nvSpPr>
        <xdr:cNvPr id="210" name="楕円 209">
          <a:extLst>
            <a:ext uri="{FF2B5EF4-FFF2-40B4-BE49-F238E27FC236}">
              <a16:creationId xmlns:a16="http://schemas.microsoft.com/office/drawing/2014/main" xmlns="" id="{00000000-0008-0000-0700-0000D2000000}"/>
            </a:ext>
          </a:extLst>
        </xdr:cNvPr>
        <xdr:cNvSpPr/>
      </xdr:nvSpPr>
      <xdr:spPr>
        <a:xfrm>
          <a:off x="1079500" y="133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75753</xdr:rowOff>
    </xdr:from>
    <xdr:ext cx="599010" cy="259045"/>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830795" y="134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xmlns=""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xmlns=""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9" name="衛生費グラフ枠">
          <a:extLst>
            <a:ext uri="{FF2B5EF4-FFF2-40B4-BE49-F238E27FC236}">
              <a16:creationId xmlns:a16="http://schemas.microsoft.com/office/drawing/2014/main" xmlns="" id="{00000000-0008-0000-0700-0000E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41" name="衛生費最小値テキスト">
          <a:extLst>
            <a:ext uri="{FF2B5EF4-FFF2-40B4-BE49-F238E27FC236}">
              <a16:creationId xmlns:a16="http://schemas.microsoft.com/office/drawing/2014/main" xmlns="" id="{00000000-0008-0000-0700-0000F1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3" name="衛生費最大値テキスト">
          <a:extLst>
            <a:ext uri="{FF2B5EF4-FFF2-40B4-BE49-F238E27FC236}">
              <a16:creationId xmlns:a16="http://schemas.microsoft.com/office/drawing/2014/main" xmlns="" id="{00000000-0008-0000-0700-0000F3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133556</xdr:rowOff>
    </xdr:from>
    <xdr:to>
      <xdr:col>24</xdr:col>
      <xdr:colOff>63500</xdr:colOff>
      <xdr:row>96</xdr:row>
      <xdr:rowOff>43402</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3797300" y="16078406"/>
          <a:ext cx="838200" cy="42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6" name="衛生費平均値テキスト">
          <a:extLst>
            <a:ext uri="{FF2B5EF4-FFF2-40B4-BE49-F238E27FC236}">
              <a16:creationId xmlns:a16="http://schemas.microsoft.com/office/drawing/2014/main" xmlns="" id="{00000000-0008-0000-0700-0000F6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43402</xdr:rowOff>
    </xdr:from>
    <xdr:to>
      <xdr:col>19</xdr:col>
      <xdr:colOff>177800</xdr:colOff>
      <xdr:row>97</xdr:row>
      <xdr:rowOff>140185</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2908300" y="16502602"/>
          <a:ext cx="889000" cy="26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117926</xdr:rowOff>
    </xdr:from>
    <xdr:to>
      <xdr:col>15</xdr:col>
      <xdr:colOff>50800</xdr:colOff>
      <xdr:row>97</xdr:row>
      <xdr:rowOff>140185</xdr:rowOff>
    </xdr:to>
    <xdr:cxnSp macro="">
      <xdr:nvCxnSpPr>
        <xdr:cNvPr id="251" name="直線コネクタ 250">
          <a:extLst>
            <a:ext uri="{FF2B5EF4-FFF2-40B4-BE49-F238E27FC236}">
              <a16:creationId xmlns:a16="http://schemas.microsoft.com/office/drawing/2014/main" xmlns="" id="{00000000-0008-0000-0700-0000FB000000}"/>
            </a:ext>
          </a:extLst>
        </xdr:cNvPr>
        <xdr:cNvCxnSpPr/>
      </xdr:nvCxnSpPr>
      <xdr:spPr>
        <a:xfrm>
          <a:off x="2019300" y="16748576"/>
          <a:ext cx="8890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2" name="フローチャート: 判断 251">
          <a:extLst>
            <a:ext uri="{FF2B5EF4-FFF2-40B4-BE49-F238E27FC236}">
              <a16:creationId xmlns:a16="http://schemas.microsoft.com/office/drawing/2014/main" xmlns="" id="{00000000-0008-0000-0700-0000FC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117926</xdr:rowOff>
    </xdr:from>
    <xdr:to>
      <xdr:col>10</xdr:col>
      <xdr:colOff>114300</xdr:colOff>
      <xdr:row>97</xdr:row>
      <xdr:rowOff>145186</xdr:rowOff>
    </xdr:to>
    <xdr:cxnSp macro="">
      <xdr:nvCxnSpPr>
        <xdr:cNvPr id="254" name="直線コネクタ 253">
          <a:extLst>
            <a:ext uri="{FF2B5EF4-FFF2-40B4-BE49-F238E27FC236}">
              <a16:creationId xmlns:a16="http://schemas.microsoft.com/office/drawing/2014/main" xmlns="" id="{00000000-0008-0000-0700-0000FE000000}"/>
            </a:ext>
          </a:extLst>
        </xdr:cNvPr>
        <xdr:cNvCxnSpPr/>
      </xdr:nvCxnSpPr>
      <xdr:spPr>
        <a:xfrm flipV="1">
          <a:off x="1130300" y="16748576"/>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5" name="フローチャート: 判断 254">
          <a:extLst>
            <a:ext uri="{FF2B5EF4-FFF2-40B4-BE49-F238E27FC236}">
              <a16:creationId xmlns:a16="http://schemas.microsoft.com/office/drawing/2014/main" xmlns="" id="{00000000-0008-0000-0700-0000FF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7" name="フローチャート: 判断 256">
          <a:extLst>
            <a:ext uri="{FF2B5EF4-FFF2-40B4-BE49-F238E27FC236}">
              <a16:creationId xmlns:a16="http://schemas.microsoft.com/office/drawing/2014/main" xmlns="" id="{00000000-0008-0000-0700-00000101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82756</xdr:rowOff>
    </xdr:from>
    <xdr:to>
      <xdr:col>24</xdr:col>
      <xdr:colOff>114300</xdr:colOff>
      <xdr:row>94</xdr:row>
      <xdr:rowOff>12906</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4584700" y="160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105633</xdr:rowOff>
    </xdr:from>
    <xdr:ext cx="534377" cy="259045"/>
    <xdr:sp macro="" textlink="">
      <xdr:nvSpPr>
        <xdr:cNvPr id="265" name="衛生費該当値テキスト">
          <a:extLst>
            <a:ext uri="{FF2B5EF4-FFF2-40B4-BE49-F238E27FC236}">
              <a16:creationId xmlns:a16="http://schemas.microsoft.com/office/drawing/2014/main" xmlns="" id="{00000000-0008-0000-0700-000009010000}"/>
            </a:ext>
          </a:extLst>
        </xdr:cNvPr>
        <xdr:cNvSpPr txBox="1"/>
      </xdr:nvSpPr>
      <xdr:spPr>
        <a:xfrm>
          <a:off x="4686300" y="158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164052</xdr:rowOff>
    </xdr:from>
    <xdr:to>
      <xdr:col>20</xdr:col>
      <xdr:colOff>38100</xdr:colOff>
      <xdr:row>96</xdr:row>
      <xdr:rowOff>94202</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3746500" y="164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85329</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3530111" y="165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89385</xdr:rowOff>
    </xdr:from>
    <xdr:to>
      <xdr:col>15</xdr:col>
      <xdr:colOff>101600</xdr:colOff>
      <xdr:row>98</xdr:row>
      <xdr:rowOff>19535</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2857500" y="167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10662</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2641111" y="168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67126</xdr:rowOff>
    </xdr:from>
    <xdr:to>
      <xdr:col>10</xdr:col>
      <xdr:colOff>165100</xdr:colOff>
      <xdr:row>97</xdr:row>
      <xdr:rowOff>168726</xdr:rowOff>
    </xdr:to>
    <xdr:sp macro="" textlink="">
      <xdr:nvSpPr>
        <xdr:cNvPr id="270" name="楕円 269">
          <a:extLst>
            <a:ext uri="{FF2B5EF4-FFF2-40B4-BE49-F238E27FC236}">
              <a16:creationId xmlns:a16="http://schemas.microsoft.com/office/drawing/2014/main" xmlns="" id="{00000000-0008-0000-0700-00000E010000}"/>
            </a:ext>
          </a:extLst>
        </xdr:cNvPr>
        <xdr:cNvSpPr/>
      </xdr:nvSpPr>
      <xdr:spPr>
        <a:xfrm>
          <a:off x="1968500" y="166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159853</xdr:rowOff>
    </xdr:from>
    <xdr:ext cx="534377"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1752111" y="167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94386</xdr:rowOff>
    </xdr:from>
    <xdr:to>
      <xdr:col>6</xdr:col>
      <xdr:colOff>38100</xdr:colOff>
      <xdr:row>98</xdr:row>
      <xdr:rowOff>24536</xdr:rowOff>
    </xdr:to>
    <xdr:sp macro="" textlink="">
      <xdr:nvSpPr>
        <xdr:cNvPr id="272" name="楕円 271">
          <a:extLst>
            <a:ext uri="{FF2B5EF4-FFF2-40B4-BE49-F238E27FC236}">
              <a16:creationId xmlns:a16="http://schemas.microsoft.com/office/drawing/2014/main" xmlns="" id="{00000000-0008-0000-0700-000010010000}"/>
            </a:ext>
          </a:extLst>
        </xdr:cNvPr>
        <xdr:cNvSpPr/>
      </xdr:nvSpPr>
      <xdr:spPr>
        <a:xfrm>
          <a:off x="1079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15663</xdr:rowOff>
    </xdr:from>
    <xdr:ext cx="534377"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863111" y="1681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8" name="正方形/長方形 277">
          <a:extLst>
            <a:ext uri="{FF2B5EF4-FFF2-40B4-BE49-F238E27FC236}">
              <a16:creationId xmlns:a16="http://schemas.microsoft.com/office/drawing/2014/main" xmlns="" id="{00000000-0008-0000-0700-00001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9" name="正方形/長方形 278">
          <a:extLst>
            <a:ext uri="{FF2B5EF4-FFF2-40B4-BE49-F238E27FC236}">
              <a16:creationId xmlns:a16="http://schemas.microsoft.com/office/drawing/2014/main" xmlns="" id="{00000000-0008-0000-0700-00001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80" name="正方形/長方形 279">
          <a:extLst>
            <a:ext uri="{FF2B5EF4-FFF2-40B4-BE49-F238E27FC236}">
              <a16:creationId xmlns:a16="http://schemas.microsoft.com/office/drawing/2014/main" xmlns="" id="{00000000-0008-0000-0700-00001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1" name="正方形/長方形 280">
          <a:extLst>
            <a:ext uri="{FF2B5EF4-FFF2-40B4-BE49-F238E27FC236}">
              <a16:creationId xmlns:a16="http://schemas.microsoft.com/office/drawing/2014/main" xmlns="" id="{00000000-0008-0000-0700-00001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労働費グラフ枠">
          <a:extLst>
            <a:ext uri="{FF2B5EF4-FFF2-40B4-BE49-F238E27FC236}">
              <a16:creationId xmlns:a16="http://schemas.microsoft.com/office/drawing/2014/main" xmlns="" id="{00000000-0008-0000-0700-00002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300" name="労働費最小値テキスト">
          <a:extLst>
            <a:ext uri="{FF2B5EF4-FFF2-40B4-BE49-F238E27FC236}">
              <a16:creationId xmlns:a16="http://schemas.microsoft.com/office/drawing/2014/main" xmlns="" id="{00000000-0008-0000-0700-00002C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2" name="労働費最大値テキスト">
          <a:extLst>
            <a:ext uri="{FF2B5EF4-FFF2-40B4-BE49-F238E27FC236}">
              <a16:creationId xmlns:a16="http://schemas.microsoft.com/office/drawing/2014/main" xmlns="" id="{00000000-0008-0000-0700-00002E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50219</xdr:rowOff>
    </xdr:from>
    <xdr:to>
      <xdr:col>55</xdr:col>
      <xdr:colOff>0</xdr:colOff>
      <xdr:row>39</xdr:row>
      <xdr:rowOff>58710</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9639300" y="6736769"/>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5" name="労働費平均値テキスト">
          <a:extLst>
            <a:ext uri="{FF2B5EF4-FFF2-40B4-BE49-F238E27FC236}">
              <a16:creationId xmlns:a16="http://schemas.microsoft.com/office/drawing/2014/main" xmlns="" id="{00000000-0008-0000-0700-000031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58710</xdr:rowOff>
    </xdr:from>
    <xdr:to>
      <xdr:col>50</xdr:col>
      <xdr:colOff>114300</xdr:colOff>
      <xdr:row>39</xdr:row>
      <xdr:rowOff>60343</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flipV="1">
          <a:off x="8750300" y="67452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22461</xdr:rowOff>
    </xdr:from>
    <xdr:to>
      <xdr:col>45</xdr:col>
      <xdr:colOff>177800</xdr:colOff>
      <xdr:row>39</xdr:row>
      <xdr:rowOff>60343</xdr:rowOff>
    </xdr:to>
    <xdr:cxnSp macro="">
      <xdr:nvCxnSpPr>
        <xdr:cNvPr id="310" name="直線コネクタ 309">
          <a:extLst>
            <a:ext uri="{FF2B5EF4-FFF2-40B4-BE49-F238E27FC236}">
              <a16:creationId xmlns:a16="http://schemas.microsoft.com/office/drawing/2014/main" xmlns="" id="{00000000-0008-0000-0700-000036010000}"/>
            </a:ext>
          </a:extLst>
        </xdr:cNvPr>
        <xdr:cNvCxnSpPr/>
      </xdr:nvCxnSpPr>
      <xdr:spPr>
        <a:xfrm>
          <a:off x="7861300" y="6709011"/>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11" name="フローチャート: 判断 310">
          <a:extLst>
            <a:ext uri="{FF2B5EF4-FFF2-40B4-BE49-F238E27FC236}">
              <a16:creationId xmlns:a16="http://schemas.microsoft.com/office/drawing/2014/main" xmlns="" id="{00000000-0008-0000-0700-000037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6132</xdr:rowOff>
    </xdr:from>
    <xdr:to>
      <xdr:col>41</xdr:col>
      <xdr:colOff>50800</xdr:colOff>
      <xdr:row>39</xdr:row>
      <xdr:rowOff>22461</xdr:rowOff>
    </xdr:to>
    <xdr:cxnSp macro="">
      <xdr:nvCxnSpPr>
        <xdr:cNvPr id="313" name="直線コネクタ 312">
          <a:extLst>
            <a:ext uri="{FF2B5EF4-FFF2-40B4-BE49-F238E27FC236}">
              <a16:creationId xmlns:a16="http://schemas.microsoft.com/office/drawing/2014/main" xmlns="" id="{00000000-0008-0000-0700-000039010000}"/>
            </a:ext>
          </a:extLst>
        </xdr:cNvPr>
        <xdr:cNvCxnSpPr/>
      </xdr:nvCxnSpPr>
      <xdr:spPr>
        <a:xfrm>
          <a:off x="6972300" y="669268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4" name="フローチャート: 判断 313">
          <a:extLst>
            <a:ext uri="{FF2B5EF4-FFF2-40B4-BE49-F238E27FC236}">
              <a16:creationId xmlns:a16="http://schemas.microsoft.com/office/drawing/2014/main" xmlns="" id="{00000000-0008-0000-0700-00003A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6" name="フローチャート: 判断 315">
          <a:extLst>
            <a:ext uri="{FF2B5EF4-FFF2-40B4-BE49-F238E27FC236}">
              <a16:creationId xmlns:a16="http://schemas.microsoft.com/office/drawing/2014/main" xmlns="" id="{00000000-0008-0000-0700-00003C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170869</xdr:rowOff>
    </xdr:from>
    <xdr:to>
      <xdr:col>55</xdr:col>
      <xdr:colOff>50800</xdr:colOff>
      <xdr:row>39</xdr:row>
      <xdr:rowOff>101019</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10426700" y="66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85796</xdr:rowOff>
    </xdr:from>
    <xdr:ext cx="378565" cy="259045"/>
    <xdr:sp macro="" textlink="">
      <xdr:nvSpPr>
        <xdr:cNvPr id="324" name="労働費該当値テキスト">
          <a:extLst>
            <a:ext uri="{FF2B5EF4-FFF2-40B4-BE49-F238E27FC236}">
              <a16:creationId xmlns:a16="http://schemas.microsoft.com/office/drawing/2014/main" xmlns="" id="{00000000-0008-0000-0700-000044010000}"/>
            </a:ext>
          </a:extLst>
        </xdr:cNvPr>
        <xdr:cNvSpPr txBox="1"/>
      </xdr:nvSpPr>
      <xdr:spPr>
        <a:xfrm>
          <a:off x="10528300" y="660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7910</xdr:rowOff>
    </xdr:from>
    <xdr:to>
      <xdr:col>50</xdr:col>
      <xdr:colOff>165100</xdr:colOff>
      <xdr:row>39</xdr:row>
      <xdr:rowOff>109510</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9588500" y="66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100637</xdr:rowOff>
    </xdr:from>
    <xdr:ext cx="378565"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9450017" y="6787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9543</xdr:rowOff>
    </xdr:from>
    <xdr:to>
      <xdr:col>46</xdr:col>
      <xdr:colOff>38100</xdr:colOff>
      <xdr:row>39</xdr:row>
      <xdr:rowOff>111143</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8699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102270</xdr:rowOff>
    </xdr:from>
    <xdr:ext cx="378565"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8561017" y="678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143111</xdr:rowOff>
    </xdr:from>
    <xdr:to>
      <xdr:col>41</xdr:col>
      <xdr:colOff>101600</xdr:colOff>
      <xdr:row>39</xdr:row>
      <xdr:rowOff>73261</xdr:rowOff>
    </xdr:to>
    <xdr:sp macro="" textlink="">
      <xdr:nvSpPr>
        <xdr:cNvPr id="329" name="楕円 328">
          <a:extLst>
            <a:ext uri="{FF2B5EF4-FFF2-40B4-BE49-F238E27FC236}">
              <a16:creationId xmlns:a16="http://schemas.microsoft.com/office/drawing/2014/main" xmlns="" id="{00000000-0008-0000-0700-000049010000}"/>
            </a:ext>
          </a:extLst>
        </xdr:cNvPr>
        <xdr:cNvSpPr/>
      </xdr:nvSpPr>
      <xdr:spPr>
        <a:xfrm>
          <a:off x="7810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64388</xdr:rowOff>
    </xdr:from>
    <xdr:ext cx="378565"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7672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126782</xdr:rowOff>
    </xdr:from>
    <xdr:to>
      <xdr:col>36</xdr:col>
      <xdr:colOff>165100</xdr:colOff>
      <xdr:row>39</xdr:row>
      <xdr:rowOff>56932</xdr:rowOff>
    </xdr:to>
    <xdr:sp macro="" textlink="">
      <xdr:nvSpPr>
        <xdr:cNvPr id="331" name="楕円 330">
          <a:extLst>
            <a:ext uri="{FF2B5EF4-FFF2-40B4-BE49-F238E27FC236}">
              <a16:creationId xmlns:a16="http://schemas.microsoft.com/office/drawing/2014/main" xmlns="" id="{00000000-0008-0000-0700-00004B010000}"/>
            </a:ext>
          </a:extLst>
        </xdr:cNvPr>
        <xdr:cNvSpPr/>
      </xdr:nvSpPr>
      <xdr:spPr>
        <a:xfrm>
          <a:off x="6921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48059</xdr:rowOff>
    </xdr:from>
    <xdr:ext cx="378565"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783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a:extLst>
            <a:ext uri="{FF2B5EF4-FFF2-40B4-BE49-F238E27FC236}">
              <a16:creationId xmlns:a16="http://schemas.microsoft.com/office/drawing/2014/main" xmlns="" id="{00000000-0008-0000-0700-00005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a:extLst>
            <a:ext uri="{FF2B5EF4-FFF2-40B4-BE49-F238E27FC236}">
              <a16:creationId xmlns:a16="http://schemas.microsoft.com/office/drawing/2014/main" xmlns="" id="{00000000-0008-0000-0700-00005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a:extLst>
            <a:ext uri="{FF2B5EF4-FFF2-40B4-BE49-F238E27FC236}">
              <a16:creationId xmlns:a16="http://schemas.microsoft.com/office/drawing/2014/main" xmlns="" id="{00000000-0008-0000-0700-00005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144043</xdr:rowOff>
    </xdr:from>
    <xdr:to>
      <xdr:col>55</xdr:col>
      <xdr:colOff>0</xdr:colOff>
      <xdr:row>56</xdr:row>
      <xdr:rowOff>159634</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9639300" y="9745243"/>
          <a:ext cx="8382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125435</xdr:rowOff>
    </xdr:from>
    <xdr:to>
      <xdr:col>50</xdr:col>
      <xdr:colOff>114300</xdr:colOff>
      <xdr:row>56</xdr:row>
      <xdr:rowOff>159634</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8750300" y="9726635"/>
          <a:ext cx="8890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105044</xdr:rowOff>
    </xdr:from>
    <xdr:to>
      <xdr:col>45</xdr:col>
      <xdr:colOff>177800</xdr:colOff>
      <xdr:row>56</xdr:row>
      <xdr:rowOff>125435</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a:off x="7861300" y="9706244"/>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105044</xdr:rowOff>
    </xdr:from>
    <xdr:to>
      <xdr:col>41</xdr:col>
      <xdr:colOff>50800</xdr:colOff>
      <xdr:row>56</xdr:row>
      <xdr:rowOff>116383</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flipV="1">
          <a:off x="6972300" y="970624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93243</xdr:rowOff>
    </xdr:from>
    <xdr:to>
      <xdr:col>55</xdr:col>
      <xdr:colOff>50800</xdr:colOff>
      <xdr:row>57</xdr:row>
      <xdr:rowOff>23393</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116120</xdr:rowOff>
    </xdr:from>
    <xdr:ext cx="469744"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95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108834</xdr:rowOff>
    </xdr:from>
    <xdr:to>
      <xdr:col>50</xdr:col>
      <xdr:colOff>165100</xdr:colOff>
      <xdr:row>57</xdr:row>
      <xdr:rowOff>38984</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97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55511</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404428" y="94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74635</xdr:rowOff>
    </xdr:from>
    <xdr:to>
      <xdr:col>46</xdr:col>
      <xdr:colOff>38100</xdr:colOff>
      <xdr:row>57</xdr:row>
      <xdr:rowOff>4785</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21312</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515428" y="94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54244</xdr:rowOff>
    </xdr:from>
    <xdr:to>
      <xdr:col>41</xdr:col>
      <xdr:colOff>101600</xdr:colOff>
      <xdr:row>56</xdr:row>
      <xdr:rowOff>155844</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96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921</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626428" y="94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65583</xdr:rowOff>
    </xdr:from>
    <xdr:to>
      <xdr:col>36</xdr:col>
      <xdr:colOff>165100</xdr:colOff>
      <xdr:row>56</xdr:row>
      <xdr:rowOff>167183</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96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12260</xdr:rowOff>
    </xdr:from>
    <xdr:ext cx="469744"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37428" y="944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xmlns=""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10" name="商工費最小値テキスト">
          <a:extLst>
            <a:ext uri="{FF2B5EF4-FFF2-40B4-BE49-F238E27FC236}">
              <a16:creationId xmlns:a16="http://schemas.microsoft.com/office/drawing/2014/main" xmlns="" id="{00000000-0008-0000-0700-00009A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2" name="商工費最大値テキスト">
          <a:extLst>
            <a:ext uri="{FF2B5EF4-FFF2-40B4-BE49-F238E27FC236}">
              <a16:creationId xmlns:a16="http://schemas.microsoft.com/office/drawing/2014/main" xmlns="" id="{00000000-0008-0000-0700-00009C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150626</xdr:rowOff>
    </xdr:from>
    <xdr:to>
      <xdr:col>55</xdr:col>
      <xdr:colOff>0</xdr:colOff>
      <xdr:row>77</xdr:row>
      <xdr:rowOff>159040</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9639300" y="13352276"/>
          <a:ext cx="8382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5" name="商工費平均値テキスト">
          <a:extLst>
            <a:ext uri="{FF2B5EF4-FFF2-40B4-BE49-F238E27FC236}">
              <a16:creationId xmlns:a16="http://schemas.microsoft.com/office/drawing/2014/main" xmlns="" id="{00000000-0008-0000-0700-00009F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147107</xdr:rowOff>
    </xdr:from>
    <xdr:to>
      <xdr:col>50</xdr:col>
      <xdr:colOff>114300</xdr:colOff>
      <xdr:row>77</xdr:row>
      <xdr:rowOff>159040</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8750300" y="13348757"/>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101981</xdr:rowOff>
    </xdr:from>
    <xdr:to>
      <xdr:col>45</xdr:col>
      <xdr:colOff>177800</xdr:colOff>
      <xdr:row>77</xdr:row>
      <xdr:rowOff>147107</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a:off x="7861300" y="13303631"/>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101981</xdr:rowOff>
    </xdr:from>
    <xdr:to>
      <xdr:col>41</xdr:col>
      <xdr:colOff>50800</xdr:colOff>
      <xdr:row>77</xdr:row>
      <xdr:rowOff>133299</xdr:rowOff>
    </xdr:to>
    <xdr:cxnSp macro="">
      <xdr:nvCxnSpPr>
        <xdr:cNvPr id="423" name="直線コネクタ 422">
          <a:extLst>
            <a:ext uri="{FF2B5EF4-FFF2-40B4-BE49-F238E27FC236}">
              <a16:creationId xmlns:a16="http://schemas.microsoft.com/office/drawing/2014/main" xmlns="" id="{00000000-0008-0000-0700-0000A7010000}"/>
            </a:ext>
          </a:extLst>
        </xdr:cNvPr>
        <xdr:cNvCxnSpPr/>
      </xdr:nvCxnSpPr>
      <xdr:spPr>
        <a:xfrm flipV="1">
          <a:off x="6972300" y="13303631"/>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6" name="フローチャート: 判断 425">
          <a:extLst>
            <a:ext uri="{FF2B5EF4-FFF2-40B4-BE49-F238E27FC236}">
              <a16:creationId xmlns:a16="http://schemas.microsoft.com/office/drawing/2014/main" xmlns="" id="{00000000-0008-0000-0700-0000AA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99826</xdr:rowOff>
    </xdr:from>
    <xdr:to>
      <xdr:col>55</xdr:col>
      <xdr:colOff>50800</xdr:colOff>
      <xdr:row>78</xdr:row>
      <xdr:rowOff>29976</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10426700" y="13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14753</xdr:rowOff>
    </xdr:from>
    <xdr:ext cx="469744" cy="259045"/>
    <xdr:sp macro="" textlink="">
      <xdr:nvSpPr>
        <xdr:cNvPr id="434" name="商工費該当値テキスト">
          <a:extLst>
            <a:ext uri="{FF2B5EF4-FFF2-40B4-BE49-F238E27FC236}">
              <a16:creationId xmlns:a16="http://schemas.microsoft.com/office/drawing/2014/main" xmlns="" id="{00000000-0008-0000-0700-0000B2010000}"/>
            </a:ext>
          </a:extLst>
        </xdr:cNvPr>
        <xdr:cNvSpPr txBox="1"/>
      </xdr:nvSpPr>
      <xdr:spPr>
        <a:xfrm>
          <a:off x="10528300" y="1321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108240</xdr:rowOff>
    </xdr:from>
    <xdr:to>
      <xdr:col>50</xdr:col>
      <xdr:colOff>165100</xdr:colOff>
      <xdr:row>78</xdr:row>
      <xdr:rowOff>38390</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9588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29517</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9404428" y="1340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96307</xdr:rowOff>
    </xdr:from>
    <xdr:to>
      <xdr:col>46</xdr:col>
      <xdr:colOff>38100</xdr:colOff>
      <xdr:row>78</xdr:row>
      <xdr:rowOff>26457</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8699500" y="132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17584</xdr:rowOff>
    </xdr:from>
    <xdr:ext cx="469744"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8515428" y="133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51181</xdr:rowOff>
    </xdr:from>
    <xdr:to>
      <xdr:col>41</xdr:col>
      <xdr:colOff>101600</xdr:colOff>
      <xdr:row>77</xdr:row>
      <xdr:rowOff>152781</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78105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143908</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7626428" y="133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82499</xdr:rowOff>
    </xdr:from>
    <xdr:to>
      <xdr:col>36</xdr:col>
      <xdr:colOff>165100</xdr:colOff>
      <xdr:row>78</xdr:row>
      <xdr:rowOff>12649</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6921500" y="132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3776</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737428" y="133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xmlns=""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8" name="土木費最小値テキスト">
          <a:extLst>
            <a:ext uri="{FF2B5EF4-FFF2-40B4-BE49-F238E27FC236}">
              <a16:creationId xmlns:a16="http://schemas.microsoft.com/office/drawing/2014/main" xmlns="" id="{00000000-0008-0000-0700-0000D4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70" name="土木費最大値テキスト">
          <a:extLst>
            <a:ext uri="{FF2B5EF4-FFF2-40B4-BE49-F238E27FC236}">
              <a16:creationId xmlns:a16="http://schemas.microsoft.com/office/drawing/2014/main" xmlns="" id="{00000000-0008-0000-0700-0000D6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87731</xdr:rowOff>
    </xdr:from>
    <xdr:to>
      <xdr:col>55</xdr:col>
      <xdr:colOff>0</xdr:colOff>
      <xdr:row>96</xdr:row>
      <xdr:rowOff>120441</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9639300" y="16546931"/>
          <a:ext cx="8382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73" name="土木費平均値テキスト">
          <a:extLst>
            <a:ext uri="{FF2B5EF4-FFF2-40B4-BE49-F238E27FC236}">
              <a16:creationId xmlns:a16="http://schemas.microsoft.com/office/drawing/2014/main" xmlns="" id="{00000000-0008-0000-0700-0000D9010000}"/>
            </a:ext>
          </a:extLst>
        </xdr:cNvPr>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87731</xdr:rowOff>
    </xdr:from>
    <xdr:to>
      <xdr:col>50</xdr:col>
      <xdr:colOff>114300</xdr:colOff>
      <xdr:row>96</xdr:row>
      <xdr:rowOff>166388</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flipV="1">
          <a:off x="8750300" y="16546931"/>
          <a:ext cx="889000" cy="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166388</xdr:rowOff>
    </xdr:from>
    <xdr:to>
      <xdr:col>45</xdr:col>
      <xdr:colOff>177800</xdr:colOff>
      <xdr:row>97</xdr:row>
      <xdr:rowOff>18390</xdr:rowOff>
    </xdr:to>
    <xdr:cxnSp macro="">
      <xdr:nvCxnSpPr>
        <xdr:cNvPr id="478" name="直線コネクタ 477">
          <a:extLst>
            <a:ext uri="{FF2B5EF4-FFF2-40B4-BE49-F238E27FC236}">
              <a16:creationId xmlns:a16="http://schemas.microsoft.com/office/drawing/2014/main" xmlns="" id="{00000000-0008-0000-0700-0000DE010000}"/>
            </a:ext>
          </a:extLst>
        </xdr:cNvPr>
        <xdr:cNvCxnSpPr/>
      </xdr:nvCxnSpPr>
      <xdr:spPr>
        <a:xfrm flipV="1">
          <a:off x="7861300" y="16625588"/>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18390</xdr:rowOff>
    </xdr:from>
    <xdr:to>
      <xdr:col>41</xdr:col>
      <xdr:colOff>50800</xdr:colOff>
      <xdr:row>97</xdr:row>
      <xdr:rowOff>69844</xdr:rowOff>
    </xdr:to>
    <xdr:cxnSp macro="">
      <xdr:nvCxnSpPr>
        <xdr:cNvPr id="481" name="直線コネクタ 480">
          <a:extLst>
            <a:ext uri="{FF2B5EF4-FFF2-40B4-BE49-F238E27FC236}">
              <a16:creationId xmlns:a16="http://schemas.microsoft.com/office/drawing/2014/main" xmlns="" id="{00000000-0008-0000-0700-0000E1010000}"/>
            </a:ext>
          </a:extLst>
        </xdr:cNvPr>
        <xdr:cNvCxnSpPr/>
      </xdr:nvCxnSpPr>
      <xdr:spPr>
        <a:xfrm flipV="1">
          <a:off x="6972300" y="16649040"/>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4" name="フローチャート: 判断 483">
          <a:extLst>
            <a:ext uri="{FF2B5EF4-FFF2-40B4-BE49-F238E27FC236}">
              <a16:creationId xmlns:a16="http://schemas.microsoft.com/office/drawing/2014/main" xmlns="" id="{00000000-0008-0000-0700-0000E4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69641</xdr:rowOff>
    </xdr:from>
    <xdr:to>
      <xdr:col>55</xdr:col>
      <xdr:colOff>50800</xdr:colOff>
      <xdr:row>96</xdr:row>
      <xdr:rowOff>171241</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10426700" y="16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92518</xdr:rowOff>
    </xdr:from>
    <xdr:ext cx="534377" cy="259045"/>
    <xdr:sp macro="" textlink="">
      <xdr:nvSpPr>
        <xdr:cNvPr id="492" name="土木費該当値テキスト">
          <a:extLst>
            <a:ext uri="{FF2B5EF4-FFF2-40B4-BE49-F238E27FC236}">
              <a16:creationId xmlns:a16="http://schemas.microsoft.com/office/drawing/2014/main" xmlns="" id="{00000000-0008-0000-0700-0000EC010000}"/>
            </a:ext>
          </a:extLst>
        </xdr:cNvPr>
        <xdr:cNvSpPr txBox="1"/>
      </xdr:nvSpPr>
      <xdr:spPr>
        <a:xfrm>
          <a:off x="10528300" y="163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36931</xdr:rowOff>
    </xdr:from>
    <xdr:to>
      <xdr:col>50</xdr:col>
      <xdr:colOff>165100</xdr:colOff>
      <xdr:row>96</xdr:row>
      <xdr:rowOff>138531</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9588500" y="164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155058</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9372111" y="162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115588</xdr:rowOff>
    </xdr:from>
    <xdr:to>
      <xdr:col>46</xdr:col>
      <xdr:colOff>38100</xdr:colOff>
      <xdr:row>97</xdr:row>
      <xdr:rowOff>45738</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8699500" y="165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36865</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8483111" y="1666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139040</xdr:rowOff>
    </xdr:from>
    <xdr:to>
      <xdr:col>41</xdr:col>
      <xdr:colOff>101600</xdr:colOff>
      <xdr:row>97</xdr:row>
      <xdr:rowOff>69190</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7810500" y="165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60317</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7594111" y="166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19044</xdr:rowOff>
    </xdr:from>
    <xdr:to>
      <xdr:col>36</xdr:col>
      <xdr:colOff>165100</xdr:colOff>
      <xdr:row>97</xdr:row>
      <xdr:rowOff>120644</xdr:rowOff>
    </xdr:to>
    <xdr:sp macro="" textlink="">
      <xdr:nvSpPr>
        <xdr:cNvPr id="499" name="楕円 498">
          <a:extLst>
            <a:ext uri="{FF2B5EF4-FFF2-40B4-BE49-F238E27FC236}">
              <a16:creationId xmlns:a16="http://schemas.microsoft.com/office/drawing/2014/main" xmlns="" id="{00000000-0008-0000-0700-0000F3010000}"/>
            </a:ext>
          </a:extLst>
        </xdr:cNvPr>
        <xdr:cNvSpPr/>
      </xdr:nvSpPr>
      <xdr:spPr>
        <a:xfrm>
          <a:off x="6921500" y="166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111771</xdr:rowOff>
    </xdr:from>
    <xdr:ext cx="534377"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6705111" y="167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xmlns=""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50328</xdr:rowOff>
    </xdr:from>
    <xdr:to>
      <xdr:col>85</xdr:col>
      <xdr:colOff>126364</xdr:colOff>
      <xdr:row>39</xdr:row>
      <xdr:rowOff>65786</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6317595" y="5536728"/>
          <a:ext cx="1269" cy="121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69613</xdr:rowOff>
    </xdr:from>
    <xdr:ext cx="469744" cy="259045"/>
    <xdr:sp macro="" textlink="">
      <xdr:nvSpPr>
        <xdr:cNvPr id="528" name="消防費最小値テキスト">
          <a:extLst>
            <a:ext uri="{FF2B5EF4-FFF2-40B4-BE49-F238E27FC236}">
              <a16:creationId xmlns:a16="http://schemas.microsoft.com/office/drawing/2014/main" xmlns="" id="{00000000-0008-0000-0700-000010020000}"/>
            </a:ext>
          </a:extLst>
        </xdr:cNvPr>
        <xdr:cNvSpPr txBox="1"/>
      </xdr:nvSpPr>
      <xdr:spPr>
        <a:xfrm>
          <a:off x="16370300" y="67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65786</xdr:rowOff>
    </xdr:from>
    <xdr:to>
      <xdr:col>86</xdr:col>
      <xdr:colOff>25400</xdr:colOff>
      <xdr:row>39</xdr:row>
      <xdr:rowOff>65786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675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168455</xdr:rowOff>
    </xdr:from>
    <xdr:ext cx="534377" cy="259045"/>
    <xdr:sp macro="" textlink="">
      <xdr:nvSpPr>
        <xdr:cNvPr id="530" name="消防費最大値テキスト">
          <a:extLst>
            <a:ext uri="{FF2B5EF4-FFF2-40B4-BE49-F238E27FC236}">
              <a16:creationId xmlns:a16="http://schemas.microsoft.com/office/drawing/2014/main" xmlns="" id="{00000000-0008-0000-0700-000012020000}"/>
            </a:ext>
          </a:extLst>
        </xdr:cNvPr>
        <xdr:cNvSpPr txBox="1"/>
      </xdr:nvSpPr>
      <xdr:spPr>
        <a:xfrm>
          <a:off x="16370300" y="53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50328</xdr:rowOff>
    </xdr:from>
    <xdr:to>
      <xdr:col>86</xdr:col>
      <xdr:colOff>25400</xdr:colOff>
      <xdr:row>32</xdr:row>
      <xdr:rowOff>50328</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6230600" y="553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63065</xdr:rowOff>
    </xdr:from>
    <xdr:to>
      <xdr:col>85</xdr:col>
      <xdr:colOff>127000</xdr:colOff>
      <xdr:row>35</xdr:row>
      <xdr:rowOff>4390</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5481300" y="5892365"/>
          <a:ext cx="838200" cy="1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127634</xdr:rowOff>
    </xdr:from>
    <xdr:ext cx="534377" cy="259045"/>
    <xdr:sp macro="" textlink="">
      <xdr:nvSpPr>
        <xdr:cNvPr id="533" name="消防費平均値テキスト">
          <a:extLst>
            <a:ext uri="{FF2B5EF4-FFF2-40B4-BE49-F238E27FC236}">
              <a16:creationId xmlns:a16="http://schemas.microsoft.com/office/drawing/2014/main" xmlns="" id="{00000000-0008-0000-0700-000015020000}"/>
            </a:ext>
          </a:extLst>
        </xdr:cNvPr>
        <xdr:cNvSpPr txBox="1"/>
      </xdr:nvSpPr>
      <xdr:spPr>
        <a:xfrm>
          <a:off x="16370300" y="629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149207</xdr:rowOff>
    </xdr:from>
    <xdr:to>
      <xdr:col>85</xdr:col>
      <xdr:colOff>177800</xdr:colOff>
      <xdr:row>37</xdr:row>
      <xdr:rowOff>79357</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62687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4390</xdr:rowOff>
    </xdr:from>
    <xdr:to>
      <xdr:col>81</xdr:col>
      <xdr:colOff>50800</xdr:colOff>
      <xdr:row>35</xdr:row>
      <xdr:rowOff>72644</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4592300" y="6005140"/>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50582</xdr:rowOff>
    </xdr:from>
    <xdr:to>
      <xdr:col>81</xdr:col>
      <xdr:colOff>101600</xdr:colOff>
      <xdr:row>37</xdr:row>
      <xdr:rowOff>152182</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5430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143309</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20501</xdr:rowOff>
    </xdr:from>
    <xdr:to>
      <xdr:col>76</xdr:col>
      <xdr:colOff>114300</xdr:colOff>
      <xdr:row>35</xdr:row>
      <xdr:rowOff>72644</xdr:rowOff>
    </xdr:to>
    <xdr:cxnSp macro="">
      <xdr:nvCxnSpPr>
        <xdr:cNvPr id="538" name="直線コネクタ 537">
          <a:extLst>
            <a:ext uri="{FF2B5EF4-FFF2-40B4-BE49-F238E27FC236}">
              <a16:creationId xmlns:a16="http://schemas.microsoft.com/office/drawing/2014/main" xmlns="" id="{00000000-0008-0000-0700-00001A020000}"/>
            </a:ext>
          </a:extLst>
        </xdr:cNvPr>
        <xdr:cNvCxnSpPr/>
      </xdr:nvCxnSpPr>
      <xdr:spPr>
        <a:xfrm>
          <a:off x="13703300" y="6021251"/>
          <a:ext cx="889000" cy="5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42636</xdr:rowOff>
    </xdr:from>
    <xdr:to>
      <xdr:col>76</xdr:col>
      <xdr:colOff>165100</xdr:colOff>
      <xdr:row>37</xdr:row>
      <xdr:rowOff>144236</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4541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135362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135346</xdr:rowOff>
    </xdr:from>
    <xdr:to>
      <xdr:col>71</xdr:col>
      <xdr:colOff>177800</xdr:colOff>
      <xdr:row>35</xdr:row>
      <xdr:rowOff>20501</xdr:rowOff>
    </xdr:to>
    <xdr:cxnSp macro="">
      <xdr:nvCxnSpPr>
        <xdr:cNvPr id="541" name="直線コネクタ 540">
          <a:extLst>
            <a:ext uri="{FF2B5EF4-FFF2-40B4-BE49-F238E27FC236}">
              <a16:creationId xmlns:a16="http://schemas.microsoft.com/office/drawing/2014/main" xmlns="" id="{00000000-0008-0000-0700-00001D020000}"/>
            </a:ext>
          </a:extLst>
        </xdr:cNvPr>
        <xdr:cNvCxnSpPr/>
      </xdr:nvCxnSpPr>
      <xdr:spPr>
        <a:xfrm>
          <a:off x="12814300" y="5278846"/>
          <a:ext cx="889000" cy="7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38806</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44" name="フローチャート: 判断 543">
          <a:extLst>
            <a:ext uri="{FF2B5EF4-FFF2-40B4-BE49-F238E27FC236}">
              <a16:creationId xmlns:a16="http://schemas.microsoft.com/office/drawing/2014/main" xmlns="" id="{00000000-0008-0000-0700-000020020000}"/>
            </a:ext>
          </a:extLst>
        </xdr:cNvPr>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70811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12265</xdr:rowOff>
    </xdr:from>
    <xdr:to>
      <xdr:col>85</xdr:col>
      <xdr:colOff>177800</xdr:colOff>
      <xdr:row>34</xdr:row>
      <xdr:rowOff>113865</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6268700" y="58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35142</xdr:rowOff>
    </xdr:from>
    <xdr:ext cx="534377" cy="259045"/>
    <xdr:sp macro="" textlink="">
      <xdr:nvSpPr>
        <xdr:cNvPr id="552" name="消防費該当値テキスト">
          <a:extLst>
            <a:ext uri="{FF2B5EF4-FFF2-40B4-BE49-F238E27FC236}">
              <a16:creationId xmlns:a16="http://schemas.microsoft.com/office/drawing/2014/main" xmlns="" id="{00000000-0008-0000-0700-000028020000}"/>
            </a:ext>
          </a:extLst>
        </xdr:cNvPr>
        <xdr:cNvSpPr txBox="1"/>
      </xdr:nvSpPr>
      <xdr:spPr>
        <a:xfrm>
          <a:off x="16370300" y="56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125040</xdr:rowOff>
    </xdr:from>
    <xdr:to>
      <xdr:col>81</xdr:col>
      <xdr:colOff>101600</xdr:colOff>
      <xdr:row>35</xdr:row>
      <xdr:rowOff>55190</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5430500" y="59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71717</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5214111" y="572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21844</xdr:rowOff>
    </xdr:from>
    <xdr:to>
      <xdr:col>76</xdr:col>
      <xdr:colOff>165100</xdr:colOff>
      <xdr:row>35</xdr:row>
      <xdr:rowOff>123444</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4541500" y="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139971</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4325111" y="579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141151</xdr:rowOff>
    </xdr:from>
    <xdr:to>
      <xdr:col>72</xdr:col>
      <xdr:colOff>38100</xdr:colOff>
      <xdr:row>35</xdr:row>
      <xdr:rowOff>71301</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3652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87828</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3436111" y="5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84546</xdr:rowOff>
    </xdr:from>
    <xdr:to>
      <xdr:col>67</xdr:col>
      <xdr:colOff>101600</xdr:colOff>
      <xdr:row>31</xdr:row>
      <xdr:rowOff>14696</xdr:rowOff>
    </xdr:to>
    <xdr:sp macro="" textlink="">
      <xdr:nvSpPr>
        <xdr:cNvPr id="559" name="楕円 558">
          <a:extLst>
            <a:ext uri="{FF2B5EF4-FFF2-40B4-BE49-F238E27FC236}">
              <a16:creationId xmlns:a16="http://schemas.microsoft.com/office/drawing/2014/main" xmlns="" id="{00000000-0008-0000-0700-00002F020000}"/>
            </a:ext>
          </a:extLst>
        </xdr:cNvPr>
        <xdr:cNvSpPr/>
      </xdr:nvSpPr>
      <xdr:spPr>
        <a:xfrm>
          <a:off x="12763500" y="52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31223</xdr:rowOff>
    </xdr:from>
    <xdr:ext cx="534377"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547111" y="50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8" name="教育費グラフ枠">
          <a:extLst>
            <a:ext uri="{FF2B5EF4-FFF2-40B4-BE49-F238E27FC236}">
              <a16:creationId xmlns:a16="http://schemas.microsoft.com/office/drawing/2014/main" xmlns="" id="{00000000-0008-0000-0700-00004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50546</xdr:rowOff>
    </xdr:from>
    <xdr:to>
      <xdr:col>85</xdr:col>
      <xdr:colOff>126364</xdr:colOff>
      <xdr:row>58</xdr:row>
      <xdr:rowOff>145644</xdr:rowOff>
    </xdr:to>
    <xdr:cxnSp macro="">
      <xdr:nvCxnSpPr>
        <xdr:cNvPr id="589" name="直線コネクタ 588">
          <a:extLst>
            <a:ext uri="{FF2B5EF4-FFF2-40B4-BE49-F238E27FC236}">
              <a16:creationId xmlns:a16="http://schemas.microsoft.com/office/drawing/2014/main" xmlns="" id="{00000000-0008-0000-0700-00004D020000}"/>
            </a:ext>
          </a:extLst>
        </xdr:cNvPr>
        <xdr:cNvCxnSpPr/>
      </xdr:nvCxnSpPr>
      <xdr:spPr>
        <a:xfrm flipV="1">
          <a:off x="16317595" y="8965946"/>
          <a:ext cx="1269" cy="112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149471</xdr:rowOff>
    </xdr:from>
    <xdr:ext cx="534377" cy="259045"/>
    <xdr:sp macro="" textlink="">
      <xdr:nvSpPr>
        <xdr:cNvPr id="590" name="教育費最小値テキスト">
          <a:extLst>
            <a:ext uri="{FF2B5EF4-FFF2-40B4-BE49-F238E27FC236}">
              <a16:creationId xmlns:a16="http://schemas.microsoft.com/office/drawing/2014/main" xmlns="" id="{00000000-0008-0000-0700-00004E020000}"/>
            </a:ext>
          </a:extLst>
        </xdr:cNvPr>
        <xdr:cNvSpPr txBox="1"/>
      </xdr:nvSpPr>
      <xdr:spPr>
        <a:xfrm>
          <a:off x="16370300" y="100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145644</xdr:rowOff>
    </xdr:from>
    <xdr:to>
      <xdr:col>86</xdr:col>
      <xdr:colOff>25400</xdr:colOff>
      <xdr:row>58</xdr:row>
      <xdr:rowOff>145644</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6230600" y="1008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168673</xdr:rowOff>
    </xdr:from>
    <xdr:ext cx="534377" cy="259045"/>
    <xdr:sp macro="" textlink="">
      <xdr:nvSpPr>
        <xdr:cNvPr id="592" name="教育費最大値テキスト">
          <a:extLst>
            <a:ext uri="{FF2B5EF4-FFF2-40B4-BE49-F238E27FC236}">
              <a16:creationId xmlns:a16="http://schemas.microsoft.com/office/drawing/2014/main" xmlns="" id="{00000000-0008-0000-0700-000050020000}"/>
            </a:ext>
          </a:extLst>
        </xdr:cNvPr>
        <xdr:cNvSpPr txBox="1"/>
      </xdr:nvSpPr>
      <xdr:spPr>
        <a:xfrm>
          <a:off x="16370300" y="87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50546</xdr:rowOff>
    </xdr:from>
    <xdr:to>
      <xdr:col>86</xdr:col>
      <xdr:colOff>25400</xdr:colOff>
      <xdr:row>52</xdr:row>
      <xdr:rowOff>50546</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6230600" y="896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112840</xdr:rowOff>
    </xdr:from>
    <xdr:to>
      <xdr:col>85</xdr:col>
      <xdr:colOff>127000</xdr:colOff>
      <xdr:row>55</xdr:row>
      <xdr:rowOff>84065</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a:off x="15481300" y="8685340"/>
          <a:ext cx="838200" cy="82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170483</xdr:rowOff>
    </xdr:from>
    <xdr:ext cx="534377" cy="259045"/>
    <xdr:sp macro="" textlink="">
      <xdr:nvSpPr>
        <xdr:cNvPr id="595" name="教育費平均値テキスト">
          <a:extLst>
            <a:ext uri="{FF2B5EF4-FFF2-40B4-BE49-F238E27FC236}">
              <a16:creationId xmlns:a16="http://schemas.microsoft.com/office/drawing/2014/main" xmlns="" id="{00000000-0008-0000-0700-000053020000}"/>
            </a:ext>
          </a:extLst>
        </xdr:cNvPr>
        <xdr:cNvSpPr txBox="1"/>
      </xdr:nvSpPr>
      <xdr:spPr>
        <a:xfrm>
          <a:off x="16370300" y="9600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20606</xdr:rowOff>
    </xdr:from>
    <xdr:to>
      <xdr:col>85</xdr:col>
      <xdr:colOff>177800</xdr:colOff>
      <xdr:row>56</xdr:row>
      <xdr:rowOff>122206</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62687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112840</xdr:rowOff>
    </xdr:from>
    <xdr:to>
      <xdr:col>81</xdr:col>
      <xdr:colOff>50800</xdr:colOff>
      <xdr:row>53</xdr:row>
      <xdr:rowOff>40459</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flipV="1">
          <a:off x="14592300" y="8685340"/>
          <a:ext cx="889000" cy="44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18177</xdr:rowOff>
    </xdr:from>
    <xdr:to>
      <xdr:col>81</xdr:col>
      <xdr:colOff>101600</xdr:colOff>
      <xdr:row>56</xdr:row>
      <xdr:rowOff>119777</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5430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110904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71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40459</xdr:rowOff>
    </xdr:from>
    <xdr:to>
      <xdr:col>76</xdr:col>
      <xdr:colOff>114300</xdr:colOff>
      <xdr:row>55</xdr:row>
      <xdr:rowOff>12284</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flipV="1">
          <a:off x="13703300" y="9127309"/>
          <a:ext cx="889000" cy="3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70383</xdr:rowOff>
    </xdr:from>
    <xdr:to>
      <xdr:col>76</xdr:col>
      <xdr:colOff>165100</xdr:colOff>
      <xdr:row>57</xdr:row>
      <xdr:rowOff>533</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4541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163110</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85951</xdr:rowOff>
    </xdr:from>
    <xdr:to>
      <xdr:col>71</xdr:col>
      <xdr:colOff>177800</xdr:colOff>
      <xdr:row>55</xdr:row>
      <xdr:rowOff>12284</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814300" y="9001351"/>
          <a:ext cx="889000" cy="4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87557</xdr:rowOff>
    </xdr:from>
    <xdr:to>
      <xdr:col>72</xdr:col>
      <xdr:colOff>38100</xdr:colOff>
      <xdr:row>57</xdr:row>
      <xdr:rowOff>17707</xdr:rowOff>
    </xdr:to>
    <xdr:sp macro="" textlink="">
      <xdr:nvSpPr>
        <xdr:cNvPr id="604" name="フローチャート: 判断 603">
          <a:extLst>
            <a:ext uri="{FF2B5EF4-FFF2-40B4-BE49-F238E27FC236}">
              <a16:creationId xmlns:a16="http://schemas.microsoft.com/office/drawing/2014/main" xmlns="" id="{00000000-0008-0000-0700-00005C020000}"/>
            </a:ext>
          </a:extLst>
        </xdr:cNvPr>
        <xdr:cNvSpPr/>
      </xdr:nvSpPr>
      <xdr:spPr>
        <a:xfrm>
          <a:off x="13652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8834</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7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101044</xdr:rowOff>
    </xdr:from>
    <xdr:to>
      <xdr:col>67</xdr:col>
      <xdr:colOff>101600</xdr:colOff>
      <xdr:row>57</xdr:row>
      <xdr:rowOff>31194</xdr:rowOff>
    </xdr:to>
    <xdr:sp macro="" textlink="">
      <xdr:nvSpPr>
        <xdr:cNvPr id="606" name="フローチャート: 判断 605">
          <a:extLst>
            <a:ext uri="{FF2B5EF4-FFF2-40B4-BE49-F238E27FC236}">
              <a16:creationId xmlns:a16="http://schemas.microsoft.com/office/drawing/2014/main" xmlns="" id="{00000000-0008-0000-0700-00005E020000}"/>
            </a:ext>
          </a:extLst>
        </xdr:cNvPr>
        <xdr:cNvSpPr/>
      </xdr:nvSpPr>
      <xdr:spPr>
        <a:xfrm>
          <a:off x="12763500" y="970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22321</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979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33265</xdr:rowOff>
    </xdr:from>
    <xdr:to>
      <xdr:col>85</xdr:col>
      <xdr:colOff>177800</xdr:colOff>
      <xdr:row>55</xdr:row>
      <xdr:rowOff>134865</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6268700" y="9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56142</xdr:rowOff>
    </xdr:from>
    <xdr:ext cx="534377" cy="259045"/>
    <xdr:sp macro="" textlink="">
      <xdr:nvSpPr>
        <xdr:cNvPr id="614" name="教育費該当値テキスト">
          <a:extLst>
            <a:ext uri="{FF2B5EF4-FFF2-40B4-BE49-F238E27FC236}">
              <a16:creationId xmlns:a16="http://schemas.microsoft.com/office/drawing/2014/main" xmlns="" id="{00000000-0008-0000-0700-000066020000}"/>
            </a:ext>
          </a:extLst>
        </xdr:cNvPr>
        <xdr:cNvSpPr txBox="1"/>
      </xdr:nvSpPr>
      <xdr:spPr>
        <a:xfrm>
          <a:off x="16370300" y="93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62040</xdr:rowOff>
    </xdr:from>
    <xdr:to>
      <xdr:col>81</xdr:col>
      <xdr:colOff>101600</xdr:colOff>
      <xdr:row>50</xdr:row>
      <xdr:rowOff>163640</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5430500" y="86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8717</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5214111" y="84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161109</xdr:rowOff>
    </xdr:from>
    <xdr:to>
      <xdr:col>76</xdr:col>
      <xdr:colOff>165100</xdr:colOff>
      <xdr:row>53</xdr:row>
      <xdr:rowOff>91259</xdr:rowOff>
    </xdr:to>
    <xdr:sp macro="" textlink="">
      <xdr:nvSpPr>
        <xdr:cNvPr id="617" name="楕円 616">
          <a:extLst>
            <a:ext uri="{FF2B5EF4-FFF2-40B4-BE49-F238E27FC236}">
              <a16:creationId xmlns:a16="http://schemas.microsoft.com/office/drawing/2014/main" xmlns="" id="{00000000-0008-0000-0700-000069020000}"/>
            </a:ext>
          </a:extLst>
        </xdr:cNvPr>
        <xdr:cNvSpPr/>
      </xdr:nvSpPr>
      <xdr:spPr>
        <a:xfrm>
          <a:off x="14541500" y="907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107786</xdr:rowOff>
    </xdr:from>
    <xdr:ext cx="534377"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4325111" y="885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132934</xdr:rowOff>
    </xdr:from>
    <xdr:to>
      <xdr:col>72</xdr:col>
      <xdr:colOff>38100</xdr:colOff>
      <xdr:row>55</xdr:row>
      <xdr:rowOff>63084</xdr:rowOff>
    </xdr:to>
    <xdr:sp macro="" textlink="">
      <xdr:nvSpPr>
        <xdr:cNvPr id="619" name="楕円 618">
          <a:extLst>
            <a:ext uri="{FF2B5EF4-FFF2-40B4-BE49-F238E27FC236}">
              <a16:creationId xmlns:a16="http://schemas.microsoft.com/office/drawing/2014/main" xmlns="" id="{00000000-0008-0000-0700-00006B020000}"/>
            </a:ext>
          </a:extLst>
        </xdr:cNvPr>
        <xdr:cNvSpPr/>
      </xdr:nvSpPr>
      <xdr:spPr>
        <a:xfrm>
          <a:off x="13652500" y="939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79611</xdr:rowOff>
    </xdr:from>
    <xdr:ext cx="534377"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3436111" y="91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35151</xdr:rowOff>
    </xdr:from>
    <xdr:to>
      <xdr:col>67</xdr:col>
      <xdr:colOff>101600</xdr:colOff>
      <xdr:row>52</xdr:row>
      <xdr:rowOff>136751</xdr:rowOff>
    </xdr:to>
    <xdr:sp macro="" textlink="">
      <xdr:nvSpPr>
        <xdr:cNvPr id="621" name="楕円 620">
          <a:extLst>
            <a:ext uri="{FF2B5EF4-FFF2-40B4-BE49-F238E27FC236}">
              <a16:creationId xmlns:a16="http://schemas.microsoft.com/office/drawing/2014/main" xmlns="" id="{00000000-0008-0000-0700-00006D020000}"/>
            </a:ext>
          </a:extLst>
        </xdr:cNvPr>
        <xdr:cNvSpPr/>
      </xdr:nvSpPr>
      <xdr:spPr>
        <a:xfrm>
          <a:off x="12763500" y="89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153278</xdr:rowOff>
    </xdr:from>
    <xdr:ext cx="534377"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547111" y="87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8" name="正方形/長方形 627">
          <a:extLst>
            <a:ext uri="{FF2B5EF4-FFF2-40B4-BE49-F238E27FC236}">
              <a16:creationId xmlns:a16="http://schemas.microsoft.com/office/drawing/2014/main" xmlns="" id="{00000000-0008-0000-0700-00007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9" name="正方形/長方形 628">
          <a:extLst>
            <a:ext uri="{FF2B5EF4-FFF2-40B4-BE49-F238E27FC236}">
              <a16:creationId xmlns:a16="http://schemas.microsoft.com/office/drawing/2014/main" xmlns="" id="{00000000-0008-0000-0700-00007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30" name="正方形/長方形 629">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5" name="災害復旧費グラフ枠">
          <a:extLst>
            <a:ext uri="{FF2B5EF4-FFF2-40B4-BE49-F238E27FC236}">
              <a16:creationId xmlns:a16="http://schemas.microsoft.com/office/drawing/2014/main" xmlns="" id="{00000000-0008-0000-0700-00008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7" name="災害復旧費最小値テキスト">
          <a:extLst>
            <a:ext uri="{FF2B5EF4-FFF2-40B4-BE49-F238E27FC236}">
              <a16:creationId xmlns:a16="http://schemas.microsoft.com/office/drawing/2014/main" xmlns="" id="{00000000-0008-0000-0700-00008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9" name="災害復旧費最大値テキスト">
          <a:extLst>
            <a:ext uri="{FF2B5EF4-FFF2-40B4-BE49-F238E27FC236}">
              <a16:creationId xmlns:a16="http://schemas.microsoft.com/office/drawing/2014/main" xmlns="" id="{00000000-0008-0000-0700-000089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52" name="災害復旧費平均値テキスト">
          <a:extLst>
            <a:ext uri="{FF2B5EF4-FFF2-40B4-BE49-F238E27FC236}">
              <a16:creationId xmlns:a16="http://schemas.microsoft.com/office/drawing/2014/main" xmlns="" id="{00000000-0008-0000-0700-00008C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42926</xdr:rowOff>
    </xdr:from>
    <xdr:to>
      <xdr:col>71</xdr:col>
      <xdr:colOff>177800</xdr:colOff>
      <xdr:row>79</xdr:row>
      <xdr:rowOff>44450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814300" y="13587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61" name="フローチャート: 判断 660">
          <a:extLst>
            <a:ext uri="{FF2B5EF4-FFF2-40B4-BE49-F238E27FC236}">
              <a16:creationId xmlns:a16="http://schemas.microsoft.com/office/drawing/2014/main" xmlns="" id="{00000000-0008-0000-0700-000095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63" name="フローチャート: 判断 662">
          <a:extLst>
            <a:ext uri="{FF2B5EF4-FFF2-40B4-BE49-F238E27FC236}">
              <a16:creationId xmlns:a16="http://schemas.microsoft.com/office/drawing/2014/main" xmlns="" id="{00000000-0008-0000-0700-000097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71" name="災害復旧費該当値テキスト">
          <a:extLst>
            <a:ext uri="{FF2B5EF4-FFF2-40B4-BE49-F238E27FC236}">
              <a16:creationId xmlns:a16="http://schemas.microsoft.com/office/drawing/2014/main" xmlns="" id="{00000000-0008-0000-0700-00009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4" name="楕円 673">
          <a:extLst>
            <a:ext uri="{FF2B5EF4-FFF2-40B4-BE49-F238E27FC236}">
              <a16:creationId xmlns:a16="http://schemas.microsoft.com/office/drawing/2014/main" xmlns="" id="{00000000-0008-0000-0700-0000A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6" name="楕円 675">
          <a:extLst>
            <a:ext uri="{FF2B5EF4-FFF2-40B4-BE49-F238E27FC236}">
              <a16:creationId xmlns:a16="http://schemas.microsoft.com/office/drawing/2014/main" xmlns="" id="{00000000-0008-0000-0700-0000A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163576</xdr:rowOff>
    </xdr:from>
    <xdr:to>
      <xdr:col>67</xdr:col>
      <xdr:colOff>101600</xdr:colOff>
      <xdr:row>79</xdr:row>
      <xdr:rowOff>93726</xdr:rowOff>
    </xdr:to>
    <xdr:sp macro="" textlink="">
      <xdr:nvSpPr>
        <xdr:cNvPr id="678" name="楕円 677">
          <a:extLst>
            <a:ext uri="{FF2B5EF4-FFF2-40B4-BE49-F238E27FC236}">
              <a16:creationId xmlns:a16="http://schemas.microsoft.com/office/drawing/2014/main" xmlns="" id="{00000000-0008-0000-0700-0000A6020000}"/>
            </a:ext>
          </a:extLst>
        </xdr:cNvPr>
        <xdr:cNvSpPr/>
      </xdr:nvSpPr>
      <xdr:spPr>
        <a:xfrm>
          <a:off x="12763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84853</xdr:rowOff>
    </xdr:from>
    <xdr:ext cx="24929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689650" y="13629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5" name="正方形/長方形 684">
          <a:extLst>
            <a:ext uri="{FF2B5EF4-FFF2-40B4-BE49-F238E27FC236}">
              <a16:creationId xmlns:a16="http://schemas.microsoft.com/office/drawing/2014/main" xmlns="" id="{00000000-0008-0000-0700-0000A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6" name="正方形/長方形 685">
          <a:extLst>
            <a:ext uri="{FF2B5EF4-FFF2-40B4-BE49-F238E27FC236}">
              <a16:creationId xmlns:a16="http://schemas.microsoft.com/office/drawing/2014/main" xmlns="" id="{00000000-0008-0000-0700-0000A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7" name="正方形/長方形 686">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5" name="公債費グラフ枠">
          <a:extLst>
            <a:ext uri="{FF2B5EF4-FFF2-40B4-BE49-F238E27FC236}">
              <a16:creationId xmlns:a16="http://schemas.microsoft.com/office/drawing/2014/main" xmlns="" id="{00000000-0008-0000-0700-0000C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7" name="公債費最小値テキスト">
          <a:extLst>
            <a:ext uri="{FF2B5EF4-FFF2-40B4-BE49-F238E27FC236}">
              <a16:creationId xmlns:a16="http://schemas.microsoft.com/office/drawing/2014/main" xmlns="" id="{00000000-0008-0000-0700-0000C3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9" name="公債費最大値テキスト">
          <a:extLst>
            <a:ext uri="{FF2B5EF4-FFF2-40B4-BE49-F238E27FC236}">
              <a16:creationId xmlns:a16="http://schemas.microsoft.com/office/drawing/2014/main" xmlns="" id="{00000000-0008-0000-0700-0000C5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10" name="直線コネクタ 709">
          <a:extLst>
            <a:ext uri="{FF2B5EF4-FFF2-40B4-BE49-F238E27FC236}">
              <a16:creationId xmlns:a16="http://schemas.microsoft.com/office/drawing/2014/main" xmlns="" id="{00000000-0008-0000-0700-0000C6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84182</xdr:rowOff>
    </xdr:from>
    <xdr:to>
      <xdr:col>85</xdr:col>
      <xdr:colOff>127000</xdr:colOff>
      <xdr:row>96</xdr:row>
      <xdr:rowOff>92281</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5481300" y="16543382"/>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12" name="公債費平均値テキスト">
          <a:extLst>
            <a:ext uri="{FF2B5EF4-FFF2-40B4-BE49-F238E27FC236}">
              <a16:creationId xmlns:a16="http://schemas.microsoft.com/office/drawing/2014/main" xmlns="" id="{00000000-0008-0000-0700-0000C8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84182</xdr:rowOff>
    </xdr:from>
    <xdr:to>
      <xdr:col>81</xdr:col>
      <xdr:colOff>50800</xdr:colOff>
      <xdr:row>96</xdr:row>
      <xdr:rowOff>123698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4592300" y="16543382"/>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85032</xdr:rowOff>
    </xdr:from>
    <xdr:to>
      <xdr:col>76</xdr:col>
      <xdr:colOff>114300</xdr:colOff>
      <xdr:row>96</xdr:row>
      <xdr:rowOff>123698</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3703300" y="1654423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8" name="フローチャート: 判断 717">
          <a:extLst>
            <a:ext uri="{FF2B5EF4-FFF2-40B4-BE49-F238E27FC236}">
              <a16:creationId xmlns:a16="http://schemas.microsoft.com/office/drawing/2014/main" xmlns="" id="{00000000-0008-0000-0700-0000CE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38855</xdr:rowOff>
    </xdr:from>
    <xdr:to>
      <xdr:col>71</xdr:col>
      <xdr:colOff>177800</xdr:colOff>
      <xdr:row>96</xdr:row>
      <xdr:rowOff>85032</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2814300" y="1649805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21" name="フローチャート: 判断 720">
          <a:extLst>
            <a:ext uri="{FF2B5EF4-FFF2-40B4-BE49-F238E27FC236}">
              <a16:creationId xmlns:a16="http://schemas.microsoft.com/office/drawing/2014/main" xmlns="" id="{00000000-0008-0000-0700-0000D1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23" name="フローチャート: 判断 722">
          <a:extLst>
            <a:ext uri="{FF2B5EF4-FFF2-40B4-BE49-F238E27FC236}">
              <a16:creationId xmlns:a16="http://schemas.microsoft.com/office/drawing/2014/main" xmlns="" id="{00000000-0008-0000-0700-0000D3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41481</xdr:rowOff>
    </xdr:from>
    <xdr:to>
      <xdr:col>85</xdr:col>
      <xdr:colOff>177800</xdr:colOff>
      <xdr:row>96</xdr:row>
      <xdr:rowOff>143081</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6268700" y="165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19908</xdr:rowOff>
    </xdr:from>
    <xdr:ext cx="534377" cy="259045"/>
    <xdr:sp macro="" textlink="">
      <xdr:nvSpPr>
        <xdr:cNvPr id="731" name="公債費該当値テキスト">
          <a:extLst>
            <a:ext uri="{FF2B5EF4-FFF2-40B4-BE49-F238E27FC236}">
              <a16:creationId xmlns:a16="http://schemas.microsoft.com/office/drawing/2014/main" xmlns="" id="{00000000-0008-0000-0700-0000DB020000}"/>
            </a:ext>
          </a:extLst>
        </xdr:cNvPr>
        <xdr:cNvSpPr txBox="1"/>
      </xdr:nvSpPr>
      <xdr:spPr>
        <a:xfrm>
          <a:off x="16370300"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33382</xdr:rowOff>
    </xdr:from>
    <xdr:to>
      <xdr:col>81</xdr:col>
      <xdr:colOff>101600</xdr:colOff>
      <xdr:row>96</xdr:row>
      <xdr:rowOff>134982</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5430500" y="164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126109</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5214111" y="165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72898</xdr:rowOff>
    </xdr:from>
    <xdr:to>
      <xdr:col>76</xdr:col>
      <xdr:colOff>165100</xdr:colOff>
      <xdr:row>97</xdr:row>
      <xdr:rowOff>3048</xdr:rowOff>
    </xdr:to>
    <xdr:sp macro="" textlink="">
      <xdr:nvSpPr>
        <xdr:cNvPr id="734" name="楕円 733">
          <a:extLst>
            <a:ext uri="{FF2B5EF4-FFF2-40B4-BE49-F238E27FC236}">
              <a16:creationId xmlns:a16="http://schemas.microsoft.com/office/drawing/2014/main" xmlns="" id="{00000000-0008-0000-0700-0000DE020000}"/>
            </a:ext>
          </a:extLst>
        </xdr:cNvPr>
        <xdr:cNvSpPr/>
      </xdr:nvSpPr>
      <xdr:spPr>
        <a:xfrm>
          <a:off x="14541500" y="165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165625</xdr:rowOff>
    </xdr:from>
    <xdr:ext cx="534377"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4325111" y="166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34232</xdr:rowOff>
    </xdr:from>
    <xdr:to>
      <xdr:col>72</xdr:col>
      <xdr:colOff>38100</xdr:colOff>
      <xdr:row>96</xdr:row>
      <xdr:rowOff>135832</xdr:rowOff>
    </xdr:to>
    <xdr:sp macro="" textlink="">
      <xdr:nvSpPr>
        <xdr:cNvPr id="736" name="楕円 735">
          <a:extLst>
            <a:ext uri="{FF2B5EF4-FFF2-40B4-BE49-F238E27FC236}">
              <a16:creationId xmlns:a16="http://schemas.microsoft.com/office/drawing/2014/main" xmlns="" id="{00000000-0008-0000-0700-0000E0020000}"/>
            </a:ext>
          </a:extLst>
        </xdr:cNvPr>
        <xdr:cNvSpPr/>
      </xdr:nvSpPr>
      <xdr:spPr>
        <a:xfrm>
          <a:off x="13652500" y="16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126959</xdr:rowOff>
    </xdr:from>
    <xdr:ext cx="534377"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3436111" y="165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159505</xdr:rowOff>
    </xdr:from>
    <xdr:to>
      <xdr:col>67</xdr:col>
      <xdr:colOff>101600</xdr:colOff>
      <xdr:row>96</xdr:row>
      <xdr:rowOff>89655</xdr:rowOff>
    </xdr:to>
    <xdr:sp macro="" textlink="">
      <xdr:nvSpPr>
        <xdr:cNvPr id="738" name="楕円 737">
          <a:extLst>
            <a:ext uri="{FF2B5EF4-FFF2-40B4-BE49-F238E27FC236}">
              <a16:creationId xmlns:a16="http://schemas.microsoft.com/office/drawing/2014/main" xmlns="" id="{00000000-0008-0000-0700-0000E2020000}"/>
            </a:ext>
          </a:extLst>
        </xdr:cNvPr>
        <xdr:cNvSpPr/>
      </xdr:nvSpPr>
      <xdr:spPr>
        <a:xfrm>
          <a:off x="12763500" y="164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80782</xdr:rowOff>
    </xdr:from>
    <xdr:ext cx="534377"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2547111" y="165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2" name="正方形/長方形 741">
          <a:extLst>
            <a:ext uri="{FF2B5EF4-FFF2-40B4-BE49-F238E27FC236}">
              <a16:creationId xmlns:a16="http://schemas.microsoft.com/office/drawing/2014/main" xmlns="" id="{00000000-0008-0000-0700-0000E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3" name="正方形/長方形 742">
          <a:extLst>
            <a:ext uri="{FF2B5EF4-FFF2-40B4-BE49-F238E27FC236}">
              <a16:creationId xmlns:a16="http://schemas.microsoft.com/office/drawing/2014/main" xmlns="" id="{00000000-0008-0000-0700-0000E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4" name="正方形/長方形 743">
          <a:extLst>
            <a:ext uri="{FF2B5EF4-FFF2-40B4-BE49-F238E27FC236}">
              <a16:creationId xmlns:a16="http://schemas.microsoft.com/office/drawing/2014/main" xmlns="" id="{00000000-0008-0000-0700-0000E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5" name="正方形/長方形 744">
          <a:extLst>
            <a:ext uri="{FF2B5EF4-FFF2-40B4-BE49-F238E27FC236}">
              <a16:creationId xmlns:a16="http://schemas.microsoft.com/office/drawing/2014/main" xmlns="" id="{00000000-0008-0000-0700-0000E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6" name="正方形/長方形 745">
          <a:extLst>
            <a:ext uri="{FF2B5EF4-FFF2-40B4-BE49-F238E27FC236}">
              <a16:creationId xmlns:a16="http://schemas.microsoft.com/office/drawing/2014/main" xmlns="" id="{00000000-0008-0000-0700-0000E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7" name="正方形/長方形 746">
          <a:extLst>
            <a:ext uri="{FF2B5EF4-FFF2-40B4-BE49-F238E27FC236}">
              <a16:creationId xmlns:a16="http://schemas.microsoft.com/office/drawing/2014/main" xmlns="" id="{00000000-0008-0000-0700-0000E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4" name="諸支出金グラフ枠">
          <a:extLst>
            <a:ext uri="{FF2B5EF4-FFF2-40B4-BE49-F238E27FC236}">
              <a16:creationId xmlns:a16="http://schemas.microsoft.com/office/drawing/2014/main" xmlns="" id="{00000000-0008-0000-0700-0000F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6" name="諸支出金最小値テキスト">
          <a:extLst>
            <a:ext uri="{FF2B5EF4-FFF2-40B4-BE49-F238E27FC236}">
              <a16:creationId xmlns:a16="http://schemas.microsoft.com/office/drawing/2014/main" xmlns="" id="{00000000-0008-0000-0700-0000F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8" name="諸支出金最大値テキスト">
          <a:extLst>
            <a:ext uri="{FF2B5EF4-FFF2-40B4-BE49-F238E27FC236}">
              <a16:creationId xmlns:a16="http://schemas.microsoft.com/office/drawing/2014/main" xmlns="" id="{00000000-0008-0000-0700-00000003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71" name="諸支出金平均値テキスト">
          <a:extLst>
            <a:ext uri="{FF2B5EF4-FFF2-40B4-BE49-F238E27FC236}">
              <a16:creationId xmlns:a16="http://schemas.microsoft.com/office/drawing/2014/main" xmlns="" id="{00000000-0008-0000-0700-00000303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7" name="フローチャート: 判断 776">
          <a:extLst>
            <a:ext uri="{FF2B5EF4-FFF2-40B4-BE49-F238E27FC236}">
              <a16:creationId xmlns:a16="http://schemas.microsoft.com/office/drawing/2014/main" xmlns="" id="{00000000-0008-0000-0700-000009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80" name="フローチャート: 判断 779">
          <a:extLst>
            <a:ext uri="{FF2B5EF4-FFF2-40B4-BE49-F238E27FC236}">
              <a16:creationId xmlns:a16="http://schemas.microsoft.com/office/drawing/2014/main" xmlns="" id="{00000000-0008-0000-0700-00000C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82" name="フローチャート: 判断 781">
          <a:extLst>
            <a:ext uri="{FF2B5EF4-FFF2-40B4-BE49-F238E27FC236}">
              <a16:creationId xmlns:a16="http://schemas.microsoft.com/office/drawing/2014/main" xmlns="" id="{00000000-0008-0000-0700-00000E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90" name="諸支出金該当値テキスト">
          <a:extLst>
            <a:ext uri="{FF2B5EF4-FFF2-40B4-BE49-F238E27FC236}">
              <a16:creationId xmlns:a16="http://schemas.microsoft.com/office/drawing/2014/main" xmlns="" id="{00000000-0008-0000-0700-00001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91" name="楕円 790">
          <a:extLst>
            <a:ext uri="{FF2B5EF4-FFF2-40B4-BE49-F238E27FC236}">
              <a16:creationId xmlns:a16="http://schemas.microsoft.com/office/drawing/2014/main" xmlns="" id="{00000000-0008-0000-0700-00001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93" name="楕円 792">
          <a:extLst>
            <a:ext uri="{FF2B5EF4-FFF2-40B4-BE49-F238E27FC236}">
              <a16:creationId xmlns:a16="http://schemas.microsoft.com/office/drawing/2014/main" xmlns="" id="{00000000-0008-0000-0700-00001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5" name="楕円 794">
          <a:extLst>
            <a:ext uri="{FF2B5EF4-FFF2-40B4-BE49-F238E27FC236}">
              <a16:creationId xmlns:a16="http://schemas.microsoft.com/office/drawing/2014/main" xmlns="" id="{00000000-0008-0000-0700-00001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7" name="楕円 796">
          <a:extLst>
            <a:ext uri="{FF2B5EF4-FFF2-40B4-BE49-F238E27FC236}">
              <a16:creationId xmlns:a16="http://schemas.microsoft.com/office/drawing/2014/main" xmlns="" id="{00000000-0008-0000-0700-00001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9" name="正方形/長方形 798">
          <a:extLst>
            <a:ext uri="{FF2B5EF4-FFF2-40B4-BE49-F238E27FC236}">
              <a16:creationId xmlns:a16="http://schemas.microsoft.com/office/drawing/2014/main" xmlns="" id="{00000000-0008-0000-0700-00001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800" name="正方形/長方形 799">
          <a:extLst>
            <a:ext uri="{FF2B5EF4-FFF2-40B4-BE49-F238E27FC236}">
              <a16:creationId xmlns:a16="http://schemas.microsoft.com/office/drawing/2014/main" xmlns="" id="{00000000-0008-0000-0700-00002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801" name="正方形/長方形 800">
          <a:extLst>
            <a:ext uri="{FF2B5EF4-FFF2-40B4-BE49-F238E27FC236}">
              <a16:creationId xmlns:a16="http://schemas.microsoft.com/office/drawing/2014/main" xmlns="" id="{00000000-0008-0000-0700-00002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802" name="正方形/長方形 801">
          <a:extLst>
            <a:ext uri="{FF2B5EF4-FFF2-40B4-BE49-F238E27FC236}">
              <a16:creationId xmlns:a16="http://schemas.microsoft.com/office/drawing/2014/main" xmlns="" id="{00000000-0008-0000-0700-00002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803" name="正方形/長方形 802">
          <a:extLst>
            <a:ext uri="{FF2B5EF4-FFF2-40B4-BE49-F238E27FC236}">
              <a16:creationId xmlns:a16="http://schemas.microsoft.com/office/drawing/2014/main" xmlns="" id="{00000000-0008-0000-0700-00002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4" name="正方形/長方形 803">
          <a:extLst>
            <a:ext uri="{FF2B5EF4-FFF2-40B4-BE49-F238E27FC236}">
              <a16:creationId xmlns:a16="http://schemas.microsoft.com/office/drawing/2014/main" xmlns="" id="{00000000-0008-0000-0700-00002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5" name="正方形/長方形 804">
          <a:extLst>
            <a:ext uri="{FF2B5EF4-FFF2-40B4-BE49-F238E27FC236}">
              <a16:creationId xmlns:a16="http://schemas.microsoft.com/office/drawing/2014/main" xmlns="" id="{00000000-0008-0000-0700-00002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6" name="正方形/長方形 805">
          <a:extLst>
            <a:ext uri="{FF2B5EF4-FFF2-40B4-BE49-F238E27FC236}">
              <a16:creationId xmlns:a16="http://schemas.microsoft.com/office/drawing/2014/main" xmlns="" id="{00000000-0008-0000-0700-00002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xmlns=""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5" name="前年度繰上充用金最小値テキスト">
          <a:extLst>
            <a:ext uri="{FF2B5EF4-FFF2-40B4-BE49-F238E27FC236}">
              <a16:creationId xmlns:a16="http://schemas.microsoft.com/office/drawing/2014/main" xmlns="" id="{00000000-0008-0000-0700-00002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7" name="前年度繰上充用金最大値テキスト">
          <a:extLst>
            <a:ext uri="{FF2B5EF4-FFF2-40B4-BE49-F238E27FC236}">
              <a16:creationId xmlns:a16="http://schemas.microsoft.com/office/drawing/2014/main" xmlns="" id="{00000000-0008-0000-0700-00003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20" name="前年度繰上充用金平均値テキスト">
          <a:extLst>
            <a:ext uri="{FF2B5EF4-FFF2-40B4-BE49-F238E27FC236}">
              <a16:creationId xmlns:a16="http://schemas.microsoft.com/office/drawing/2014/main" xmlns="" id="{00000000-0008-0000-0700-00003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8" name="直線コネクタ 827">
          <a:extLst>
            <a:ext uri="{FF2B5EF4-FFF2-40B4-BE49-F238E27FC236}">
              <a16:creationId xmlns:a16="http://schemas.microsoft.com/office/drawing/2014/main" xmlns="" id="{00000000-0008-0000-0700-00003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フローチャート: 判断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9" name="前年度繰上充用金該当値テキスト">
          <a:extLst>
            <a:ext uri="{FF2B5EF4-FFF2-40B4-BE49-F238E27FC236}">
              <a16:creationId xmlns:a16="http://schemas.microsoft.com/office/drawing/2014/main" xmlns="" id="{00000000-0008-0000-0700-00004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6" name="楕円 845">
          <a:extLst>
            <a:ext uri="{FF2B5EF4-FFF2-40B4-BE49-F238E27FC236}">
              <a16:creationId xmlns:a16="http://schemas.microsoft.com/office/drawing/2014/main" xmlns="" id="{00000000-0008-0000-0700-00004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xmlns=""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xmlns=""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xmlns=""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131,977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前年度を下回っているが、増加傾向にある。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児童福祉費が半分を占めており、民間保育所運営委託料や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児童発達支援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13,863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円上回っており、前年度を大きく上回っているが、リサイクルセンターの建設及びごみ処理施設基幹的設備改良工事が増加していることが主な要因である。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45,947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（仮称）新谷田部学校給食センター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建設事業が増加していることが主な要因である。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類似団体と同程度で推移しており、前年度を下回っているものの、常磐自動車道</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跨道橋補修工事委託料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40,701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前年度を上回っているが、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財政調整基金への積立の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財政調整基金残高の割合については、安定した財政運営の備えとして標準財政規模の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％程度を基調として考えている。平成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千万円を積み立てたため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実質収支額は、市税収納率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向上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しているものの、国庫支出金や翌年度への繰越すべき財源の減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により歳入歳出差引きが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し、実質単年度収支も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今後は、市税収納率の更なる向上や公債費の抑制などにより、持続可能な財政運営に努める。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連結実質赤字比率に係る赤字・黒字の構成は、全会計とも黒字となっている。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一般会計おいては、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市債</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により、前年度の歳入額と比べ</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となったため、</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水道会計においては、平成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年度に料金改定</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を行った</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0.47</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その他の会計においても、効率的な財政運営を行い健全化に努めている。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87963685</v>
      </c>
      <c r="BO4" s="461"/>
      <c r="BP4" s="461"/>
      <c r="BQ4" s="461"/>
      <c r="BR4" s="461"/>
      <c r="BS4" s="461"/>
      <c r="BT4" s="461"/>
      <c r="BU4" s="462"/>
      <c r="BV4" s="460">
        <v>90871535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85042231</v>
      </c>
      <c r="BO5" s="466"/>
      <c r="BP5" s="466"/>
      <c r="BQ5" s="466"/>
      <c r="BR5" s="466"/>
      <c r="BS5" s="466"/>
      <c r="BT5" s="466"/>
      <c r="BU5" s="467"/>
      <c r="BV5" s="465">
        <v>86039158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93.3</v>
      </c>
      <c r="CU5" s="436"/>
      <c r="CV5" s="436"/>
      <c r="CW5" s="436"/>
      <c r="CX5" s="436"/>
      <c r="CY5" s="436"/>
      <c r="CZ5" s="436"/>
      <c r="DA5" s="437"/>
      <c r="DB5" s="435">
        <v>91.8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2921454</v>
      </c>
      <c r="BO6" s="466"/>
      <c r="BP6" s="466"/>
      <c r="BQ6" s="466"/>
      <c r="BR6" s="466"/>
      <c r="BS6" s="466"/>
      <c r="BT6" s="466"/>
      <c r="BU6" s="467"/>
      <c r="BV6" s="465">
        <v>4832377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93.3</v>
      </c>
      <c r="CU6" s="616"/>
      <c r="CV6" s="616"/>
      <c r="CW6" s="616"/>
      <c r="CX6" s="616"/>
      <c r="CY6" s="616"/>
      <c r="CZ6" s="616"/>
      <c r="DA6" s="617"/>
      <c r="DB6" s="615">
        <v>91.9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738469</v>
      </c>
      <c r="BO7" s="466"/>
      <c r="BP7" s="466"/>
      <c r="BQ7" s="466"/>
      <c r="BR7" s="466"/>
      <c r="BS7" s="466"/>
      <c r="BT7" s="466"/>
      <c r="BU7" s="467"/>
      <c r="BV7" s="465">
        <v>1498832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48158968</v>
      </c>
      <c r="CU7" s="466"/>
      <c r="CV7" s="466"/>
      <c r="CW7" s="466"/>
      <c r="CX7" s="466"/>
      <c r="CY7" s="466"/>
      <c r="CZ7" s="466"/>
      <c r="DA7" s="467"/>
      <c r="DB7" s="465">
        <v>48086649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2182985</v>
      </c>
      <c r="BO8" s="466"/>
      <c r="BP8" s="466"/>
      <c r="BQ8" s="466"/>
      <c r="BR8" s="466"/>
      <c r="BS8" s="466"/>
      <c r="BT8" s="466"/>
      <c r="BU8" s="467"/>
      <c r="BV8" s="465">
        <v>3333545</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1.03</v>
      </c>
      <c r="CU8" s="579"/>
      <c r="CV8" s="579"/>
      <c r="CW8" s="579"/>
      <c r="CX8" s="579"/>
      <c r="CY8" s="579"/>
      <c r="CZ8" s="579"/>
      <c r="DA8" s="580"/>
      <c r="DB8" s="578">
        <v>1.02</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226963</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-1150560</v>
      </c>
      <c r="BO9" s="466"/>
      <c r="BP9" s="466"/>
      <c r="BQ9" s="466"/>
      <c r="BR9" s="466"/>
      <c r="BS9" s="466"/>
      <c r="BT9" s="466"/>
      <c r="BU9" s="467"/>
      <c r="BV9" s="465">
        <v>1833590</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10.1</v>
      </c>
      <c r="CU9" s="436"/>
      <c r="CV9" s="436"/>
      <c r="CW9" s="436"/>
      <c r="CX9" s="436"/>
      <c r="CY9" s="436"/>
      <c r="CZ9" s="436"/>
      <c r="DA9" s="437"/>
      <c r="DB9" s="435">
        <v>10.6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214590</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122</v>
      </c>
      <c r="AV10" s="523"/>
      <c r="AW10" s="523"/>
      <c r="AX10" s="523"/>
      <c r="AY10" s="445" t="s">
        <v>123</v>
      </c>
      <c r="AZ10" s="446"/>
      <c r="BA10" s="446"/>
      <c r="BB10" s="446"/>
      <c r="BC10" s="446"/>
      <c r="BD10" s="446"/>
      <c r="BE10" s="446"/>
      <c r="BF10" s="446"/>
      <c r="BG10" s="446"/>
      <c r="BH10" s="446"/>
      <c r="BI10" s="446"/>
      <c r="BJ10" s="446"/>
      <c r="BK10" s="446"/>
      <c r="BL10" s="446"/>
      <c r="BM10" s="447"/>
      <c r="BN10" s="465">
        <v>1704636</v>
      </c>
      <c r="BO10" s="466"/>
      <c r="BP10" s="466"/>
      <c r="BQ10" s="466"/>
      <c r="BR10" s="466"/>
      <c r="BS10" s="466"/>
      <c r="BT10" s="466"/>
      <c r="BU10" s="467"/>
      <c r="BV10" s="465">
        <v>839</v>
      </c>
      <c r="BW10" s="466"/>
      <c r="BX10" s="466"/>
      <c r="BY10" s="466"/>
      <c r="BZ10" s="466"/>
      <c r="CA10" s="466"/>
      <c r="CB10" s="466"/>
      <c r="CC10" s="467"/>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125</v>
      </c>
      <c r="M11" s="512"/>
      <c r="N11" s="512"/>
      <c r="O11" s="512"/>
      <c r="P11" s="512"/>
      <c r="Q11" s="513"/>
      <c r="R11" s="601" t="s">
        <v>126</v>
      </c>
      <c r="S11" s="602"/>
      <c r="T11" s="602"/>
      <c r="U11" s="602"/>
      <c r="V11" s="603"/>
      <c r="W11" s="613"/>
      <c r="X11" s="427"/>
      <c r="Y11" s="427"/>
      <c r="Z11" s="427"/>
      <c r="AA11" s="427"/>
      <c r="AB11" s="427"/>
      <c r="AC11" s="427"/>
      <c r="AD11" s="427"/>
      <c r="AE11" s="427"/>
      <c r="AF11" s="427"/>
      <c r="AG11" s="427"/>
      <c r="AH11" s="427"/>
      <c r="AI11" s="427"/>
      <c r="AJ11" s="427"/>
      <c r="AK11" s="427"/>
      <c r="AL11" s="614"/>
      <c r="AM11" s="534" t="s">
        <v>127</v>
      </c>
      <c r="AN11" s="439"/>
      <c r="AO11" s="439"/>
      <c r="AP11" s="439"/>
      <c r="AQ11" s="439"/>
      <c r="AR11" s="439"/>
      <c r="AS11" s="439"/>
      <c r="AT11" s="440"/>
      <c r="AU11" s="522" t="s">
        <v>110</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233807</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211955</v>
      </c>
      <c r="BO12" s="466"/>
      <c r="BP12" s="466"/>
      <c r="BQ12" s="466"/>
      <c r="BR12" s="466"/>
      <c r="BS12" s="466"/>
      <c r="BT12" s="466"/>
      <c r="BU12" s="467"/>
      <c r="BV12" s="465">
        <v>534693</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131</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224229</v>
      </c>
      <c r="S13" s="569"/>
      <c r="T13" s="569"/>
      <c r="U13" s="569"/>
      <c r="V13" s="570"/>
      <c r="W13" s="556" t="s">
        <v>142</v>
      </c>
      <c r="X13" s="478"/>
      <c r="Y13" s="478"/>
      <c r="Z13" s="478"/>
      <c r="AA13" s="478"/>
      <c r="AB13" s="479"/>
      <c r="AC13" s="441">
        <v>3122</v>
      </c>
      <c r="AD13" s="442"/>
      <c r="AE13" s="442"/>
      <c r="AF13" s="442"/>
      <c r="AG13" s="443"/>
      <c r="AH13" s="441">
        <v>3133</v>
      </c>
      <c r="AI13" s="442"/>
      <c r="AJ13" s="442"/>
      <c r="AK13" s="442"/>
      <c r="AL13" s="444"/>
      <c r="AM13" s="534" t="s">
        <v>143</v>
      </c>
      <c r="AN13" s="439"/>
      <c r="AO13" s="439"/>
      <c r="AP13" s="439"/>
      <c r="AQ13" s="439"/>
      <c r="AR13" s="439"/>
      <c r="AS13" s="439"/>
      <c r="AT13" s="440"/>
      <c r="AU13" s="522" t="s">
        <v>102</v>
      </c>
      <c r="AV13" s="523"/>
      <c r="AW13" s="523"/>
      <c r="AX13" s="523"/>
      <c r="AY13" s="445" t="s">
        <v>144</v>
      </c>
      <c r="AZ13" s="446"/>
      <c r="BA13" s="446"/>
      <c r="BB13" s="446"/>
      <c r="BC13" s="446"/>
      <c r="BD13" s="446"/>
      <c r="BE13" s="446"/>
      <c r="BF13" s="446"/>
      <c r="BG13" s="446"/>
      <c r="BH13" s="446"/>
      <c r="BI13" s="446"/>
      <c r="BJ13" s="446"/>
      <c r="BK13" s="446"/>
      <c r="BL13" s="446"/>
      <c r="BM13" s="447"/>
      <c r="BN13" s="465">
        <v>342121</v>
      </c>
      <c r="BO13" s="466"/>
      <c r="BP13" s="466"/>
      <c r="BQ13" s="466"/>
      <c r="BR13" s="466"/>
      <c r="BS13" s="466"/>
      <c r="BT13" s="466"/>
      <c r="BU13" s="467"/>
      <c r="BV13" s="465">
        <v>1299736</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6.5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230360</v>
      </c>
      <c r="S14" s="569"/>
      <c r="T14" s="569"/>
      <c r="U14" s="569"/>
      <c r="V14" s="570"/>
      <c r="W14" s="571"/>
      <c r="X14" s="481"/>
      <c r="Y14" s="481"/>
      <c r="Z14" s="481"/>
      <c r="AA14" s="481"/>
      <c r="AB14" s="482"/>
      <c r="AC14" s="561">
        <v>3.2</v>
      </c>
      <c r="AD14" s="562"/>
      <c r="AE14" s="562"/>
      <c r="AF14" s="562"/>
      <c r="AG14" s="563"/>
      <c r="AH14" s="561">
        <v>3.5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58.2</v>
      </c>
      <c r="CU14" s="573"/>
      <c r="CV14" s="573"/>
      <c r="CW14" s="573"/>
      <c r="CX14" s="573"/>
      <c r="CY14" s="573"/>
      <c r="CZ14" s="573"/>
      <c r="DA14" s="574"/>
      <c r="DB14" s="572">
        <v>50.5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221063</v>
      </c>
      <c r="S15" s="569"/>
      <c r="T15" s="569"/>
      <c r="U15" s="569"/>
      <c r="V15" s="570"/>
      <c r="W15" s="556" t="s">
        <v>149</v>
      </c>
      <c r="X15" s="478"/>
      <c r="Y15" s="478"/>
      <c r="Z15" s="478"/>
      <c r="AA15" s="478"/>
      <c r="AB15" s="479"/>
      <c r="AC15" s="441">
        <v>20412</v>
      </c>
      <c r="AD15" s="442"/>
      <c r="AE15" s="442"/>
      <c r="AF15" s="442"/>
      <c r="AG15" s="443"/>
      <c r="AH15" s="441">
        <v>17268</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37070683</v>
      </c>
      <c r="BO15" s="461"/>
      <c r="BP15" s="461"/>
      <c r="BQ15" s="461"/>
      <c r="BR15" s="461"/>
      <c r="BS15" s="461"/>
      <c r="BT15" s="461"/>
      <c r="BU15" s="462"/>
      <c r="BV15" s="460">
        <v>36892306</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20.8</v>
      </c>
      <c r="AD16" s="562"/>
      <c r="AE16" s="562"/>
      <c r="AF16" s="562"/>
      <c r="AG16" s="563"/>
      <c r="AH16" s="561">
        <v>19.3</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35657681</v>
      </c>
      <c r="BO16" s="466"/>
      <c r="BP16" s="466"/>
      <c r="BQ16" s="466"/>
      <c r="BR16" s="466"/>
      <c r="BS16" s="466"/>
      <c r="BT16" s="466"/>
      <c r="BU16" s="467"/>
      <c r="BV16" s="465">
        <v>35262392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74784</v>
      </c>
      <c r="AD17" s="442"/>
      <c r="AE17" s="442"/>
      <c r="AF17" s="442"/>
      <c r="AG17" s="443"/>
      <c r="AH17" s="441">
        <v>69190</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48158968</v>
      </c>
      <c r="BO17" s="466"/>
      <c r="BP17" s="466"/>
      <c r="BQ17" s="466"/>
      <c r="BR17" s="466"/>
      <c r="BS17" s="466"/>
      <c r="BT17" s="466"/>
      <c r="BU17" s="467"/>
      <c r="BV17" s="465">
        <v>47969532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283.72000000000003</v>
      </c>
      <c r="M18" s="530"/>
      <c r="N18" s="530"/>
      <c r="O18" s="530"/>
      <c r="P18" s="530"/>
      <c r="Q18" s="530"/>
      <c r="R18" s="531"/>
      <c r="S18" s="531"/>
      <c r="T18" s="531"/>
      <c r="U18" s="531"/>
      <c r="V18" s="532"/>
      <c r="W18" s="546"/>
      <c r="X18" s="547"/>
      <c r="Y18" s="547"/>
      <c r="Z18" s="547"/>
      <c r="AA18" s="547"/>
      <c r="AB18" s="557"/>
      <c r="AC18" s="429">
        <v>76.099999999999994</v>
      </c>
      <c r="AD18" s="430"/>
      <c r="AE18" s="430"/>
      <c r="AF18" s="430"/>
      <c r="AG18" s="533"/>
      <c r="AH18" s="429">
        <v>77.2</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46761608</v>
      </c>
      <c r="BO18" s="466"/>
      <c r="BP18" s="466"/>
      <c r="BQ18" s="466"/>
      <c r="BR18" s="466"/>
      <c r="BS18" s="466"/>
      <c r="BT18" s="466"/>
      <c r="BU18" s="467"/>
      <c r="BV18" s="465">
        <v>44943596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800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59583672</v>
      </c>
      <c r="BO19" s="466"/>
      <c r="BP19" s="466"/>
      <c r="BQ19" s="466"/>
      <c r="BR19" s="466"/>
      <c r="BS19" s="466"/>
      <c r="BT19" s="466"/>
      <c r="BU19" s="467"/>
      <c r="BV19" s="465">
        <v>56669955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98190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53912029</v>
      </c>
      <c r="BO23" s="466"/>
      <c r="BP23" s="466"/>
      <c r="BQ23" s="466"/>
      <c r="BR23" s="466"/>
      <c r="BS23" s="466"/>
      <c r="BT23" s="466"/>
      <c r="BU23" s="467"/>
      <c r="BV23" s="465">
        <v>54528977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9270</v>
      </c>
      <c r="R24" s="442"/>
      <c r="S24" s="442"/>
      <c r="T24" s="442"/>
      <c r="U24" s="442"/>
      <c r="V24" s="443"/>
      <c r="W24" s="507"/>
      <c r="X24" s="498"/>
      <c r="Y24" s="499"/>
      <c r="Z24" s="438" t="s">
        <v>173</v>
      </c>
      <c r="AA24" s="439"/>
      <c r="AB24" s="439"/>
      <c r="AC24" s="439"/>
      <c r="AD24" s="439"/>
      <c r="AE24" s="439"/>
      <c r="AF24" s="439"/>
      <c r="AG24" s="440"/>
      <c r="AH24" s="441">
        <v>1740</v>
      </c>
      <c r="AI24" s="442"/>
      <c r="AJ24" s="442"/>
      <c r="AK24" s="442"/>
      <c r="AL24" s="443"/>
      <c r="AM24" s="441">
        <v>5364420</v>
      </c>
      <c r="AN24" s="442"/>
      <c r="AO24" s="442"/>
      <c r="AP24" s="442"/>
      <c r="AQ24" s="442"/>
      <c r="AR24" s="443"/>
      <c r="AS24" s="441">
        <v>3083</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33985554</v>
      </c>
      <c r="BO24" s="466"/>
      <c r="BP24" s="466"/>
      <c r="BQ24" s="466"/>
      <c r="BR24" s="466"/>
      <c r="BS24" s="466"/>
      <c r="BT24" s="466"/>
      <c r="BU24" s="467"/>
      <c r="BV24" s="465">
        <v>35739250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2</v>
      </c>
      <c r="M25" s="442"/>
      <c r="N25" s="442"/>
      <c r="O25" s="442"/>
      <c r="P25" s="443"/>
      <c r="Q25" s="441">
        <v>7620</v>
      </c>
      <c r="R25" s="442"/>
      <c r="S25" s="442"/>
      <c r="T25" s="442"/>
      <c r="U25" s="442"/>
      <c r="V25" s="443"/>
      <c r="W25" s="507"/>
      <c r="X25" s="498"/>
      <c r="Y25" s="499"/>
      <c r="Z25" s="438" t="s">
        <v>176</v>
      </c>
      <c r="AA25" s="439"/>
      <c r="AB25" s="439"/>
      <c r="AC25" s="439"/>
      <c r="AD25" s="439"/>
      <c r="AE25" s="439"/>
      <c r="AF25" s="439"/>
      <c r="AG25" s="440"/>
      <c r="AH25" s="441">
        <v>320</v>
      </c>
      <c r="AI25" s="442"/>
      <c r="AJ25" s="442"/>
      <c r="AK25" s="442"/>
      <c r="AL25" s="443"/>
      <c r="AM25" s="441">
        <v>1046400</v>
      </c>
      <c r="AN25" s="442"/>
      <c r="AO25" s="442"/>
      <c r="AP25" s="442"/>
      <c r="AQ25" s="442"/>
      <c r="AR25" s="443"/>
      <c r="AS25" s="441">
        <v>3270</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35329836</v>
      </c>
      <c r="BO25" s="461"/>
      <c r="BP25" s="461"/>
      <c r="BQ25" s="461"/>
      <c r="BR25" s="461"/>
      <c r="BS25" s="461"/>
      <c r="BT25" s="461"/>
      <c r="BU25" s="462"/>
      <c r="BV25" s="460">
        <v>31454102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6800</v>
      </c>
      <c r="R26" s="442"/>
      <c r="S26" s="442"/>
      <c r="T26" s="442"/>
      <c r="U26" s="442"/>
      <c r="V26" s="443"/>
      <c r="W26" s="507"/>
      <c r="X26" s="498"/>
      <c r="Y26" s="499"/>
      <c r="Z26" s="438" t="s">
        <v>179</v>
      </c>
      <c r="AA26" s="520"/>
      <c r="AB26" s="520"/>
      <c r="AC26" s="520"/>
      <c r="AD26" s="520"/>
      <c r="AE26" s="520"/>
      <c r="AF26" s="520"/>
      <c r="AG26" s="521"/>
      <c r="AH26" s="441">
        <v>49</v>
      </c>
      <c r="AI26" s="442"/>
      <c r="AJ26" s="442"/>
      <c r="AK26" s="442"/>
      <c r="AL26" s="443"/>
      <c r="AM26" s="441">
        <v>140042</v>
      </c>
      <c r="AN26" s="442"/>
      <c r="AO26" s="442"/>
      <c r="AP26" s="442"/>
      <c r="AQ26" s="442"/>
      <c r="AR26" s="443"/>
      <c r="AS26" s="441">
        <v>2858</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182</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5470</v>
      </c>
      <c r="R27" s="442"/>
      <c r="S27" s="442"/>
      <c r="T27" s="442"/>
      <c r="U27" s="442"/>
      <c r="V27" s="443"/>
      <c r="W27" s="507"/>
      <c r="X27" s="498"/>
      <c r="Y27" s="499"/>
      <c r="Z27" s="438" t="s">
        <v>184</v>
      </c>
      <c r="AA27" s="439"/>
      <c r="AB27" s="439"/>
      <c r="AC27" s="439"/>
      <c r="AD27" s="439"/>
      <c r="AE27" s="439"/>
      <c r="AF27" s="439"/>
      <c r="AG27" s="440"/>
      <c r="AH27" s="441">
        <v>79</v>
      </c>
      <c r="AI27" s="442"/>
      <c r="AJ27" s="442"/>
      <c r="AK27" s="442"/>
      <c r="AL27" s="443"/>
      <c r="AM27" s="441">
        <v>226888</v>
      </c>
      <c r="AN27" s="442"/>
      <c r="AO27" s="442"/>
      <c r="AP27" s="442"/>
      <c r="AQ27" s="442"/>
      <c r="AR27" s="443"/>
      <c r="AS27" s="441">
        <v>2872</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204815</v>
      </c>
      <c r="BO27" s="469"/>
      <c r="BP27" s="469"/>
      <c r="BQ27" s="469"/>
      <c r="BR27" s="469"/>
      <c r="BS27" s="469"/>
      <c r="BT27" s="469"/>
      <c r="BU27" s="470"/>
      <c r="BV27" s="468">
        <v>204797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186</v>
      </c>
      <c r="F28" s="439"/>
      <c r="G28" s="439"/>
      <c r="H28" s="439"/>
      <c r="I28" s="439"/>
      <c r="J28" s="439"/>
      <c r="K28" s="440"/>
      <c r="L28" s="441">
        <v>1</v>
      </c>
      <c r="M28" s="442"/>
      <c r="N28" s="442"/>
      <c r="O28" s="442"/>
      <c r="P28" s="443"/>
      <c r="Q28" s="441">
        <v>4800</v>
      </c>
      <c r="R28" s="442"/>
      <c r="S28" s="442"/>
      <c r="T28" s="442"/>
      <c r="U28" s="442"/>
      <c r="V28" s="443"/>
      <c r="W28" s="507"/>
      <c r="X28" s="498"/>
      <c r="Y28" s="499"/>
      <c r="Z28" s="438" t="s">
        <v>187</v>
      </c>
      <c r="AA28" s="439"/>
      <c r="AB28" s="439"/>
      <c r="AC28" s="439"/>
      <c r="AD28" s="439"/>
      <c r="AE28" s="439"/>
      <c r="AF28" s="439"/>
      <c r="AG28" s="440"/>
      <c r="AH28" s="441" t="s">
        <v>182</v>
      </c>
      <c r="AI28" s="442"/>
      <c r="AJ28" s="442"/>
      <c r="AK28" s="442"/>
      <c r="AL28" s="443"/>
      <c r="AM28" s="441" t="s">
        <v>182</v>
      </c>
      <c r="AN28" s="442"/>
      <c r="AO28" s="442"/>
      <c r="AP28" s="442"/>
      <c r="AQ28" s="442"/>
      <c r="AR28" s="443"/>
      <c r="AS28" s="441" t="s">
        <v>182</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4871680</v>
      </c>
      <c r="BO28" s="461"/>
      <c r="BP28" s="461"/>
      <c r="BQ28" s="461"/>
      <c r="BR28" s="461"/>
      <c r="BS28" s="461"/>
      <c r="BT28" s="461"/>
      <c r="BU28" s="462"/>
      <c r="BV28" s="460">
        <v>3378999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189</v>
      </c>
      <c r="F29" s="439"/>
      <c r="G29" s="439"/>
      <c r="H29" s="439"/>
      <c r="I29" s="439"/>
      <c r="J29" s="439"/>
      <c r="K29" s="440"/>
      <c r="L29" s="441">
        <v>26</v>
      </c>
      <c r="M29" s="442"/>
      <c r="N29" s="442"/>
      <c r="O29" s="442"/>
      <c r="P29" s="443"/>
      <c r="Q29" s="441">
        <v>4470</v>
      </c>
      <c r="R29" s="442"/>
      <c r="S29" s="442"/>
      <c r="T29" s="442"/>
      <c r="U29" s="442"/>
      <c r="V29" s="443"/>
      <c r="W29" s="508"/>
      <c r="X29" s="509"/>
      <c r="Y29" s="510"/>
      <c r="Z29" s="438" t="s">
        <v>190</v>
      </c>
      <c r="AA29" s="439"/>
      <c r="AB29" s="439"/>
      <c r="AC29" s="439"/>
      <c r="AD29" s="439"/>
      <c r="AE29" s="439"/>
      <c r="AF29" s="439"/>
      <c r="AG29" s="440"/>
      <c r="AH29" s="441">
        <v>1819</v>
      </c>
      <c r="AI29" s="442"/>
      <c r="AJ29" s="442"/>
      <c r="AK29" s="442"/>
      <c r="AL29" s="443"/>
      <c r="AM29" s="441">
        <v>5591308</v>
      </c>
      <c r="AN29" s="442"/>
      <c r="AO29" s="442"/>
      <c r="AP29" s="442"/>
      <c r="AQ29" s="442"/>
      <c r="AR29" s="443"/>
      <c r="AS29" s="441">
        <v>3074</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2165077</v>
      </c>
      <c r="BO29" s="466"/>
      <c r="BP29" s="466"/>
      <c r="BQ29" s="466"/>
      <c r="BR29" s="466"/>
      <c r="BS29" s="466"/>
      <c r="BT29" s="466"/>
      <c r="BU29" s="467"/>
      <c r="BV29" s="465">
        <v>2761807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4814832</v>
      </c>
      <c r="BO30" s="469"/>
      <c r="BP30" s="469"/>
      <c r="BQ30" s="469"/>
      <c r="BR30" s="469"/>
      <c r="BS30" s="469"/>
      <c r="BT30" s="469"/>
      <c r="BU30" s="470"/>
      <c r="BV30" s="468">
        <v>4871220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199</v>
      </c>
      <c r="D33" s="428"/>
      <c r="E33" s="427" t="s">
        <v>200</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201</v>
      </c>
      <c r="AN33" s="428"/>
      <c r="AO33" s="427" t="s">
        <v>200</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つくば市国民健康保険特別会計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つくば市水道事業会計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つくば市下水道事業特別会計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つくば市土地開発公社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つくば市等公平委員会特別会計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つくば市介護保険事業特別会計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つくば文化振興財団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つくば市後期高齢者医療特別会計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茨城租税債権管理機構</v>
      </c>
      <c r="BZ36" s="423"/>
      <c r="CA36" s="423"/>
      <c r="CB36" s="423"/>
      <c r="CC36" s="423"/>
      <c r="CD36" s="423"/>
      <c r="CE36" s="423"/>
      <c r="CF36" s="423"/>
      <c r="CG36" s="423"/>
      <c r="CH36" s="423"/>
      <c r="CI36" s="423"/>
      <c r="CJ36" s="423"/>
      <c r="CK36" s="423"/>
      <c r="CL36" s="423"/>
      <c r="CM36" s="423"/>
      <c r="CN36" s="213"/>
      <c r="CO36" s="424">
        <f t="shared" si="3"/>
        <v>16</v>
      </c>
      <c r="CP36" s="424"/>
      <c r="CQ36" s="423" t="str">
        <f>IF('各会計、関係団体の財政状況及び健全化判断比率'!BS9="","",'各会計、関係団体の財政状況及び健全化判断比率'!BS9)</f>
        <v>つくば市国際交流協会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利根川水系県南水防事務組合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0Rp2l5a3px9lAEBiqXpuHCkpCuloat5VQ9w43DanQJ7kLpiXA2dgFvJIOA05xlQM5t58LwQVBZSY7kWfHurBw==" saltValue="3z+PW9IABarsMUdyAJF7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563</v>
      </c>
      <c r="D34" s="1244"/>
      <c r="E34" s="1245"/>
      <c r="F34" s="32">
        <v>4.43</v>
      </c>
      <c r="G34" s="33">
        <v>6.66</v>
      </c>
      <c r="H34" s="33">
        <v>3.21</v>
      </c>
      <c r="I34" s="33">
        <v>6.93</v>
      </c>
      <c r="J34" s="34">
        <v>4.53</v>
      </c>
      <c r="K34" s="22"/>
      <c r="L34" s="22"/>
      <c r="M34" s="22"/>
      <c r="N34" s="22"/>
      <c r="O34" s="22"/>
      <c r="P34" s="22"/>
    </row>
    <row r="35" spans="1:16" ht="39" customHeight="1" x14ac:dyDescent="0.15">
      <c r="A35" s="22"/>
      <c r="B35" s="35"/>
      <c r="C35" s="1238" t="s">
        <v>564</v>
      </c>
      <c r="D35" s="1239"/>
      <c r="E35" s="1240"/>
      <c r="F35" s="36">
        <v>3.69</v>
      </c>
      <c r="G35" s="37">
        <v>2.73</v>
      </c>
      <c r="H35" s="37">
        <v>2.2400000000000002</v>
      </c>
      <c r="I35" s="37">
        <v>1.88</v>
      </c>
      <c r="J35" s="38">
        <v>2.35</v>
      </c>
      <c r="K35" s="22"/>
      <c r="L35" s="22"/>
      <c r="M35" s="22"/>
      <c r="N35" s="22"/>
      <c r="O35" s="22"/>
      <c r="P35" s="22"/>
    </row>
    <row r="36" spans="1:16" ht="39" customHeight="1" x14ac:dyDescent="0.15">
      <c r="A36" s="22"/>
      <c r="B36" s="35"/>
      <c r="C36" s="1238" t="s">
        <v>565</v>
      </c>
      <c r="D36" s="1239"/>
      <c r="E36" s="1240"/>
      <c r="F36" s="36">
        <v>0.48</v>
      </c>
      <c r="G36" s="37">
        <v>0.65</v>
      </c>
      <c r="H36" s="37">
        <v>0.84</v>
      </c>
      <c r="I36" s="37">
        <v>0.55000000000000004</v>
      </c>
      <c r="J36" s="38">
        <v>0.49</v>
      </c>
      <c r="K36" s="22"/>
      <c r="L36" s="22"/>
      <c r="M36" s="22"/>
      <c r="N36" s="22"/>
      <c r="O36" s="22"/>
      <c r="P36" s="22"/>
    </row>
    <row r="37" spans="1:16" ht="39" customHeight="1" x14ac:dyDescent="0.15">
      <c r="A37" s="22"/>
      <c r="B37" s="35"/>
      <c r="C37" s="1238" t="s">
        <v>566</v>
      </c>
      <c r="D37" s="1239"/>
      <c r="E37" s="1240"/>
      <c r="F37" s="36">
        <v>0.28000000000000003</v>
      </c>
      <c r="G37" s="37">
        <v>0.44</v>
      </c>
      <c r="H37" s="37">
        <v>0.73</v>
      </c>
      <c r="I37" s="37">
        <v>0.48</v>
      </c>
      <c r="J37" s="38">
        <v>0.35</v>
      </c>
      <c r="K37" s="22"/>
      <c r="L37" s="22"/>
      <c r="M37" s="22"/>
      <c r="N37" s="22"/>
      <c r="O37" s="22"/>
      <c r="P37" s="22"/>
    </row>
    <row r="38" spans="1:16" ht="39" customHeight="1" x14ac:dyDescent="0.15">
      <c r="A38" s="22"/>
      <c r="B38" s="35"/>
      <c r="C38" s="1238" t="s">
        <v>567</v>
      </c>
      <c r="D38" s="1239"/>
      <c r="E38" s="1240"/>
      <c r="F38" s="36">
        <v>0.02</v>
      </c>
      <c r="G38" s="37">
        <v>0.6</v>
      </c>
      <c r="H38" s="37">
        <v>0.89</v>
      </c>
      <c r="I38" s="37">
        <v>1.37</v>
      </c>
      <c r="J38" s="38">
        <v>0.25</v>
      </c>
      <c r="K38" s="22"/>
      <c r="L38" s="22"/>
      <c r="M38" s="22"/>
      <c r="N38" s="22"/>
      <c r="O38" s="22"/>
      <c r="P38" s="22"/>
    </row>
    <row r="39" spans="1:16" ht="39" customHeight="1" x14ac:dyDescent="0.15">
      <c r="A39" s="22"/>
      <c r="B39" s="35"/>
      <c r="C39" s="1238" t="s">
        <v>568</v>
      </c>
      <c r="D39" s="1239"/>
      <c r="E39" s="1240"/>
      <c r="F39" s="36">
        <v>0.02</v>
      </c>
      <c r="G39" s="37">
        <v>0.01</v>
      </c>
      <c r="H39" s="37">
        <v>0.02</v>
      </c>
      <c r="I39" s="37">
        <v>0.05</v>
      </c>
      <c r="J39" s="38">
        <v>0.02</v>
      </c>
      <c r="K39" s="22"/>
      <c r="L39" s="22"/>
      <c r="M39" s="22"/>
      <c r="N39" s="22"/>
      <c r="O39" s="22"/>
      <c r="P39" s="22"/>
    </row>
    <row r="40" spans="1:16" ht="39" customHeight="1" x14ac:dyDescent="0.15">
      <c r="A40" s="22"/>
      <c r="B40" s="35"/>
      <c r="C40" s="1238" t="s">
        <v>569</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570</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571</v>
      </c>
      <c r="D43" s="1242"/>
      <c r="E43" s="1243"/>
      <c r="F43" s="41">
        <v>0.08</v>
      </c>
      <c r="G43" s="42">
        <v>0.08</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wAvneaQ43i7yN+mXoSC3ue/DjdYTD7rzuao6HlLFaeFsaNDwYCd1yveWrHMGNczLZESYB4FoWP+Mp8MJldpAQ==" saltValue="cE8Q9Smzp+PYrkOQCIkm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6086</v>
      </c>
      <c r="L45" s="60">
        <v>5857</v>
      </c>
      <c r="M45" s="60">
        <v>5676</v>
      </c>
      <c r="N45" s="60">
        <v>6035</v>
      </c>
      <c r="O45" s="61">
        <v>6068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514</v>
      </c>
      <c r="L46" s="64" t="s">
        <v>514</v>
      </c>
      <c r="M46" s="64" t="s">
        <v>514</v>
      </c>
      <c r="N46" s="64" t="s">
        <v>514</v>
      </c>
      <c r="O46" s="65" t="s">
        <v>514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514</v>
      </c>
      <c r="L47" s="64" t="s">
        <v>514</v>
      </c>
      <c r="M47" s="64" t="s">
        <v>514</v>
      </c>
      <c r="N47" s="64" t="s">
        <v>514</v>
      </c>
      <c r="O47" s="65" t="s">
        <v>514</v>
      </c>
      <c r="P47" s="48"/>
      <c r="Q47" s="48"/>
      <c r="R47" s="48"/>
      <c r="S47" s="48"/>
      <c r="T47" s="48"/>
      <c r="U47" s="48"/>
    </row>
    <row r="48" spans="1:21" ht="30.75" customHeight="1" x14ac:dyDescent="0.15">
      <c r="A48" s="48"/>
      <c r="B48" s="1266"/>
      <c r="C48" s="1267"/>
      <c r="D48" s="62"/>
      <c r="E48" s="1248" t="s">
        <v>15</v>
      </c>
      <c r="F48" s="1248"/>
      <c r="G48" s="1248"/>
      <c r="H48" s="1248"/>
      <c r="I48" s="1248"/>
      <c r="J48" s="1249"/>
      <c r="K48" s="63">
        <v>2629</v>
      </c>
      <c r="L48" s="64">
        <v>2608</v>
      </c>
      <c r="M48" s="64">
        <v>2702</v>
      </c>
      <c r="N48" s="64">
        <v>2624</v>
      </c>
      <c r="O48" s="65">
        <v>2482</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514</v>
      </c>
      <c r="L49" s="64" t="s">
        <v>514</v>
      </c>
      <c r="M49" s="64" t="s">
        <v>514</v>
      </c>
      <c r="N49" s="64" t="s">
        <v>514</v>
      </c>
      <c r="O49" s="65" t="s">
        <v>514</v>
      </c>
      <c r="P49" s="48"/>
      <c r="Q49" s="48"/>
      <c r="R49" s="48"/>
      <c r="S49" s="48"/>
      <c r="T49" s="48"/>
      <c r="U49" s="48"/>
    </row>
    <row r="50" spans="1:21" ht="30.75" customHeight="1" x14ac:dyDescent="0.15">
      <c r="A50" s="48"/>
      <c r="B50" s="1266"/>
      <c r="C50" s="1267"/>
      <c r="D50" s="62"/>
      <c r="E50" s="1248" t="s">
        <v>17</v>
      </c>
      <c r="F50" s="1248"/>
      <c r="G50" s="1248"/>
      <c r="H50" s="1248"/>
      <c r="I50" s="1248"/>
      <c r="J50" s="1249"/>
      <c r="K50" s="63">
        <v>1317</v>
      </c>
      <c r="L50" s="64">
        <v>1364</v>
      </c>
      <c r="M50" s="64">
        <v>1141</v>
      </c>
      <c r="N50" s="64">
        <v>1113</v>
      </c>
      <c r="O50" s="65">
        <v>950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514</v>
      </c>
      <c r="L51" s="64" t="s">
        <v>514</v>
      </c>
      <c r="M51" s="64" t="s">
        <v>514</v>
      </c>
      <c r="N51" s="64" t="s">
        <v>514</v>
      </c>
      <c r="O51" s="65" t="s">
        <v>514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7515</v>
      </c>
      <c r="L52" s="64">
        <v>7139</v>
      </c>
      <c r="M52" s="64">
        <v>6909</v>
      </c>
      <c r="N52" s="64">
        <v>6874</v>
      </c>
      <c r="O52" s="65">
        <v>6961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2517</v>
      </c>
      <c r="L53" s="69">
        <v>2690</v>
      </c>
      <c r="M53" s="69">
        <v>2610</v>
      </c>
      <c r="N53" s="69">
        <v>2898</v>
      </c>
      <c r="O53" s="70">
        <v>2539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593</v>
      </c>
      <c r="L57" s="83" t="s">
        <v>593</v>
      </c>
      <c r="M57" s="83" t="s">
        <v>593</v>
      </c>
      <c r="N57" s="83" t="s">
        <v>593</v>
      </c>
      <c r="O57" s="84" t="s">
        <v>593</v>
      </c>
    </row>
    <row r="58" spans="1:21" ht="31.5" customHeight="1" thickBot="1" x14ac:dyDescent="0.2">
      <c r="B58" s="1256"/>
      <c r="C58" s="1257"/>
      <c r="D58" s="1261" t="s">
        <v>27</v>
      </c>
      <c r="E58" s="1262"/>
      <c r="F58" s="1262"/>
      <c r="G58" s="1262"/>
      <c r="H58" s="1262"/>
      <c r="I58" s="1262"/>
      <c r="J58" s="1263"/>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d+WceYdIJikfLSStOVywD4Fbgxu1fKIlTA+OaeQMLz5QjunICGq1Y0BcPuhx8JNqqFWe1+n4Ai0t8MMsBZrw==" saltValue="WG8iDWdB5Kaxs72SCaV5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556</v>
      </c>
      <c r="J40" s="99" t="s">
        <v>557</v>
      </c>
      <c r="K40" s="99" t="s">
        <v>558</v>
      </c>
      <c r="L40" s="99" t="s">
        <v>559</v>
      </c>
      <c r="M40" s="100" t="s">
        <v>560</v>
      </c>
    </row>
    <row r="41" spans="2:13" ht="27.75" customHeight="1" x14ac:dyDescent="0.15">
      <c r="B41" s="1284" t="s">
        <v>30</v>
      </c>
      <c r="C41" s="1285"/>
      <c r="D41" s="101"/>
      <c r="E41" s="1286" t="s">
        <v>31</v>
      </c>
      <c r="F41" s="1286"/>
      <c r="G41" s="1286"/>
      <c r="H41" s="1287"/>
      <c r="I41" s="102">
        <v>54424</v>
      </c>
      <c r="J41" s="103">
        <v>52266</v>
      </c>
      <c r="K41" s="103">
        <v>52561</v>
      </c>
      <c r="L41" s="103">
        <v>54529</v>
      </c>
      <c r="M41" s="104">
        <v>53912</v>
      </c>
    </row>
    <row r="42" spans="2:13" ht="27.75" customHeight="1" x14ac:dyDescent="0.15">
      <c r="B42" s="1274"/>
      <c r="C42" s="1275"/>
      <c r="D42" s="105"/>
      <c r="E42" s="1278" t="s">
        <v>32</v>
      </c>
      <c r="F42" s="1278"/>
      <c r="G42" s="1278"/>
      <c r="H42" s="1279"/>
      <c r="I42" s="106">
        <v>14490</v>
      </c>
      <c r="J42" s="107">
        <v>13314</v>
      </c>
      <c r="K42" s="107">
        <v>12395</v>
      </c>
      <c r="L42" s="107">
        <v>11424</v>
      </c>
      <c r="M42" s="108">
        <v>13262</v>
      </c>
    </row>
    <row r="43" spans="2:13" ht="27.75" customHeight="1" x14ac:dyDescent="0.15">
      <c r="B43" s="1274"/>
      <c r="C43" s="1275"/>
      <c r="D43" s="105"/>
      <c r="E43" s="1278" t="s">
        <v>33</v>
      </c>
      <c r="F43" s="1278"/>
      <c r="G43" s="1278"/>
      <c r="H43" s="1279"/>
      <c r="I43" s="106">
        <v>31406</v>
      </c>
      <c r="J43" s="107">
        <v>30735</v>
      </c>
      <c r="K43" s="107">
        <v>30040</v>
      </c>
      <c r="L43" s="107">
        <v>28730</v>
      </c>
      <c r="M43" s="108">
        <v>27375</v>
      </c>
    </row>
    <row r="44" spans="2:13" ht="27.75" customHeight="1" x14ac:dyDescent="0.15">
      <c r="B44" s="1274"/>
      <c r="C44" s="1275"/>
      <c r="D44" s="105"/>
      <c r="E44" s="1278" t="s">
        <v>34</v>
      </c>
      <c r="F44" s="1278"/>
      <c r="G44" s="1278"/>
      <c r="H44" s="1279"/>
      <c r="I44" s="106" t="s">
        <v>514</v>
      </c>
      <c r="J44" s="107" t="s">
        <v>514</v>
      </c>
      <c r="K44" s="107" t="s">
        <v>514</v>
      </c>
      <c r="L44" s="107" t="s">
        <v>514</v>
      </c>
      <c r="M44" s="108" t="s">
        <v>514</v>
      </c>
    </row>
    <row r="45" spans="2:13" ht="27.75" customHeight="1" x14ac:dyDescent="0.15">
      <c r="B45" s="1274"/>
      <c r="C45" s="1275"/>
      <c r="D45" s="105"/>
      <c r="E45" s="1278" t="s">
        <v>35</v>
      </c>
      <c r="F45" s="1278"/>
      <c r="G45" s="1278"/>
      <c r="H45" s="1279"/>
      <c r="I45" s="106">
        <v>5697</v>
      </c>
      <c r="J45" s="107">
        <v>4627</v>
      </c>
      <c r="K45" s="107">
        <v>3933</v>
      </c>
      <c r="L45" s="107">
        <v>4594</v>
      </c>
      <c r="M45" s="108">
        <v>4795</v>
      </c>
    </row>
    <row r="46" spans="2:13" ht="27.75" customHeight="1" x14ac:dyDescent="0.15">
      <c r="B46" s="1274"/>
      <c r="C46" s="1275"/>
      <c r="D46" s="109"/>
      <c r="E46" s="1278" t="s">
        <v>36</v>
      </c>
      <c r="F46" s="1278"/>
      <c r="G46" s="1278"/>
      <c r="H46" s="1279"/>
      <c r="I46" s="106">
        <v>37</v>
      </c>
      <c r="J46" s="107">
        <v>25</v>
      </c>
      <c r="K46" s="107">
        <v>28</v>
      </c>
      <c r="L46" s="107">
        <v>31</v>
      </c>
      <c r="M46" s="108">
        <v>20</v>
      </c>
    </row>
    <row r="47" spans="2:13" ht="27.75" customHeight="1" x14ac:dyDescent="0.15">
      <c r="B47" s="1274"/>
      <c r="C47" s="1275"/>
      <c r="D47" s="110"/>
      <c r="E47" s="1288" t="s">
        <v>37</v>
      </c>
      <c r="F47" s="1289"/>
      <c r="G47" s="1289"/>
      <c r="H47" s="1290"/>
      <c r="I47" s="106" t="s">
        <v>514</v>
      </c>
      <c r="J47" s="107" t="s">
        <v>514</v>
      </c>
      <c r="K47" s="107" t="s">
        <v>514</v>
      </c>
      <c r="L47" s="107" t="s">
        <v>514</v>
      </c>
      <c r="M47" s="108" t="s">
        <v>514</v>
      </c>
    </row>
    <row r="48" spans="2:13" ht="27.75" customHeight="1" x14ac:dyDescent="0.15">
      <c r="B48" s="1274"/>
      <c r="C48" s="1275"/>
      <c r="D48" s="105"/>
      <c r="E48" s="1278" t="s">
        <v>38</v>
      </c>
      <c r="F48" s="1278"/>
      <c r="G48" s="1278"/>
      <c r="H48" s="1279"/>
      <c r="I48" s="106" t="s">
        <v>514</v>
      </c>
      <c r="J48" s="107" t="s">
        <v>514</v>
      </c>
      <c r="K48" s="107" t="s">
        <v>514</v>
      </c>
      <c r="L48" s="107" t="s">
        <v>514</v>
      </c>
      <c r="M48" s="108" t="s">
        <v>514</v>
      </c>
    </row>
    <row r="49" spans="2:13" ht="27.75" customHeight="1" x14ac:dyDescent="0.15">
      <c r="B49" s="1276"/>
      <c r="C49" s="1277"/>
      <c r="D49" s="105"/>
      <c r="E49" s="1278" t="s">
        <v>39</v>
      </c>
      <c r="F49" s="1278"/>
      <c r="G49" s="1278"/>
      <c r="H49" s="1279"/>
      <c r="I49" s="106" t="s">
        <v>514</v>
      </c>
      <c r="J49" s="107" t="s">
        <v>514</v>
      </c>
      <c r="K49" s="107" t="s">
        <v>514</v>
      </c>
      <c r="L49" s="107" t="s">
        <v>514</v>
      </c>
      <c r="M49" s="108" t="s">
        <v>514</v>
      </c>
    </row>
    <row r="50" spans="2:13" ht="27.75" customHeight="1" x14ac:dyDescent="0.15">
      <c r="B50" s="1272" t="s">
        <v>40</v>
      </c>
      <c r="C50" s="1273"/>
      <c r="D50" s="111"/>
      <c r="E50" s="1278" t="s">
        <v>41</v>
      </c>
      <c r="F50" s="1278"/>
      <c r="G50" s="1278"/>
      <c r="H50" s="1279"/>
      <c r="I50" s="106">
        <v>10549</v>
      </c>
      <c r="J50" s="107">
        <v>11067</v>
      </c>
      <c r="K50" s="107">
        <v>12133</v>
      </c>
      <c r="L50" s="107">
        <v>11426</v>
      </c>
      <c r="M50" s="108">
        <v>12540</v>
      </c>
    </row>
    <row r="51" spans="2:13" ht="27.75" customHeight="1" x14ac:dyDescent="0.15">
      <c r="B51" s="1274"/>
      <c r="C51" s="1275"/>
      <c r="D51" s="105"/>
      <c r="E51" s="1278" t="s">
        <v>42</v>
      </c>
      <c r="F51" s="1278"/>
      <c r="G51" s="1278"/>
      <c r="H51" s="1279"/>
      <c r="I51" s="106">
        <v>17177</v>
      </c>
      <c r="J51" s="107">
        <v>16936</v>
      </c>
      <c r="K51" s="107">
        <v>16906</v>
      </c>
      <c r="L51" s="107">
        <v>15482</v>
      </c>
      <c r="M51" s="108">
        <v>14932</v>
      </c>
    </row>
    <row r="52" spans="2:13" ht="27.75" customHeight="1" x14ac:dyDescent="0.15">
      <c r="B52" s="1276"/>
      <c r="C52" s="1277"/>
      <c r="D52" s="105"/>
      <c r="E52" s="1278" t="s">
        <v>43</v>
      </c>
      <c r="F52" s="1278"/>
      <c r="G52" s="1278"/>
      <c r="H52" s="1279"/>
      <c r="I52" s="106">
        <v>55895</v>
      </c>
      <c r="J52" s="107">
        <v>53133</v>
      </c>
      <c r="K52" s="107">
        <v>50732</v>
      </c>
      <c r="L52" s="107">
        <v>50726</v>
      </c>
      <c r="M52" s="108">
        <v>46837</v>
      </c>
    </row>
    <row r="53" spans="2:13" ht="27.75" customHeight="1" thickBot="1" x14ac:dyDescent="0.2">
      <c r="B53" s="1280" t="s">
        <v>44</v>
      </c>
      <c r="C53" s="1281"/>
      <c r="D53" s="112"/>
      <c r="E53" s="1282" t="s">
        <v>45</v>
      </c>
      <c r="F53" s="1282"/>
      <c r="G53" s="1282"/>
      <c r="H53" s="1283"/>
      <c r="I53" s="113">
        <v>22434</v>
      </c>
      <c r="J53" s="114">
        <v>19832</v>
      </c>
      <c r="K53" s="114">
        <v>19187</v>
      </c>
      <c r="L53" s="114">
        <v>21674</v>
      </c>
      <c r="M53" s="115">
        <v>25056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kK9L1yxHmAvUDYVJEaOSHt6L6+L0RaWelP2pmAv/AAWOHT7DOT5/+iayRxN9/Mw4vO31JCadiPehhrTvG6ATA==" saltValue="MeL6Mt4EstBhRZ2n7OSK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8"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48</v>
      </c>
      <c r="D55" s="1299"/>
      <c r="E55" s="1300"/>
      <c r="F55" s="127">
        <v>3913</v>
      </c>
      <c r="G55" s="127">
        <v>3379</v>
      </c>
      <c r="H55" s="128">
        <v>4872</v>
      </c>
    </row>
    <row r="56" spans="2:8" ht="52.5" customHeight="1" x14ac:dyDescent="0.15">
      <c r="B56" s="129"/>
      <c r="C56" s="1301" t="s">
        <v>49</v>
      </c>
      <c r="D56" s="1301"/>
      <c r="E56" s="1302"/>
      <c r="F56" s="130">
        <v>3340</v>
      </c>
      <c r="G56" s="130">
        <v>2762</v>
      </c>
      <c r="H56" s="131">
        <v>2165</v>
      </c>
    </row>
    <row r="57" spans="2:8" ht="53.25" customHeight="1" x14ac:dyDescent="0.15">
      <c r="B57" s="129"/>
      <c r="C57" s="1303" t="s">
        <v>50</v>
      </c>
      <c r="D57" s="1303"/>
      <c r="E57" s="1304"/>
      <c r="F57" s="132">
        <v>4771</v>
      </c>
      <c r="G57" s="132">
        <v>4871</v>
      </c>
      <c r="H57" s="133">
        <v>4815</v>
      </c>
    </row>
    <row r="58" spans="2:8" ht="45.75" customHeight="1" x14ac:dyDescent="0.15">
      <c r="B58" s="134"/>
      <c r="C58" s="1291" t="s">
        <v>577</v>
      </c>
      <c r="D58" s="1292"/>
      <c r="E58" s="1293"/>
      <c r="F58" s="135">
        <v>1756</v>
      </c>
      <c r="G58" s="135">
        <v>1756</v>
      </c>
      <c r="H58" s="136">
        <v>1756</v>
      </c>
    </row>
    <row r="59" spans="2:8" ht="45.75" customHeight="1" x14ac:dyDescent="0.15">
      <c r="B59" s="134"/>
      <c r="C59" s="1291" t="s">
        <v>578</v>
      </c>
      <c r="D59" s="1292"/>
      <c r="E59" s="1293"/>
      <c r="F59" s="135">
        <v>1302</v>
      </c>
      <c r="G59" s="135">
        <v>1470</v>
      </c>
      <c r="H59" s="136">
        <v>1471</v>
      </c>
    </row>
    <row r="60" spans="2:8" ht="45.75" customHeight="1" x14ac:dyDescent="0.15">
      <c r="B60" s="134"/>
      <c r="C60" s="1291" t="s">
        <v>579</v>
      </c>
      <c r="D60" s="1292"/>
      <c r="E60" s="1293"/>
      <c r="F60" s="135">
        <v>742</v>
      </c>
      <c r="G60" s="135">
        <v>743</v>
      </c>
      <c r="H60" s="136">
        <v>743</v>
      </c>
    </row>
    <row r="61" spans="2:8" ht="45.75" customHeight="1" x14ac:dyDescent="0.15">
      <c r="B61" s="134"/>
      <c r="C61" s="1291" t="s">
        <v>580</v>
      </c>
      <c r="D61" s="1292"/>
      <c r="E61" s="1293"/>
      <c r="F61" s="135">
        <v>283</v>
      </c>
      <c r="G61" s="135">
        <v>283</v>
      </c>
      <c r="H61" s="136">
        <v>283</v>
      </c>
    </row>
    <row r="62" spans="2:8" ht="45.75" customHeight="1" thickBot="1" x14ac:dyDescent="0.2">
      <c r="B62" s="137"/>
      <c r="C62" s="1294" t="s">
        <v>581</v>
      </c>
      <c r="D62" s="1295"/>
      <c r="E62" s="1296"/>
      <c r="F62" s="138">
        <v>238</v>
      </c>
      <c r="G62" s="138">
        <v>221</v>
      </c>
      <c r="H62" s="139">
        <v>210</v>
      </c>
    </row>
    <row r="63" spans="2:8" ht="52.5" customHeight="1" thickBot="1" x14ac:dyDescent="0.2">
      <c r="B63" s="140"/>
      <c r="C63" s="1297" t="s">
        <v>51</v>
      </c>
      <c r="D63" s="1297"/>
      <c r="E63" s="1298"/>
      <c r="F63" s="141">
        <v>12025</v>
      </c>
      <c r="G63" s="141">
        <v>11012</v>
      </c>
      <c r="H63" s="142">
        <v>11852</v>
      </c>
    </row>
    <row r="64" spans="2:8" ht="15" customHeight="1" x14ac:dyDescent="0.15"/>
    <row r="65" ht="0" hidden="1" customHeight="1" x14ac:dyDescent="0.15"/>
    <row r="66" ht="0" hidden="1" customHeight="1" x14ac:dyDescent="0.15"/>
  </sheetData>
  <sheetProtection algorithmName="SHA-512" hashValue="qLqNUuxVouHBSNBrRXMQlQ3zQczha15Rfa/MY55mtc/DWhGFO/wnSqQWhnFYqjrY5PbiWGAXA/nT9lddKZg7AA==" saltValue="xZqS6FK8UWTZ0+2UXiBq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40" zoomScale="75" zoomScaleNormal="75"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605</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601</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28" t="s">
        <v>608</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ht="13.5" x14ac:dyDescent="0.15">
      <c r="B44" s="386"/>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ht="13.5" x14ac:dyDescent="0.15">
      <c r="B45" s="386"/>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ht="13.5" x14ac:dyDescent="0.15">
      <c r="B46" s="386"/>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ht="13.5" x14ac:dyDescent="0.15">
      <c r="B47" s="386"/>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600</v>
      </c>
    </row>
    <row r="50" spans="1:109" ht="13.5" x14ac:dyDescent="0.1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556</v>
      </c>
      <c r="BQ50" s="1318"/>
      <c r="BR50" s="1318"/>
      <c r="BS50" s="1318"/>
      <c r="BT50" s="1318"/>
      <c r="BU50" s="1318"/>
      <c r="BV50" s="1318"/>
      <c r="BW50" s="1318"/>
      <c r="BX50" s="1318" t="s">
        <v>557</v>
      </c>
      <c r="BY50" s="1318"/>
      <c r="BZ50" s="1318"/>
      <c r="CA50" s="1318"/>
      <c r="CB50" s="1318"/>
      <c r="CC50" s="1318"/>
      <c r="CD50" s="1318"/>
      <c r="CE50" s="1318"/>
      <c r="CF50" s="1318" t="s">
        <v>558</v>
      </c>
      <c r="CG50" s="1318"/>
      <c r="CH50" s="1318"/>
      <c r="CI50" s="1318"/>
      <c r="CJ50" s="1318"/>
      <c r="CK50" s="1318"/>
      <c r="CL50" s="1318"/>
      <c r="CM50" s="1318"/>
      <c r="CN50" s="1318" t="s">
        <v>559</v>
      </c>
      <c r="CO50" s="1318"/>
      <c r="CP50" s="1318"/>
      <c r="CQ50" s="1318"/>
      <c r="CR50" s="1318"/>
      <c r="CS50" s="1318"/>
      <c r="CT50" s="1318"/>
      <c r="CU50" s="1318"/>
      <c r="CV50" s="1318" t="s">
        <v>560</v>
      </c>
      <c r="CW50" s="1318"/>
      <c r="CX50" s="1318"/>
      <c r="CY50" s="1318"/>
      <c r="CZ50" s="1318"/>
      <c r="DA50" s="1318"/>
      <c r="DB50" s="1318"/>
      <c r="DC50" s="1318"/>
    </row>
    <row r="51" spans="1:109" ht="13.5" customHeight="1" x14ac:dyDescent="0.15">
      <c r="B51" s="386"/>
      <c r="G51" s="1322"/>
      <c r="H51" s="1322"/>
      <c r="I51" s="1324"/>
      <c r="J51" s="1324"/>
      <c r="K51" s="1323"/>
      <c r="L51" s="1323"/>
      <c r="M51" s="1323"/>
      <c r="N51" s="1323"/>
      <c r="AM51" s="393"/>
      <c r="AN51" s="1319" t="s">
        <v>599</v>
      </c>
      <c r="AO51" s="1319"/>
      <c r="AP51" s="1319"/>
      <c r="AQ51" s="1319"/>
      <c r="AR51" s="1319"/>
      <c r="AS51" s="1319"/>
      <c r="AT51" s="1319"/>
      <c r="AU51" s="1319"/>
      <c r="AV51" s="1319"/>
      <c r="AW51" s="1319"/>
      <c r="AX51" s="1319"/>
      <c r="AY51" s="1319"/>
      <c r="AZ51" s="1319"/>
      <c r="BA51" s="1319"/>
      <c r="BB51" s="1319" t="s">
        <v>595</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1">
        <v>49.5</v>
      </c>
      <c r="BY51" s="1321"/>
      <c r="BZ51" s="1321"/>
      <c r="CA51" s="1321"/>
      <c r="CB51" s="1321"/>
      <c r="CC51" s="1321"/>
      <c r="CD51" s="1321"/>
      <c r="CE51" s="1321"/>
      <c r="CF51" s="1321">
        <v>46.3</v>
      </c>
      <c r="CG51" s="1321"/>
      <c r="CH51" s="1321"/>
      <c r="CI51" s="1321"/>
      <c r="CJ51" s="1321"/>
      <c r="CK51" s="1321"/>
      <c r="CL51" s="1321"/>
      <c r="CM51" s="1321"/>
      <c r="CN51" s="1321">
        <v>50.5</v>
      </c>
      <c r="CO51" s="1321"/>
      <c r="CP51" s="1321"/>
      <c r="CQ51" s="1321"/>
      <c r="CR51" s="1321"/>
      <c r="CS51" s="1321"/>
      <c r="CT51" s="1321"/>
      <c r="CU51" s="1321"/>
      <c r="CV51" s="1321">
        <v>58.2</v>
      </c>
      <c r="CW51" s="1321"/>
      <c r="CX51" s="1321"/>
      <c r="CY51" s="1321"/>
      <c r="CZ51" s="1321"/>
      <c r="DA51" s="1321"/>
      <c r="DB51" s="1321"/>
      <c r="DC51" s="1321"/>
    </row>
    <row r="52" spans="1:109" ht="13.5" x14ac:dyDescent="0.15">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603</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1">
        <v>50.9</v>
      </c>
      <c r="BY53" s="1321"/>
      <c r="BZ53" s="1321"/>
      <c r="CA53" s="1321"/>
      <c r="CB53" s="1321"/>
      <c r="CC53" s="1321"/>
      <c r="CD53" s="1321"/>
      <c r="CE53" s="1321"/>
      <c r="CF53" s="1321">
        <v>52.1</v>
      </c>
      <c r="CG53" s="1321"/>
      <c r="CH53" s="1321"/>
      <c r="CI53" s="1321"/>
      <c r="CJ53" s="1321"/>
      <c r="CK53" s="1321"/>
      <c r="CL53" s="1321"/>
      <c r="CM53" s="1321"/>
      <c r="CN53" s="1321">
        <v>51.7</v>
      </c>
      <c r="CO53" s="1321"/>
      <c r="CP53" s="1321"/>
      <c r="CQ53" s="1321"/>
      <c r="CR53" s="1321"/>
      <c r="CS53" s="1321"/>
      <c r="CT53" s="1321"/>
      <c r="CU53" s="1321"/>
      <c r="CV53" s="1321">
        <v>52.5</v>
      </c>
      <c r="CW53" s="1321"/>
      <c r="CX53" s="1321"/>
      <c r="CY53" s="1321"/>
      <c r="CZ53" s="1321"/>
      <c r="DA53" s="1321"/>
      <c r="DB53" s="1321"/>
      <c r="DC53" s="1321"/>
    </row>
    <row r="54" spans="1:109" ht="13.5" x14ac:dyDescent="0.15">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14"/>
      <c r="H55" s="1314"/>
      <c r="I55" s="1314"/>
      <c r="J55" s="1314"/>
      <c r="K55" s="1323"/>
      <c r="L55" s="1323"/>
      <c r="M55" s="1323"/>
      <c r="N55" s="1323"/>
      <c r="AN55" s="1318" t="s">
        <v>604</v>
      </c>
      <c r="AO55" s="1318"/>
      <c r="AP55" s="1318"/>
      <c r="AQ55" s="1318"/>
      <c r="AR55" s="1318"/>
      <c r="AS55" s="1318"/>
      <c r="AT55" s="1318"/>
      <c r="AU55" s="1318"/>
      <c r="AV55" s="1318"/>
      <c r="AW55" s="1318"/>
      <c r="AX55" s="1318"/>
      <c r="AY55" s="1318"/>
      <c r="AZ55" s="1318"/>
      <c r="BA55" s="1318"/>
      <c r="BB55" s="1319" t="s">
        <v>595</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1">
        <v>37.4</v>
      </c>
      <c r="BY55" s="1321"/>
      <c r="BZ55" s="1321"/>
      <c r="CA55" s="1321"/>
      <c r="CB55" s="1321"/>
      <c r="CC55" s="1321"/>
      <c r="CD55" s="1321"/>
      <c r="CE55" s="1321"/>
      <c r="CF55" s="1321">
        <v>31</v>
      </c>
      <c r="CG55" s="1321"/>
      <c r="CH55" s="1321"/>
      <c r="CI55" s="1321"/>
      <c r="CJ55" s="1321"/>
      <c r="CK55" s="1321"/>
      <c r="CL55" s="1321"/>
      <c r="CM55" s="1321"/>
      <c r="CN55" s="1321">
        <v>30</v>
      </c>
      <c r="CO55" s="1321"/>
      <c r="CP55" s="1321"/>
      <c r="CQ55" s="1321"/>
      <c r="CR55" s="1321"/>
      <c r="CS55" s="1321"/>
      <c r="CT55" s="1321"/>
      <c r="CU55" s="1321"/>
      <c r="CV55" s="1321">
        <v>23.1</v>
      </c>
      <c r="CW55" s="1321"/>
      <c r="CX55" s="1321"/>
      <c r="CY55" s="1321"/>
      <c r="CZ55" s="1321"/>
      <c r="DA55" s="1321"/>
      <c r="DB55" s="1321"/>
      <c r="DC55" s="1321"/>
    </row>
    <row r="56" spans="1:109" ht="13.5" x14ac:dyDescent="0.15">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603</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1">
        <v>54.4</v>
      </c>
      <c r="BY57" s="1321"/>
      <c r="BZ57" s="1321"/>
      <c r="CA57" s="1321"/>
      <c r="CB57" s="1321"/>
      <c r="CC57" s="1321"/>
      <c r="CD57" s="1321"/>
      <c r="CE57" s="1321"/>
      <c r="CF57" s="1321">
        <v>57.4</v>
      </c>
      <c r="CG57" s="1321"/>
      <c r="CH57" s="1321"/>
      <c r="CI57" s="1321"/>
      <c r="CJ57" s="1321"/>
      <c r="CK57" s="1321"/>
      <c r="CL57" s="1321"/>
      <c r="CM57" s="1321"/>
      <c r="CN57" s="1321">
        <v>58.3</v>
      </c>
      <c r="CO57" s="1321"/>
      <c r="CP57" s="1321"/>
      <c r="CQ57" s="1321"/>
      <c r="CR57" s="1321"/>
      <c r="CS57" s="1321"/>
      <c r="CT57" s="1321"/>
      <c r="CU57" s="1321"/>
      <c r="CV57" s="1321">
        <v>60.3</v>
      </c>
      <c r="CW57" s="1321"/>
      <c r="CX57" s="1321"/>
      <c r="CY57" s="1321"/>
      <c r="CZ57" s="1321"/>
      <c r="DA57" s="1321"/>
      <c r="DB57" s="1321"/>
      <c r="DC57" s="1321"/>
      <c r="DD57" s="412"/>
      <c r="DE57" s="407"/>
    </row>
    <row r="58" spans="1:109" s="401" customFormat="1" ht="13.5" x14ac:dyDescent="0.15">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602</v>
      </c>
    </row>
    <row r="64" spans="1:109" ht="13.5" x14ac:dyDescent="0.15">
      <c r="B64" s="386"/>
      <c r="G64" s="402"/>
      <c r="I64" s="404"/>
      <c r="J64" s="404"/>
      <c r="K64" s="404"/>
      <c r="L64" s="404"/>
      <c r="M64" s="404"/>
      <c r="N64" s="403"/>
      <c r="AM64" s="402"/>
      <c r="AN64" s="402" t="s">
        <v>601</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607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600</v>
      </c>
    </row>
    <row r="72" spans="2:107" ht="13.5" x14ac:dyDescent="0.1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556</v>
      </c>
      <c r="BQ72" s="1318"/>
      <c r="BR72" s="1318"/>
      <c r="BS72" s="1318"/>
      <c r="BT72" s="1318"/>
      <c r="BU72" s="1318"/>
      <c r="BV72" s="1318"/>
      <c r="BW72" s="1318"/>
      <c r="BX72" s="1318" t="s">
        <v>557</v>
      </c>
      <c r="BY72" s="1318"/>
      <c r="BZ72" s="1318"/>
      <c r="CA72" s="1318"/>
      <c r="CB72" s="1318"/>
      <c r="CC72" s="1318"/>
      <c r="CD72" s="1318"/>
      <c r="CE72" s="1318"/>
      <c r="CF72" s="1318" t="s">
        <v>558</v>
      </c>
      <c r="CG72" s="1318"/>
      <c r="CH72" s="1318"/>
      <c r="CI72" s="1318"/>
      <c r="CJ72" s="1318"/>
      <c r="CK72" s="1318"/>
      <c r="CL72" s="1318"/>
      <c r="CM72" s="1318"/>
      <c r="CN72" s="1318" t="s">
        <v>559</v>
      </c>
      <c r="CO72" s="1318"/>
      <c r="CP72" s="1318"/>
      <c r="CQ72" s="1318"/>
      <c r="CR72" s="1318"/>
      <c r="CS72" s="1318"/>
      <c r="CT72" s="1318"/>
      <c r="CU72" s="1318"/>
      <c r="CV72" s="1318" t="s">
        <v>560</v>
      </c>
      <c r="CW72" s="1318"/>
      <c r="CX72" s="1318"/>
      <c r="CY72" s="1318"/>
      <c r="CZ72" s="1318"/>
      <c r="DA72" s="1318"/>
      <c r="DB72" s="1318"/>
      <c r="DC72" s="1318"/>
    </row>
    <row r="73" spans="2:107" ht="13.5" x14ac:dyDescent="0.15">
      <c r="B73" s="386"/>
      <c r="G73" s="1322"/>
      <c r="H73" s="1322"/>
      <c r="I73" s="1322"/>
      <c r="J73" s="1322"/>
      <c r="K73" s="1326"/>
      <c r="L73" s="1326"/>
      <c r="M73" s="1326"/>
      <c r="N73" s="1326"/>
      <c r="AM73" s="393"/>
      <c r="AN73" s="1319" t="s">
        <v>599</v>
      </c>
      <c r="AO73" s="1319"/>
      <c r="AP73" s="1319"/>
      <c r="AQ73" s="1319"/>
      <c r="AR73" s="1319"/>
      <c r="AS73" s="1319"/>
      <c r="AT73" s="1319"/>
      <c r="AU73" s="1319"/>
      <c r="AV73" s="1319"/>
      <c r="AW73" s="1319"/>
      <c r="AX73" s="1319"/>
      <c r="AY73" s="1319"/>
      <c r="AZ73" s="1319"/>
      <c r="BA73" s="1319"/>
      <c r="BB73" s="1319" t="s">
        <v>598</v>
      </c>
      <c r="BC73" s="1319"/>
      <c r="BD73" s="1319"/>
      <c r="BE73" s="1319"/>
      <c r="BF73" s="1319"/>
      <c r="BG73" s="1319"/>
      <c r="BH73" s="1319"/>
      <c r="BI73" s="1319"/>
      <c r="BJ73" s="1319"/>
      <c r="BK73" s="1319"/>
      <c r="BL73" s="1319"/>
      <c r="BM73" s="1319"/>
      <c r="BN73" s="1319"/>
      <c r="BO73" s="1319"/>
      <c r="BP73" s="1321">
        <v>58.3</v>
      </c>
      <c r="BQ73" s="1321"/>
      <c r="BR73" s="1321"/>
      <c r="BS73" s="1321"/>
      <c r="BT73" s="1321"/>
      <c r="BU73" s="1321"/>
      <c r="BV73" s="1321"/>
      <c r="BW73" s="1321"/>
      <c r="BX73" s="1321">
        <v>49.5</v>
      </c>
      <c r="BY73" s="1321"/>
      <c r="BZ73" s="1321"/>
      <c r="CA73" s="1321"/>
      <c r="CB73" s="1321"/>
      <c r="CC73" s="1321"/>
      <c r="CD73" s="1321"/>
      <c r="CE73" s="1321"/>
      <c r="CF73" s="1321">
        <v>46.3</v>
      </c>
      <c r="CG73" s="1321"/>
      <c r="CH73" s="1321"/>
      <c r="CI73" s="1321"/>
      <c r="CJ73" s="1321"/>
      <c r="CK73" s="1321"/>
      <c r="CL73" s="1321"/>
      <c r="CM73" s="1321"/>
      <c r="CN73" s="1321">
        <v>50.5</v>
      </c>
      <c r="CO73" s="1321"/>
      <c r="CP73" s="1321"/>
      <c r="CQ73" s="1321"/>
      <c r="CR73" s="1321"/>
      <c r="CS73" s="1321"/>
      <c r="CT73" s="1321"/>
      <c r="CU73" s="1321"/>
      <c r="CV73" s="1321">
        <v>58.2</v>
      </c>
      <c r="CW73" s="1321"/>
      <c r="CX73" s="1321"/>
      <c r="CY73" s="1321"/>
      <c r="CZ73" s="1321"/>
      <c r="DA73" s="1321"/>
      <c r="DB73" s="1321"/>
      <c r="DC73" s="1321"/>
    </row>
    <row r="74" spans="2:107" ht="13.5" x14ac:dyDescent="0.15">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597</v>
      </c>
      <c r="BC75" s="1319"/>
      <c r="BD75" s="1319"/>
      <c r="BE75" s="1319"/>
      <c r="BF75" s="1319"/>
      <c r="BG75" s="1319"/>
      <c r="BH75" s="1319"/>
      <c r="BI75" s="1319"/>
      <c r="BJ75" s="1319"/>
      <c r="BK75" s="1319"/>
      <c r="BL75" s="1319"/>
      <c r="BM75" s="1319"/>
      <c r="BN75" s="1319"/>
      <c r="BO75" s="1319"/>
      <c r="BP75" s="1321">
        <v>7.1</v>
      </c>
      <c r="BQ75" s="1321"/>
      <c r="BR75" s="1321"/>
      <c r="BS75" s="1321"/>
      <c r="BT75" s="1321"/>
      <c r="BU75" s="1321"/>
      <c r="BV75" s="1321"/>
      <c r="BW75" s="1321"/>
      <c r="BX75" s="1321">
        <v>6.7</v>
      </c>
      <c r="BY75" s="1321"/>
      <c r="BZ75" s="1321"/>
      <c r="CA75" s="1321"/>
      <c r="CB75" s="1321"/>
      <c r="CC75" s="1321"/>
      <c r="CD75" s="1321"/>
      <c r="CE75" s="1321"/>
      <c r="CF75" s="1321">
        <v>6.5</v>
      </c>
      <c r="CG75" s="1321"/>
      <c r="CH75" s="1321"/>
      <c r="CI75" s="1321"/>
      <c r="CJ75" s="1321"/>
      <c r="CK75" s="1321"/>
      <c r="CL75" s="1321"/>
      <c r="CM75" s="1321"/>
      <c r="CN75" s="1321">
        <v>6.5</v>
      </c>
      <c r="CO75" s="1321"/>
      <c r="CP75" s="1321"/>
      <c r="CQ75" s="1321"/>
      <c r="CR75" s="1321"/>
      <c r="CS75" s="1321"/>
      <c r="CT75" s="1321"/>
      <c r="CU75" s="1321"/>
      <c r="CV75" s="1321">
        <v>6.3</v>
      </c>
      <c r="CW75" s="1321"/>
      <c r="CX75" s="1321"/>
      <c r="CY75" s="1321"/>
      <c r="CZ75" s="1321"/>
      <c r="DA75" s="1321"/>
      <c r="DB75" s="1321"/>
      <c r="DC75" s="1321"/>
    </row>
    <row r="76" spans="2:107" ht="13.5" x14ac:dyDescent="0.15">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14"/>
      <c r="H77" s="1314"/>
      <c r="I77" s="1314"/>
      <c r="J77" s="1314"/>
      <c r="K77" s="1326"/>
      <c r="L77" s="1326"/>
      <c r="M77" s="1326"/>
      <c r="N77" s="1326"/>
      <c r="AN77" s="1318" t="s">
        <v>596</v>
      </c>
      <c r="AO77" s="1318"/>
      <c r="AP77" s="1318"/>
      <c r="AQ77" s="1318"/>
      <c r="AR77" s="1318"/>
      <c r="AS77" s="1318"/>
      <c r="AT77" s="1318"/>
      <c r="AU77" s="1318"/>
      <c r="AV77" s="1318"/>
      <c r="AW77" s="1318"/>
      <c r="AX77" s="1318"/>
      <c r="AY77" s="1318"/>
      <c r="AZ77" s="1318"/>
      <c r="BA77" s="1318"/>
      <c r="BB77" s="1319" t="s">
        <v>595</v>
      </c>
      <c r="BC77" s="1319"/>
      <c r="BD77" s="1319"/>
      <c r="BE77" s="1319"/>
      <c r="BF77" s="1319"/>
      <c r="BG77" s="1319"/>
      <c r="BH77" s="1319"/>
      <c r="BI77" s="1319"/>
      <c r="BJ77" s="1319"/>
      <c r="BK77" s="1319"/>
      <c r="BL77" s="1319"/>
      <c r="BM77" s="1319"/>
      <c r="BN77" s="1319"/>
      <c r="BO77" s="1319"/>
      <c r="BP77" s="1321">
        <v>45.1</v>
      </c>
      <c r="BQ77" s="1321"/>
      <c r="BR77" s="1321"/>
      <c r="BS77" s="1321"/>
      <c r="BT77" s="1321"/>
      <c r="BU77" s="1321"/>
      <c r="BV77" s="1321"/>
      <c r="BW77" s="1321"/>
      <c r="BX77" s="1321">
        <v>37.4</v>
      </c>
      <c r="BY77" s="1321"/>
      <c r="BZ77" s="1321"/>
      <c r="CA77" s="1321"/>
      <c r="CB77" s="1321"/>
      <c r="CC77" s="1321"/>
      <c r="CD77" s="1321"/>
      <c r="CE77" s="1321"/>
      <c r="CF77" s="1321">
        <v>31</v>
      </c>
      <c r="CG77" s="1321"/>
      <c r="CH77" s="1321"/>
      <c r="CI77" s="1321"/>
      <c r="CJ77" s="1321"/>
      <c r="CK77" s="1321"/>
      <c r="CL77" s="1321"/>
      <c r="CM77" s="1321"/>
      <c r="CN77" s="1321">
        <v>30</v>
      </c>
      <c r="CO77" s="1321"/>
      <c r="CP77" s="1321"/>
      <c r="CQ77" s="1321"/>
      <c r="CR77" s="1321"/>
      <c r="CS77" s="1321"/>
      <c r="CT77" s="1321"/>
      <c r="CU77" s="1321"/>
      <c r="CV77" s="1321">
        <v>23.1</v>
      </c>
      <c r="CW77" s="1321"/>
      <c r="CX77" s="1321"/>
      <c r="CY77" s="1321"/>
      <c r="CZ77" s="1321"/>
      <c r="DA77" s="1321"/>
      <c r="DB77" s="1321"/>
      <c r="DC77" s="1321"/>
    </row>
    <row r="78" spans="2:107" ht="13.5" x14ac:dyDescent="0.1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594</v>
      </c>
      <c r="BC79" s="1319"/>
      <c r="BD79" s="1319"/>
      <c r="BE79" s="1319"/>
      <c r="BF79" s="1319"/>
      <c r="BG79" s="1319"/>
      <c r="BH79" s="1319"/>
      <c r="BI79" s="1319"/>
      <c r="BJ79" s="1319"/>
      <c r="BK79" s="1319"/>
      <c r="BL79" s="1319"/>
      <c r="BM79" s="1319"/>
      <c r="BN79" s="1319"/>
      <c r="BO79" s="1319"/>
      <c r="BP79" s="1321">
        <v>7.1</v>
      </c>
      <c r="BQ79" s="1321"/>
      <c r="BR79" s="1321"/>
      <c r="BS79" s="1321"/>
      <c r="BT79" s="1321"/>
      <c r="BU79" s="1321"/>
      <c r="BV79" s="1321"/>
      <c r="BW79" s="1321"/>
      <c r="BX79" s="1321">
        <v>6.3</v>
      </c>
      <c r="BY79" s="1321"/>
      <c r="BZ79" s="1321"/>
      <c r="CA79" s="1321"/>
      <c r="CB79" s="1321"/>
      <c r="CC79" s="1321"/>
      <c r="CD79" s="1321"/>
      <c r="CE79" s="1321"/>
      <c r="CF79" s="1321">
        <v>5.2</v>
      </c>
      <c r="CG79" s="1321"/>
      <c r="CH79" s="1321"/>
      <c r="CI79" s="1321"/>
      <c r="CJ79" s="1321"/>
      <c r="CK79" s="1321"/>
      <c r="CL79" s="1321"/>
      <c r="CM79" s="1321"/>
      <c r="CN79" s="1321">
        <v>5</v>
      </c>
      <c r="CO79" s="1321"/>
      <c r="CP79" s="1321"/>
      <c r="CQ79" s="1321"/>
      <c r="CR79" s="1321"/>
      <c r="CS79" s="1321"/>
      <c r="CT79" s="1321"/>
      <c r="CU79" s="1321"/>
      <c r="CV79" s="1321">
        <v>4.2</v>
      </c>
      <c r="CW79" s="1321"/>
      <c r="CX79" s="1321"/>
      <c r="CY79" s="1321"/>
      <c r="CZ79" s="1321"/>
      <c r="DA79" s="1321"/>
      <c r="DB79" s="1321"/>
      <c r="DC79" s="1321"/>
    </row>
    <row r="80" spans="2:107" ht="13.5" x14ac:dyDescent="0.15">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eiuObIHdlaUwPGV+rj6ZboLqjWe226WeVIEWrFySOrCHsoRQ6tIDSSMHkQXwm6XCH3HwgJKvwmg0UzGFlqXMQ==" saltValue="rFriLfDXQcU5oPG0sbgx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3YGt+GwviBQIuCD2nA5SWZCH1N/XoCM3msLLDcWyFHNrgltxi7G6BP8fTcWrIiaCN30/UpZXdoL4kXuTn+pmw==" saltValue="E4QxyD3EidIkp85Ik/3o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kjTpxnGIF/9RI1NpZ87g8WaJtBq4AEp6lcsM2xU0b+PRKTKErz6UPC1rrtC6yGl/9V+GoqpRxS8jD/9wBguGA==" saltValue="ImmuXWNDBY56xo2Cnf3z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553</v>
      </c>
      <c r="G2" s="156"/>
      <c r="H2" s="157"/>
    </row>
    <row r="3" spans="1:8" x14ac:dyDescent="0.15">
      <c r="A3" s="153" t="s">
        <v>546</v>
      </c>
      <c r="B3" s="158"/>
      <c r="C3" s="159"/>
      <c r="D3" s="160">
        <v>61752</v>
      </c>
      <c r="E3" s="161"/>
      <c r="F3" s="162">
        <v>41862</v>
      </c>
      <c r="G3" s="163"/>
      <c r="H3" s="164"/>
    </row>
    <row r="4" spans="1:8" x14ac:dyDescent="0.15">
      <c r="A4" s="165"/>
      <c r="B4" s="166"/>
      <c r="C4" s="167"/>
      <c r="D4" s="168">
        <v>42377</v>
      </c>
      <c r="E4" s="169"/>
      <c r="F4" s="170">
        <v>23710</v>
      </c>
      <c r="G4" s="171"/>
      <c r="H4" s="172"/>
    </row>
    <row r="5" spans="1:8" x14ac:dyDescent="0.15">
      <c r="A5" s="153" t="s">
        <v>548</v>
      </c>
      <c r="B5" s="158"/>
      <c r="C5" s="159"/>
      <c r="D5" s="160">
        <v>39510</v>
      </c>
      <c r="E5" s="161"/>
      <c r="F5" s="162">
        <v>43554</v>
      </c>
      <c r="G5" s="163"/>
      <c r="H5" s="164"/>
    </row>
    <row r="6" spans="1:8" x14ac:dyDescent="0.15">
      <c r="A6" s="165"/>
      <c r="B6" s="166"/>
      <c r="C6" s="167"/>
      <c r="D6" s="168">
        <v>24962</v>
      </c>
      <c r="E6" s="169"/>
      <c r="F6" s="170">
        <v>24811</v>
      </c>
      <c r="G6" s="171"/>
      <c r="H6" s="172"/>
    </row>
    <row r="7" spans="1:8" x14ac:dyDescent="0.15">
      <c r="A7" s="153" t="s">
        <v>549</v>
      </c>
      <c r="B7" s="158"/>
      <c r="C7" s="159"/>
      <c r="D7" s="160">
        <v>54581</v>
      </c>
      <c r="E7" s="161"/>
      <c r="F7" s="162">
        <v>42581</v>
      </c>
      <c r="G7" s="163"/>
      <c r="H7" s="164"/>
    </row>
    <row r="8" spans="1:8" x14ac:dyDescent="0.15">
      <c r="A8" s="165"/>
      <c r="B8" s="166"/>
      <c r="C8" s="167"/>
      <c r="D8" s="168">
        <v>27724</v>
      </c>
      <c r="E8" s="169"/>
      <c r="F8" s="170">
        <v>24354</v>
      </c>
      <c r="G8" s="171"/>
      <c r="H8" s="172"/>
    </row>
    <row r="9" spans="1:8" x14ac:dyDescent="0.15">
      <c r="A9" s="153" t="s">
        <v>550</v>
      </c>
      <c r="B9" s="158"/>
      <c r="C9" s="159"/>
      <c r="D9" s="160">
        <v>82196</v>
      </c>
      <c r="E9" s="161"/>
      <c r="F9" s="162">
        <v>45426</v>
      </c>
      <c r="G9" s="163"/>
      <c r="H9" s="164"/>
    </row>
    <row r="10" spans="1:8" x14ac:dyDescent="0.15">
      <c r="A10" s="165"/>
      <c r="B10" s="166"/>
      <c r="C10" s="167"/>
      <c r="D10" s="168">
        <v>31253</v>
      </c>
      <c r="E10" s="169"/>
      <c r="F10" s="170">
        <v>24508</v>
      </c>
      <c r="G10" s="171"/>
      <c r="H10" s="172"/>
    </row>
    <row r="11" spans="1:8" x14ac:dyDescent="0.15">
      <c r="A11" s="153" t="s">
        <v>551</v>
      </c>
      <c r="B11" s="158"/>
      <c r="C11" s="159"/>
      <c r="D11" s="160">
        <v>65466</v>
      </c>
      <c r="E11" s="161"/>
      <c r="F11" s="162">
        <v>45022</v>
      </c>
      <c r="G11" s="163"/>
      <c r="H11" s="164"/>
    </row>
    <row r="12" spans="1:8" x14ac:dyDescent="0.15">
      <c r="A12" s="165"/>
      <c r="B12" s="166"/>
      <c r="C12" s="173"/>
      <c r="D12" s="168">
        <v>23843</v>
      </c>
      <c r="E12" s="169"/>
      <c r="F12" s="170">
        <v>25247</v>
      </c>
      <c r="G12" s="171"/>
      <c r="H12" s="172"/>
    </row>
    <row r="13" spans="1:8" x14ac:dyDescent="0.15">
      <c r="A13" s="153"/>
      <c r="B13" s="158"/>
      <c r="C13" s="174"/>
      <c r="D13" s="175">
        <v>60701</v>
      </c>
      <c r="E13" s="176"/>
      <c r="F13" s="177">
        <v>43689</v>
      </c>
      <c r="G13" s="178"/>
      <c r="H13" s="164"/>
    </row>
    <row r="14" spans="1:8" x14ac:dyDescent="0.15">
      <c r="A14" s="165"/>
      <c r="B14" s="166"/>
      <c r="C14" s="167"/>
      <c r="D14" s="168">
        <v>30032</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4.4400000000000004</v>
      </c>
      <c r="C19" s="179">
        <f>ROUND(VALUE(SUBSTITUTE(実質収支比率等に係る経年分析!G$48,"▲","-")),2)</f>
        <v>6.66</v>
      </c>
      <c r="D19" s="179">
        <f>ROUND(VALUE(SUBSTITUTE(実質収支比率等に係る経年分析!H$48,"▲","-")),2)</f>
        <v>3.21</v>
      </c>
      <c r="E19" s="179">
        <f>ROUND(VALUE(SUBSTITUTE(実質収支比率等に係る経年分析!I$48,"▲","-")),2)</f>
        <v>6.93</v>
      </c>
      <c r="F19" s="179">
        <f>ROUND(VALUE(SUBSTITUTE(実質収支比率等に係る経年分析!J$48,"▲","-")),2)</f>
        <v>4.53</v>
      </c>
    </row>
    <row r="20" spans="1:11" x14ac:dyDescent="0.15">
      <c r="A20" s="179" t="s">
        <v>55</v>
      </c>
      <c r="B20" s="179">
        <f>ROUND(VALUE(SUBSTITUTE(実質収支比率等に係る経年分析!F$47,"▲","-")),2)</f>
        <v>7.45</v>
      </c>
      <c r="C20" s="179">
        <f>ROUND(VALUE(SUBSTITUTE(実質収支比率等に係る経年分析!G$47,"▲","-")),2)</f>
        <v>7.27</v>
      </c>
      <c r="D20" s="179">
        <f>ROUND(VALUE(SUBSTITUTE(実質収支比率等に係る経年分析!H$47,"▲","-")),2)</f>
        <v>8.3800000000000008</v>
      </c>
      <c r="E20" s="179">
        <f>ROUND(VALUE(SUBSTITUTE(実質収支比率等に係る経年分析!I$47,"▲","-")),2)</f>
        <v>7.03</v>
      </c>
      <c r="F20" s="179">
        <f>ROUND(VALUE(SUBSTITUTE(実質収支比率等に係る経年分析!J$47,"▲","-")),2)</f>
        <v>10.119999999999999</v>
      </c>
    </row>
    <row r="21" spans="1:11" x14ac:dyDescent="0.15">
      <c r="A21" s="179" t="s">
        <v>56</v>
      </c>
      <c r="B21" s="179">
        <f>IF(ISNUMBER(VALUE(SUBSTITUTE(実質収支比率等に係る経年分析!F$49,"▲","-"))),ROUND(VALUE(SUBSTITUTE(実質収支比率等に係る経年分析!F$49,"▲","-")),2),NA())</f>
        <v>-1.74</v>
      </c>
      <c r="C21" s="179">
        <f>IF(ISNUMBER(VALUE(SUBSTITUTE(実質収支比率等に係る経年分析!G$49,"▲","-"))),ROUND(VALUE(SUBSTITUTE(実質収支比率等に係る経年分析!G$49,"▲","-")),2),NA())</f>
        <v>2.34</v>
      </c>
      <c r="D21" s="179">
        <f>IF(ISNUMBER(VALUE(SUBSTITUTE(実質収支比率等に係る経年分析!H$49,"▲","-"))),ROUND(VALUE(SUBSTITUTE(実質収支比率等に係る経年分析!H$49,"▲","-")),2),NA())</f>
        <v>-2</v>
      </c>
      <c r="E21" s="179">
        <f>IF(ISNUMBER(VALUE(SUBSTITUTE(実質収支比率等に係る経年分析!I$49,"▲","-"))),ROUND(VALUE(SUBSTITUTE(実質収支比率等に係る経年分析!I$49,"▲","-")),2),NA())</f>
        <v>2.7</v>
      </c>
      <c r="F21" s="179">
        <f>IF(ISNUMBER(VALUE(SUBSTITUTE(実質収支比率等に係る経年分析!J$49,"▲","-"))),ROUND(VALUE(SUBSTITUTE(実質収支比率等に係る経年分析!J$49,"▲","-")),2),NA())</f>
        <v>0.71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つくば市等公平委員会特別会計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つくば市後期高齢者医療特別会計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つくば市国民健康保険特別会計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つくば市介護保険事業特別会計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0.28000000000000003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0.35</v>
      </c>
    </row>
    <row r="34" spans="1:16" x14ac:dyDescent="0.15">
      <c r="A34" s="180" t="str">
        <f>IF(連結実質赤字比率に係る赤字・黒字の構成分析!C$36="",NA(),連結実質赤字比率に係る赤字・黒字の構成分析!C$36)</f>
        <v>つくば市下水道事業特別会計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0.55000000000000004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0.49</v>
      </c>
    </row>
    <row r="35" spans="1:16" x14ac:dyDescent="0.15">
      <c r="A35" s="180" t="str">
        <f>IF(連結実質赤字比率に係る赤字・黒字の構成分析!C$35="",NA(),連結実質赤字比率に係る赤字・黒字の構成分析!C$35)</f>
        <v>つくば市水道事業会計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2.2400000000000002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7515</v>
      </c>
      <c r="E42" s="181"/>
      <c r="F42" s="181"/>
      <c r="G42" s="181">
        <f>'実質公債費比率（分子）の構造'!L$52</f>
        <v>7139</v>
      </c>
      <c r="H42" s="181"/>
      <c r="I42" s="181"/>
      <c r="J42" s="181">
        <f>'実質公債費比率（分子）の構造'!M$52</f>
        <v>6909</v>
      </c>
      <c r="K42" s="181"/>
      <c r="L42" s="181"/>
      <c r="M42" s="181">
        <f>'実質公債費比率（分子）の構造'!N$52</f>
        <v>6874</v>
      </c>
      <c r="N42" s="181"/>
      <c r="O42" s="181"/>
      <c r="P42" s="181">
        <f>'実質公債費比率（分子）の構造'!O$52</f>
        <v>6961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1317</v>
      </c>
      <c r="C44" s="181"/>
      <c r="D44" s="181"/>
      <c r="E44" s="181">
        <f>'実質公債費比率（分子）の構造'!L$50</f>
        <v>1364</v>
      </c>
      <c r="F44" s="181"/>
      <c r="G44" s="181"/>
      <c r="H44" s="181">
        <f>'実質公債費比率（分子）の構造'!M$50</f>
        <v>1141</v>
      </c>
      <c r="I44" s="181"/>
      <c r="J44" s="181"/>
      <c r="K44" s="181">
        <f>'実質公債費比率（分子）の構造'!N$50</f>
        <v>1113</v>
      </c>
      <c r="L44" s="181"/>
      <c r="M44" s="181"/>
      <c r="N44" s="181">
        <f>'実質公債費比率（分子）の構造'!O$50</f>
        <v>950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2629</v>
      </c>
      <c r="C46" s="181"/>
      <c r="D46" s="181"/>
      <c r="E46" s="181">
        <f>'実質公債費比率（分子）の構造'!L$48</f>
        <v>2608</v>
      </c>
      <c r="F46" s="181"/>
      <c r="G46" s="181"/>
      <c r="H46" s="181">
        <f>'実質公債費比率（分子）の構造'!M$48</f>
        <v>2702</v>
      </c>
      <c r="I46" s="181"/>
      <c r="J46" s="181"/>
      <c r="K46" s="181">
        <f>'実質公債費比率（分子）の構造'!N$48</f>
        <v>2624</v>
      </c>
      <c r="L46" s="181"/>
      <c r="M46" s="181"/>
      <c r="N46" s="181">
        <f>'実質公債費比率（分子）の構造'!O$48</f>
        <v>2482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6086</v>
      </c>
      <c r="C49" s="181"/>
      <c r="D49" s="181"/>
      <c r="E49" s="181">
        <f>'実質公債費比率（分子）の構造'!L$45</f>
        <v>5857</v>
      </c>
      <c r="F49" s="181"/>
      <c r="G49" s="181"/>
      <c r="H49" s="181">
        <f>'実質公債費比率（分子）の構造'!M$45</f>
        <v>5676</v>
      </c>
      <c r="I49" s="181"/>
      <c r="J49" s="181"/>
      <c r="K49" s="181">
        <f>'実質公債費比率（分子）の構造'!N$45</f>
        <v>6035</v>
      </c>
      <c r="L49" s="181"/>
      <c r="M49" s="181"/>
      <c r="N49" s="181">
        <f>'実質公債費比率（分子）の構造'!O$45</f>
        <v>6068</v>
      </c>
      <c r="O49" s="181"/>
      <c r="P49" s="181"/>
    </row>
    <row r="50" spans="1:16" x14ac:dyDescent="0.15">
      <c r="A50" s="181" t="s">
        <v>71</v>
      </c>
      <c r="B50" s="181" t="e">
        <f>NA()</f>
        <v>#N/A</v>
      </c>
      <c r="C50" s="181">
        <f>IF(ISNUMBER('実質公債費比率（分子）の構造'!K$53),'実質公債費比率（分子）の構造'!K$53,NA())</f>
        <v>2517</v>
      </c>
      <c r="D50" s="181" t="e">
        <f>NA()</f>
        <v>#N/A</v>
      </c>
      <c r="E50" s="181" t="e">
        <f>NA()</f>
        <v>#N/A</v>
      </c>
      <c r="F50" s="181">
        <f>IF(ISNUMBER('実質公債費比率（分子）の構造'!L$53),'実質公債費比率（分子）の構造'!L$53,NA())</f>
        <v>2690</v>
      </c>
      <c r="G50" s="181" t="e">
        <f>NA()</f>
        <v>#N/A</v>
      </c>
      <c r="H50" s="181" t="e">
        <f>NA()</f>
        <v>#N/A</v>
      </c>
      <c r="I50" s="181">
        <f>IF(ISNUMBER('実質公債費比率（分子）の構造'!M$53),'実質公債費比率（分子）の構造'!M$53,NA())</f>
        <v>2610</v>
      </c>
      <c r="J50" s="181" t="e">
        <f>NA()</f>
        <v>#N/A</v>
      </c>
      <c r="K50" s="181" t="e">
        <f>NA()</f>
        <v>#N/A</v>
      </c>
      <c r="L50" s="181">
        <f>IF(ISNUMBER('実質公債費比率（分子）の構造'!N$53),'実質公債費比率（分子）の構造'!N$53,NA())</f>
        <v>2898</v>
      </c>
      <c r="M50" s="181" t="e">
        <f>NA()</f>
        <v>#N/A</v>
      </c>
      <c r="N50" s="181" t="e">
        <f>NA()</f>
        <v>#N/A</v>
      </c>
      <c r="O50" s="181">
        <f>IF(ISNUMBER('実質公債費比率（分子）の構造'!O$53),'実質公債費比率（分子）の構造'!O$53,NA())</f>
        <v>2539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55895</v>
      </c>
      <c r="E56" s="180"/>
      <c r="F56" s="180"/>
      <c r="G56" s="180">
        <f>'将来負担比率（分子）の構造'!J$52</f>
        <v>53133</v>
      </c>
      <c r="H56" s="180"/>
      <c r="I56" s="180"/>
      <c r="J56" s="180">
        <f>'将来負担比率（分子）の構造'!K$52</f>
        <v>50732</v>
      </c>
      <c r="K56" s="180"/>
      <c r="L56" s="180"/>
      <c r="M56" s="180">
        <f>'将来負担比率（分子）の構造'!L$52</f>
        <v>50726</v>
      </c>
      <c r="N56" s="180"/>
      <c r="O56" s="180"/>
      <c r="P56" s="180">
        <f>'将来負担比率（分子）の構造'!M$52</f>
        <v>46837</v>
      </c>
    </row>
    <row r="57" spans="1:16" x14ac:dyDescent="0.15">
      <c r="A57" s="180" t="s">
        <v>42</v>
      </c>
      <c r="B57" s="180"/>
      <c r="C57" s="180"/>
      <c r="D57" s="180">
        <f>'将来負担比率（分子）の構造'!I$51</f>
        <v>17177</v>
      </c>
      <c r="E57" s="180"/>
      <c r="F57" s="180"/>
      <c r="G57" s="180">
        <f>'将来負担比率（分子）の構造'!J$51</f>
        <v>16936</v>
      </c>
      <c r="H57" s="180"/>
      <c r="I57" s="180"/>
      <c r="J57" s="180">
        <f>'将来負担比率（分子）の構造'!K$51</f>
        <v>16906</v>
      </c>
      <c r="K57" s="180"/>
      <c r="L57" s="180"/>
      <c r="M57" s="180">
        <f>'将来負担比率（分子）の構造'!L$51</f>
        <v>15482</v>
      </c>
      <c r="N57" s="180"/>
      <c r="O57" s="180"/>
      <c r="P57" s="180">
        <f>'将来負担比率（分子）の構造'!M$51</f>
        <v>14932</v>
      </c>
    </row>
    <row r="58" spans="1:16" x14ac:dyDescent="0.15">
      <c r="A58" s="180" t="s">
        <v>41</v>
      </c>
      <c r="B58" s="180"/>
      <c r="C58" s="180"/>
      <c r="D58" s="180">
        <f>'将来負担比率（分子）の構造'!I$50</f>
        <v>10549</v>
      </c>
      <c r="E58" s="180"/>
      <c r="F58" s="180"/>
      <c r="G58" s="180">
        <f>'将来負担比率（分子）の構造'!J$50</f>
        <v>11067</v>
      </c>
      <c r="H58" s="180"/>
      <c r="I58" s="180"/>
      <c r="J58" s="180">
        <f>'将来負担比率（分子）の構造'!K$50</f>
        <v>12133</v>
      </c>
      <c r="K58" s="180"/>
      <c r="L58" s="180"/>
      <c r="M58" s="180">
        <f>'将来負担比率（分子）の構造'!L$50</f>
        <v>11426</v>
      </c>
      <c r="N58" s="180"/>
      <c r="O58" s="180"/>
      <c r="P58" s="180">
        <f>'将来負担比率（分子）の構造'!M$50</f>
        <v>12540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37</v>
      </c>
      <c r="C61" s="180"/>
      <c r="D61" s="180"/>
      <c r="E61" s="180">
        <f>'将来負担比率（分子）の構造'!J$46</f>
        <v>25</v>
      </c>
      <c r="F61" s="180"/>
      <c r="G61" s="180"/>
      <c r="H61" s="180">
        <f>'将来負担比率（分子）の構造'!K$46</f>
        <v>28</v>
      </c>
      <c r="I61" s="180"/>
      <c r="J61" s="180"/>
      <c r="K61" s="180">
        <f>'将来負担比率（分子）の構造'!L$46</f>
        <v>31</v>
      </c>
      <c r="L61" s="180"/>
      <c r="M61" s="180"/>
      <c r="N61" s="180">
        <f>'将来負担比率（分子）の構造'!M$46</f>
        <v>20</v>
      </c>
      <c r="O61" s="180"/>
      <c r="P61" s="180"/>
    </row>
    <row r="62" spans="1:16" x14ac:dyDescent="0.15">
      <c r="A62" s="180" t="s">
        <v>35</v>
      </c>
      <c r="B62" s="180">
        <f>'将来負担比率（分子）の構造'!I$45</f>
        <v>5697</v>
      </c>
      <c r="C62" s="180"/>
      <c r="D62" s="180"/>
      <c r="E62" s="180">
        <f>'将来負担比率（分子）の構造'!J$45</f>
        <v>4627</v>
      </c>
      <c r="F62" s="180"/>
      <c r="G62" s="180"/>
      <c r="H62" s="180">
        <f>'将来負担比率（分子）の構造'!K$45</f>
        <v>3933</v>
      </c>
      <c r="I62" s="180"/>
      <c r="J62" s="180"/>
      <c r="K62" s="180">
        <f>'将来負担比率（分子）の構造'!L$45</f>
        <v>4594</v>
      </c>
      <c r="L62" s="180"/>
      <c r="M62" s="180"/>
      <c r="N62" s="180">
        <f>'将来負担比率（分子）の構造'!M$45</f>
        <v>4795</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31406</v>
      </c>
      <c r="C64" s="180"/>
      <c r="D64" s="180"/>
      <c r="E64" s="180">
        <f>'将来負担比率（分子）の構造'!J$43</f>
        <v>30735</v>
      </c>
      <c r="F64" s="180"/>
      <c r="G64" s="180"/>
      <c r="H64" s="180">
        <f>'将来負担比率（分子）の構造'!K$43</f>
        <v>30040</v>
      </c>
      <c r="I64" s="180"/>
      <c r="J64" s="180"/>
      <c r="K64" s="180">
        <f>'将来負担比率（分子）の構造'!L$43</f>
        <v>28730</v>
      </c>
      <c r="L64" s="180"/>
      <c r="M64" s="180"/>
      <c r="N64" s="180">
        <f>'将来負担比率（分子）の構造'!M$43</f>
        <v>27375</v>
      </c>
      <c r="O64" s="180"/>
      <c r="P64" s="180"/>
    </row>
    <row r="65" spans="1:16" x14ac:dyDescent="0.15">
      <c r="A65" s="180" t="s">
        <v>32</v>
      </c>
      <c r="B65" s="180">
        <f>'将来負担比率（分子）の構造'!I$42</f>
        <v>14490</v>
      </c>
      <c r="C65" s="180"/>
      <c r="D65" s="180"/>
      <c r="E65" s="180">
        <f>'将来負担比率（分子）の構造'!J$42</f>
        <v>13314</v>
      </c>
      <c r="F65" s="180"/>
      <c r="G65" s="180"/>
      <c r="H65" s="180">
        <f>'将来負担比率（分子）の構造'!K$42</f>
        <v>12395</v>
      </c>
      <c r="I65" s="180"/>
      <c r="J65" s="180"/>
      <c r="K65" s="180">
        <f>'将来負担比率（分子）の構造'!L$42</f>
        <v>11424</v>
      </c>
      <c r="L65" s="180"/>
      <c r="M65" s="180"/>
      <c r="N65" s="180">
        <f>'将来負担比率（分子）の構造'!M$42</f>
        <v>13262</v>
      </c>
      <c r="O65" s="180"/>
      <c r="P65" s="180"/>
    </row>
    <row r="66" spans="1:16" x14ac:dyDescent="0.15">
      <c r="A66" s="180" t="s">
        <v>31</v>
      </c>
      <c r="B66" s="180">
        <f>'将来負担比率（分子）の構造'!I$41</f>
        <v>54424</v>
      </c>
      <c r="C66" s="180"/>
      <c r="D66" s="180"/>
      <c r="E66" s="180">
        <f>'将来負担比率（分子）の構造'!J$41</f>
        <v>52266</v>
      </c>
      <c r="F66" s="180"/>
      <c r="G66" s="180"/>
      <c r="H66" s="180">
        <f>'将来負担比率（分子）の構造'!K$41</f>
        <v>52561</v>
      </c>
      <c r="I66" s="180"/>
      <c r="J66" s="180"/>
      <c r="K66" s="180">
        <f>'将来負担比率（分子）の構造'!L$41</f>
        <v>54529</v>
      </c>
      <c r="L66" s="180"/>
      <c r="M66" s="180"/>
      <c r="N66" s="180">
        <f>'将来負担比率（分子）の構造'!M$41</f>
        <v>53912</v>
      </c>
      <c r="O66" s="180"/>
      <c r="P66" s="180"/>
    </row>
    <row r="67" spans="1:16" x14ac:dyDescent="0.15">
      <c r="A67" s="180" t="s">
        <v>75</v>
      </c>
      <c r="B67" s="180" t="e">
        <f>NA()</f>
        <v>#N/A</v>
      </c>
      <c r="C67" s="180">
        <f>IF(ISNUMBER('将来負担比率（分子）の構造'!I$53), IF('将来負担比率（分子）の構造'!I$53 &lt; 0, 0, '将来負担比率（分子）の構造'!I$53), NA())</f>
        <v>22434</v>
      </c>
      <c r="D67" s="180" t="e">
        <f>NA()</f>
        <v>#N/A</v>
      </c>
      <c r="E67" s="180" t="e">
        <f>NA()</f>
        <v>#N/A</v>
      </c>
      <c r="F67" s="180">
        <f>IF(ISNUMBER('将来負担比率（分子）の構造'!J$53), IF('将来負担比率（分子）の構造'!J$53 &lt; 0, 0, '将来負担比率（分子）の構造'!J$53), NA())</f>
        <v>19832</v>
      </c>
      <c r="G67" s="180" t="e">
        <f>NA()</f>
        <v>#N/A</v>
      </c>
      <c r="H67" s="180" t="e">
        <f>NA()</f>
        <v>#N/A</v>
      </c>
      <c r="I67" s="180">
        <f>IF(ISNUMBER('将来負担比率（分子）の構造'!K$53), IF('将来負担比率（分子）の構造'!K$53 &lt; 0, 0, '将来負担比率（分子）の構造'!K$53), NA())</f>
        <v>19187</v>
      </c>
      <c r="J67" s="180" t="e">
        <f>NA()</f>
        <v>#N/A</v>
      </c>
      <c r="K67" s="180" t="e">
        <f>NA()</f>
        <v>#N/A</v>
      </c>
      <c r="L67" s="180">
        <f>IF(ISNUMBER('将来負担比率（分子）の構造'!L$53), IF('将来負担比率（分子）の構造'!L$53 &lt; 0, 0, '将来負担比率（分子）の構造'!L$53), NA())</f>
        <v>21674</v>
      </c>
      <c r="M67" s="180" t="e">
        <f>NA()</f>
        <v>#N/A</v>
      </c>
      <c r="N67" s="180" t="e">
        <f>NA()</f>
        <v>#N/A</v>
      </c>
      <c r="O67" s="180">
        <f>IF(ISNUMBER('将来負担比率（分子）の構造'!M$53), IF('将来負担比率（分子）の構造'!M$53 &lt; 0, 0, '将来負担比率（分子）の構造'!M$53), NA())</f>
        <v>25056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3913</v>
      </c>
      <c r="C72" s="184">
        <f>基金残高に係る経年分析!G55</f>
        <v>3379</v>
      </c>
      <c r="D72" s="184">
        <f>基金残高に係る経年分析!H55</f>
        <v>4872</v>
      </c>
    </row>
    <row r="73" spans="1:16" x14ac:dyDescent="0.15">
      <c r="A73" s="183" t="s">
        <v>78</v>
      </c>
      <c r="B73" s="184">
        <f>基金残高に係る経年分析!F56</f>
        <v>3340</v>
      </c>
      <c r="C73" s="184">
        <f>基金残高に係る経年分析!G56</f>
        <v>2762</v>
      </c>
      <c r="D73" s="184">
        <f>基金残高に係る経年分析!H56</f>
        <v>2165</v>
      </c>
    </row>
    <row r="74" spans="1:16" x14ac:dyDescent="0.15">
      <c r="A74" s="183" t="s">
        <v>79</v>
      </c>
      <c r="B74" s="184">
        <f>基金残高に係る経年分析!F57</f>
        <v>4771</v>
      </c>
      <c r="C74" s="184">
        <f>基金残高に係る経年分析!G57</f>
        <v>4871</v>
      </c>
      <c r="D74" s="184">
        <f>基金残高に係る経年分析!H57</f>
        <v>4815</v>
      </c>
    </row>
  </sheetData>
  <sheetProtection algorithmName="SHA-512" hashValue="eXQO5Y+pWCaEroo3EPgM7v3OtVv2vC+c2bPW+pKQG4bq5ySSM2fThLTl9EPJ2wY0Tb/hQJjU+EvEM2irZI3Mvg==" saltValue="ftPSodK0AbRAUnKhHPRhb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45309444</v>
      </c>
      <c r="S5" s="727"/>
      <c r="T5" s="727"/>
      <c r="U5" s="727"/>
      <c r="V5" s="727"/>
      <c r="W5" s="727"/>
      <c r="X5" s="727"/>
      <c r="Y5" s="773"/>
      <c r="Z5" s="791">
        <v>51.5</v>
      </c>
      <c r="AA5" s="791"/>
      <c r="AB5" s="791"/>
      <c r="AC5" s="791"/>
      <c r="AD5" s="792">
        <v>43538649</v>
      </c>
      <c r="AE5" s="792"/>
      <c r="AF5" s="792"/>
      <c r="AG5" s="792"/>
      <c r="AH5" s="792"/>
      <c r="AI5" s="792"/>
      <c r="AJ5" s="792"/>
      <c r="AK5" s="792"/>
      <c r="AL5" s="774">
        <v>86.9</v>
      </c>
      <c r="AM5" s="743"/>
      <c r="AN5" s="743"/>
      <c r="AO5" s="775"/>
      <c r="AP5" s="760" t="s">
        <v>231</v>
      </c>
      <c r="AQ5" s="761"/>
      <c r="AR5" s="761"/>
      <c r="AS5" s="761"/>
      <c r="AT5" s="761"/>
      <c r="AU5" s="761"/>
      <c r="AV5" s="761"/>
      <c r="AW5" s="761"/>
      <c r="AX5" s="761"/>
      <c r="AY5" s="761"/>
      <c r="AZ5" s="761"/>
      <c r="BA5" s="761"/>
      <c r="BB5" s="761"/>
      <c r="BC5" s="761"/>
      <c r="BD5" s="761"/>
      <c r="BE5" s="761"/>
      <c r="BF5" s="762"/>
      <c r="BG5" s="661">
        <v>43528772</v>
      </c>
      <c r="BH5" s="664"/>
      <c r="BI5" s="664"/>
      <c r="BJ5" s="664"/>
      <c r="BK5" s="664"/>
      <c r="BL5" s="664"/>
      <c r="BM5" s="664"/>
      <c r="BN5" s="665"/>
      <c r="BO5" s="723">
        <v>96.1</v>
      </c>
      <c r="BP5" s="723"/>
      <c r="BQ5" s="723"/>
      <c r="BR5" s="723"/>
      <c r="BS5" s="724">
        <v>425184</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923252</v>
      </c>
      <c r="S6" s="664"/>
      <c r="T6" s="664"/>
      <c r="U6" s="664"/>
      <c r="V6" s="664"/>
      <c r="W6" s="664"/>
      <c r="X6" s="664"/>
      <c r="Y6" s="665"/>
      <c r="Z6" s="723">
        <v>1</v>
      </c>
      <c r="AA6" s="723"/>
      <c r="AB6" s="723"/>
      <c r="AC6" s="723"/>
      <c r="AD6" s="724">
        <v>923252</v>
      </c>
      <c r="AE6" s="724"/>
      <c r="AF6" s="724"/>
      <c r="AG6" s="724"/>
      <c r="AH6" s="724"/>
      <c r="AI6" s="724"/>
      <c r="AJ6" s="724"/>
      <c r="AK6" s="724"/>
      <c r="AL6" s="666">
        <v>1.8</v>
      </c>
      <c r="AM6" s="667"/>
      <c r="AN6" s="667"/>
      <c r="AO6" s="725"/>
      <c r="AP6" s="658" t="s">
        <v>236</v>
      </c>
      <c r="AQ6" s="659"/>
      <c r="AR6" s="659"/>
      <c r="AS6" s="659"/>
      <c r="AT6" s="659"/>
      <c r="AU6" s="659"/>
      <c r="AV6" s="659"/>
      <c r="AW6" s="659"/>
      <c r="AX6" s="659"/>
      <c r="AY6" s="659"/>
      <c r="AZ6" s="659"/>
      <c r="BA6" s="659"/>
      <c r="BB6" s="659"/>
      <c r="BC6" s="659"/>
      <c r="BD6" s="659"/>
      <c r="BE6" s="659"/>
      <c r="BF6" s="660"/>
      <c r="BG6" s="661">
        <v>43528772</v>
      </c>
      <c r="BH6" s="664"/>
      <c r="BI6" s="664"/>
      <c r="BJ6" s="664"/>
      <c r="BK6" s="664"/>
      <c r="BL6" s="664"/>
      <c r="BM6" s="664"/>
      <c r="BN6" s="665"/>
      <c r="BO6" s="723">
        <v>96.1</v>
      </c>
      <c r="BP6" s="723"/>
      <c r="BQ6" s="723"/>
      <c r="BR6" s="723"/>
      <c r="BS6" s="724">
        <v>425184</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387405</v>
      </c>
      <c r="CS6" s="664"/>
      <c r="CT6" s="664"/>
      <c r="CU6" s="664"/>
      <c r="CV6" s="664"/>
      <c r="CW6" s="664"/>
      <c r="CX6" s="664"/>
      <c r="CY6" s="665"/>
      <c r="CZ6" s="774">
        <v>0.5</v>
      </c>
      <c r="DA6" s="743"/>
      <c r="DB6" s="743"/>
      <c r="DC6" s="777"/>
      <c r="DD6" s="669" t="s">
        <v>140</v>
      </c>
      <c r="DE6" s="664"/>
      <c r="DF6" s="664"/>
      <c r="DG6" s="664"/>
      <c r="DH6" s="664"/>
      <c r="DI6" s="664"/>
      <c r="DJ6" s="664"/>
      <c r="DK6" s="664"/>
      <c r="DL6" s="664"/>
      <c r="DM6" s="664"/>
      <c r="DN6" s="664"/>
      <c r="DO6" s="664"/>
      <c r="DP6" s="665"/>
      <c r="DQ6" s="669">
        <v>387405</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63643</v>
      </c>
      <c r="S7" s="664"/>
      <c r="T7" s="664"/>
      <c r="U7" s="664"/>
      <c r="V7" s="664"/>
      <c r="W7" s="664"/>
      <c r="X7" s="664"/>
      <c r="Y7" s="665"/>
      <c r="Z7" s="723">
        <v>0.1</v>
      </c>
      <c r="AA7" s="723"/>
      <c r="AB7" s="723"/>
      <c r="AC7" s="723"/>
      <c r="AD7" s="724">
        <v>63643</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21328602</v>
      </c>
      <c r="BH7" s="664"/>
      <c r="BI7" s="664"/>
      <c r="BJ7" s="664"/>
      <c r="BK7" s="664"/>
      <c r="BL7" s="664"/>
      <c r="BM7" s="664"/>
      <c r="BN7" s="665"/>
      <c r="BO7" s="723">
        <v>47.1</v>
      </c>
      <c r="BP7" s="723"/>
      <c r="BQ7" s="723"/>
      <c r="BR7" s="723"/>
      <c r="BS7" s="724">
        <v>425184</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9516115</v>
      </c>
      <c r="CS7" s="664"/>
      <c r="CT7" s="664"/>
      <c r="CU7" s="664"/>
      <c r="CV7" s="664"/>
      <c r="CW7" s="664"/>
      <c r="CX7" s="664"/>
      <c r="CY7" s="665"/>
      <c r="CZ7" s="723">
        <v>11.2</v>
      </c>
      <c r="DA7" s="723"/>
      <c r="DB7" s="723"/>
      <c r="DC7" s="723"/>
      <c r="DD7" s="669">
        <v>416954</v>
      </c>
      <c r="DE7" s="664"/>
      <c r="DF7" s="664"/>
      <c r="DG7" s="664"/>
      <c r="DH7" s="664"/>
      <c r="DI7" s="664"/>
      <c r="DJ7" s="664"/>
      <c r="DK7" s="664"/>
      <c r="DL7" s="664"/>
      <c r="DM7" s="664"/>
      <c r="DN7" s="664"/>
      <c r="DO7" s="664"/>
      <c r="DP7" s="665"/>
      <c r="DQ7" s="669">
        <v>8662569</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145821</v>
      </c>
      <c r="S8" s="664"/>
      <c r="T8" s="664"/>
      <c r="U8" s="664"/>
      <c r="V8" s="664"/>
      <c r="W8" s="664"/>
      <c r="X8" s="664"/>
      <c r="Y8" s="665"/>
      <c r="Z8" s="723">
        <v>0.2</v>
      </c>
      <c r="AA8" s="723"/>
      <c r="AB8" s="723"/>
      <c r="AC8" s="723"/>
      <c r="AD8" s="724">
        <v>145821</v>
      </c>
      <c r="AE8" s="724"/>
      <c r="AF8" s="724"/>
      <c r="AG8" s="724"/>
      <c r="AH8" s="724"/>
      <c r="AI8" s="724"/>
      <c r="AJ8" s="724"/>
      <c r="AK8" s="724"/>
      <c r="AL8" s="666">
        <v>0.3</v>
      </c>
      <c r="AM8" s="667"/>
      <c r="AN8" s="667"/>
      <c r="AO8" s="725"/>
      <c r="AP8" s="658" t="s">
        <v>242</v>
      </c>
      <c r="AQ8" s="659"/>
      <c r="AR8" s="659"/>
      <c r="AS8" s="659"/>
      <c r="AT8" s="659"/>
      <c r="AU8" s="659"/>
      <c r="AV8" s="659"/>
      <c r="AW8" s="659"/>
      <c r="AX8" s="659"/>
      <c r="AY8" s="659"/>
      <c r="AZ8" s="659"/>
      <c r="BA8" s="659"/>
      <c r="BB8" s="659"/>
      <c r="BC8" s="659"/>
      <c r="BD8" s="659"/>
      <c r="BE8" s="659"/>
      <c r="BF8" s="660"/>
      <c r="BG8" s="661">
        <v>405296</v>
      </c>
      <c r="BH8" s="664"/>
      <c r="BI8" s="664"/>
      <c r="BJ8" s="664"/>
      <c r="BK8" s="664"/>
      <c r="BL8" s="664"/>
      <c r="BM8" s="664"/>
      <c r="BN8" s="665"/>
      <c r="BO8" s="723">
        <v>0.9</v>
      </c>
      <c r="BP8" s="723"/>
      <c r="BQ8" s="723"/>
      <c r="BR8" s="723"/>
      <c r="BS8" s="669" t="s">
        <v>243</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30857083</v>
      </c>
      <c r="CS8" s="664"/>
      <c r="CT8" s="664"/>
      <c r="CU8" s="664"/>
      <c r="CV8" s="664"/>
      <c r="CW8" s="664"/>
      <c r="CX8" s="664"/>
      <c r="CY8" s="665"/>
      <c r="CZ8" s="723">
        <v>36.299999999999997</v>
      </c>
      <c r="DA8" s="723"/>
      <c r="DB8" s="723"/>
      <c r="DC8" s="723"/>
      <c r="DD8" s="669">
        <v>343421</v>
      </c>
      <c r="DE8" s="664"/>
      <c r="DF8" s="664"/>
      <c r="DG8" s="664"/>
      <c r="DH8" s="664"/>
      <c r="DI8" s="664"/>
      <c r="DJ8" s="664"/>
      <c r="DK8" s="664"/>
      <c r="DL8" s="664"/>
      <c r="DM8" s="664"/>
      <c r="DN8" s="664"/>
      <c r="DO8" s="664"/>
      <c r="DP8" s="665"/>
      <c r="DQ8" s="669">
        <v>16197059</v>
      </c>
      <c r="DR8" s="664"/>
      <c r="DS8" s="664"/>
      <c r="DT8" s="664"/>
      <c r="DU8" s="664"/>
      <c r="DV8" s="664"/>
      <c r="DW8" s="664"/>
      <c r="DX8" s="664"/>
      <c r="DY8" s="664"/>
      <c r="DZ8" s="664"/>
      <c r="EA8" s="664"/>
      <c r="EB8" s="664"/>
      <c r="EC8" s="704"/>
    </row>
    <row r="9" spans="2:143" ht="11.25" customHeight="1" x14ac:dyDescent="0.15">
      <c r="B9" s="658" t="s">
        <v>245</v>
      </c>
      <c r="C9" s="659"/>
      <c r="D9" s="659"/>
      <c r="E9" s="659"/>
      <c r="F9" s="659"/>
      <c r="G9" s="659"/>
      <c r="H9" s="659"/>
      <c r="I9" s="659"/>
      <c r="J9" s="659"/>
      <c r="K9" s="659"/>
      <c r="L9" s="659"/>
      <c r="M9" s="659"/>
      <c r="N9" s="659"/>
      <c r="O9" s="659"/>
      <c r="P9" s="659"/>
      <c r="Q9" s="660"/>
      <c r="R9" s="661">
        <v>126434</v>
      </c>
      <c r="S9" s="664"/>
      <c r="T9" s="664"/>
      <c r="U9" s="664"/>
      <c r="V9" s="664"/>
      <c r="W9" s="664"/>
      <c r="X9" s="664"/>
      <c r="Y9" s="665"/>
      <c r="Z9" s="723">
        <v>0.1</v>
      </c>
      <c r="AA9" s="723"/>
      <c r="AB9" s="723"/>
      <c r="AC9" s="723"/>
      <c r="AD9" s="724">
        <v>126434</v>
      </c>
      <c r="AE9" s="724"/>
      <c r="AF9" s="724"/>
      <c r="AG9" s="724"/>
      <c r="AH9" s="724"/>
      <c r="AI9" s="724"/>
      <c r="AJ9" s="724"/>
      <c r="AK9" s="724"/>
      <c r="AL9" s="666">
        <v>0.3</v>
      </c>
      <c r="AM9" s="667"/>
      <c r="AN9" s="667"/>
      <c r="AO9" s="725"/>
      <c r="AP9" s="658" t="s">
        <v>246</v>
      </c>
      <c r="AQ9" s="659"/>
      <c r="AR9" s="659"/>
      <c r="AS9" s="659"/>
      <c r="AT9" s="659"/>
      <c r="AU9" s="659"/>
      <c r="AV9" s="659"/>
      <c r="AW9" s="659"/>
      <c r="AX9" s="659"/>
      <c r="AY9" s="659"/>
      <c r="AZ9" s="659"/>
      <c r="BA9" s="659"/>
      <c r="BB9" s="659"/>
      <c r="BC9" s="659"/>
      <c r="BD9" s="659"/>
      <c r="BE9" s="659"/>
      <c r="BF9" s="660"/>
      <c r="BG9" s="661">
        <v>16723440</v>
      </c>
      <c r="BH9" s="664"/>
      <c r="BI9" s="664"/>
      <c r="BJ9" s="664"/>
      <c r="BK9" s="664"/>
      <c r="BL9" s="664"/>
      <c r="BM9" s="664"/>
      <c r="BN9" s="665"/>
      <c r="BO9" s="723">
        <v>36.9</v>
      </c>
      <c r="BP9" s="723"/>
      <c r="BQ9" s="723"/>
      <c r="BR9" s="723"/>
      <c r="BS9" s="669" t="s">
        <v>140</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10805384</v>
      </c>
      <c r="CS9" s="664"/>
      <c r="CT9" s="664"/>
      <c r="CU9" s="664"/>
      <c r="CV9" s="664"/>
      <c r="CW9" s="664"/>
      <c r="CX9" s="664"/>
      <c r="CY9" s="665"/>
      <c r="CZ9" s="723">
        <v>12.7</v>
      </c>
      <c r="DA9" s="723"/>
      <c r="DB9" s="723"/>
      <c r="DC9" s="723"/>
      <c r="DD9" s="669">
        <v>6263318</v>
      </c>
      <c r="DE9" s="664"/>
      <c r="DF9" s="664"/>
      <c r="DG9" s="664"/>
      <c r="DH9" s="664"/>
      <c r="DI9" s="664"/>
      <c r="DJ9" s="664"/>
      <c r="DK9" s="664"/>
      <c r="DL9" s="664"/>
      <c r="DM9" s="664"/>
      <c r="DN9" s="664"/>
      <c r="DO9" s="664"/>
      <c r="DP9" s="665"/>
      <c r="DQ9" s="669">
        <v>6695949</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140</v>
      </c>
      <c r="S10" s="664"/>
      <c r="T10" s="664"/>
      <c r="U10" s="664"/>
      <c r="V10" s="664"/>
      <c r="W10" s="664"/>
      <c r="X10" s="664"/>
      <c r="Y10" s="665"/>
      <c r="Z10" s="723" t="s">
        <v>140</v>
      </c>
      <c r="AA10" s="723"/>
      <c r="AB10" s="723"/>
      <c r="AC10" s="723"/>
      <c r="AD10" s="724" t="s">
        <v>243</v>
      </c>
      <c r="AE10" s="724"/>
      <c r="AF10" s="724"/>
      <c r="AG10" s="724"/>
      <c r="AH10" s="724"/>
      <c r="AI10" s="724"/>
      <c r="AJ10" s="724"/>
      <c r="AK10" s="724"/>
      <c r="AL10" s="666" t="s">
        <v>140</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913990</v>
      </c>
      <c r="BH10" s="664"/>
      <c r="BI10" s="664"/>
      <c r="BJ10" s="664"/>
      <c r="BK10" s="664"/>
      <c r="BL10" s="664"/>
      <c r="BM10" s="664"/>
      <c r="BN10" s="665"/>
      <c r="BO10" s="723">
        <v>2</v>
      </c>
      <c r="BP10" s="723"/>
      <c r="BQ10" s="723"/>
      <c r="BR10" s="723"/>
      <c r="BS10" s="669" t="s">
        <v>243</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34794</v>
      </c>
      <c r="CS10" s="664"/>
      <c r="CT10" s="664"/>
      <c r="CU10" s="664"/>
      <c r="CV10" s="664"/>
      <c r="CW10" s="664"/>
      <c r="CX10" s="664"/>
      <c r="CY10" s="665"/>
      <c r="CZ10" s="723">
        <v>0</v>
      </c>
      <c r="DA10" s="723"/>
      <c r="DB10" s="723"/>
      <c r="DC10" s="723"/>
      <c r="DD10" s="669">
        <v>1996</v>
      </c>
      <c r="DE10" s="664"/>
      <c r="DF10" s="664"/>
      <c r="DG10" s="664"/>
      <c r="DH10" s="664"/>
      <c r="DI10" s="664"/>
      <c r="DJ10" s="664"/>
      <c r="DK10" s="664"/>
      <c r="DL10" s="664"/>
      <c r="DM10" s="664"/>
      <c r="DN10" s="664"/>
      <c r="DO10" s="664"/>
      <c r="DP10" s="665"/>
      <c r="DQ10" s="669">
        <v>34593</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140</v>
      </c>
      <c r="S11" s="664"/>
      <c r="T11" s="664"/>
      <c r="U11" s="664"/>
      <c r="V11" s="664"/>
      <c r="W11" s="664"/>
      <c r="X11" s="664"/>
      <c r="Y11" s="665"/>
      <c r="Z11" s="723" t="s">
        <v>243</v>
      </c>
      <c r="AA11" s="723"/>
      <c r="AB11" s="723"/>
      <c r="AC11" s="723"/>
      <c r="AD11" s="724" t="s">
        <v>140</v>
      </c>
      <c r="AE11" s="724"/>
      <c r="AF11" s="724"/>
      <c r="AG11" s="724"/>
      <c r="AH11" s="724"/>
      <c r="AI11" s="724"/>
      <c r="AJ11" s="724"/>
      <c r="AK11" s="724"/>
      <c r="AL11" s="666" t="s">
        <v>243</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3285876</v>
      </c>
      <c r="BH11" s="664"/>
      <c r="BI11" s="664"/>
      <c r="BJ11" s="664"/>
      <c r="BK11" s="664"/>
      <c r="BL11" s="664"/>
      <c r="BM11" s="664"/>
      <c r="BN11" s="665"/>
      <c r="BO11" s="723">
        <v>7.3</v>
      </c>
      <c r="BP11" s="723"/>
      <c r="BQ11" s="723"/>
      <c r="BR11" s="723"/>
      <c r="BS11" s="669">
        <v>425184</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1731455</v>
      </c>
      <c r="CS11" s="664"/>
      <c r="CT11" s="664"/>
      <c r="CU11" s="664"/>
      <c r="CV11" s="664"/>
      <c r="CW11" s="664"/>
      <c r="CX11" s="664"/>
      <c r="CY11" s="665"/>
      <c r="CZ11" s="723">
        <v>2</v>
      </c>
      <c r="DA11" s="723"/>
      <c r="DB11" s="723"/>
      <c r="DC11" s="723"/>
      <c r="DD11" s="669">
        <v>523696</v>
      </c>
      <c r="DE11" s="664"/>
      <c r="DF11" s="664"/>
      <c r="DG11" s="664"/>
      <c r="DH11" s="664"/>
      <c r="DI11" s="664"/>
      <c r="DJ11" s="664"/>
      <c r="DK11" s="664"/>
      <c r="DL11" s="664"/>
      <c r="DM11" s="664"/>
      <c r="DN11" s="664"/>
      <c r="DO11" s="664"/>
      <c r="DP11" s="665"/>
      <c r="DQ11" s="669">
        <v>1284055</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4439969</v>
      </c>
      <c r="S12" s="664"/>
      <c r="T12" s="664"/>
      <c r="U12" s="664"/>
      <c r="V12" s="664"/>
      <c r="W12" s="664"/>
      <c r="X12" s="664"/>
      <c r="Y12" s="665"/>
      <c r="Z12" s="723">
        <v>5</v>
      </c>
      <c r="AA12" s="723"/>
      <c r="AB12" s="723"/>
      <c r="AC12" s="723"/>
      <c r="AD12" s="724">
        <v>4439969</v>
      </c>
      <c r="AE12" s="724"/>
      <c r="AF12" s="724"/>
      <c r="AG12" s="724"/>
      <c r="AH12" s="724"/>
      <c r="AI12" s="724"/>
      <c r="AJ12" s="724"/>
      <c r="AK12" s="724"/>
      <c r="AL12" s="666">
        <v>8.9</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20321113</v>
      </c>
      <c r="BH12" s="664"/>
      <c r="BI12" s="664"/>
      <c r="BJ12" s="664"/>
      <c r="BK12" s="664"/>
      <c r="BL12" s="664"/>
      <c r="BM12" s="664"/>
      <c r="BN12" s="665"/>
      <c r="BO12" s="723">
        <v>44.8</v>
      </c>
      <c r="BP12" s="723"/>
      <c r="BQ12" s="723"/>
      <c r="BR12" s="723"/>
      <c r="BS12" s="669" t="s">
        <v>243</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820941</v>
      </c>
      <c r="CS12" s="664"/>
      <c r="CT12" s="664"/>
      <c r="CU12" s="664"/>
      <c r="CV12" s="664"/>
      <c r="CW12" s="664"/>
      <c r="CX12" s="664"/>
      <c r="CY12" s="665"/>
      <c r="CZ12" s="723">
        <v>1</v>
      </c>
      <c r="DA12" s="723"/>
      <c r="DB12" s="723"/>
      <c r="DC12" s="723"/>
      <c r="DD12" s="669">
        <v>46641</v>
      </c>
      <c r="DE12" s="664"/>
      <c r="DF12" s="664"/>
      <c r="DG12" s="664"/>
      <c r="DH12" s="664"/>
      <c r="DI12" s="664"/>
      <c r="DJ12" s="664"/>
      <c r="DK12" s="664"/>
      <c r="DL12" s="664"/>
      <c r="DM12" s="664"/>
      <c r="DN12" s="664"/>
      <c r="DO12" s="664"/>
      <c r="DP12" s="665"/>
      <c r="DQ12" s="669">
        <v>685444</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v>82390</v>
      </c>
      <c r="S13" s="664"/>
      <c r="T13" s="664"/>
      <c r="U13" s="664"/>
      <c r="V13" s="664"/>
      <c r="W13" s="664"/>
      <c r="X13" s="664"/>
      <c r="Y13" s="665"/>
      <c r="Z13" s="723">
        <v>0.1</v>
      </c>
      <c r="AA13" s="723"/>
      <c r="AB13" s="723"/>
      <c r="AC13" s="723"/>
      <c r="AD13" s="724">
        <v>82390</v>
      </c>
      <c r="AE13" s="724"/>
      <c r="AF13" s="724"/>
      <c r="AG13" s="724"/>
      <c r="AH13" s="724"/>
      <c r="AI13" s="724"/>
      <c r="AJ13" s="724"/>
      <c r="AK13" s="724"/>
      <c r="AL13" s="666">
        <v>0.2</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20188446</v>
      </c>
      <c r="BH13" s="664"/>
      <c r="BI13" s="664"/>
      <c r="BJ13" s="664"/>
      <c r="BK13" s="664"/>
      <c r="BL13" s="664"/>
      <c r="BM13" s="664"/>
      <c r="BN13" s="665"/>
      <c r="BO13" s="723">
        <v>44.6</v>
      </c>
      <c r="BP13" s="723"/>
      <c r="BQ13" s="723"/>
      <c r="BR13" s="723"/>
      <c r="BS13" s="669" t="s">
        <v>243</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10056370</v>
      </c>
      <c r="CS13" s="664"/>
      <c r="CT13" s="664"/>
      <c r="CU13" s="664"/>
      <c r="CV13" s="664"/>
      <c r="CW13" s="664"/>
      <c r="CX13" s="664"/>
      <c r="CY13" s="665"/>
      <c r="CZ13" s="723">
        <v>11.8</v>
      </c>
      <c r="DA13" s="723"/>
      <c r="DB13" s="723"/>
      <c r="DC13" s="723"/>
      <c r="DD13" s="669">
        <v>3690977</v>
      </c>
      <c r="DE13" s="664"/>
      <c r="DF13" s="664"/>
      <c r="DG13" s="664"/>
      <c r="DH13" s="664"/>
      <c r="DI13" s="664"/>
      <c r="DJ13" s="664"/>
      <c r="DK13" s="664"/>
      <c r="DL13" s="664"/>
      <c r="DM13" s="664"/>
      <c r="DN13" s="664"/>
      <c r="DO13" s="664"/>
      <c r="DP13" s="665"/>
      <c r="DQ13" s="669">
        <v>6159666</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140</v>
      </c>
      <c r="AA14" s="723"/>
      <c r="AB14" s="723"/>
      <c r="AC14" s="723"/>
      <c r="AD14" s="724" t="s">
        <v>243</v>
      </c>
      <c r="AE14" s="724"/>
      <c r="AF14" s="724"/>
      <c r="AG14" s="724"/>
      <c r="AH14" s="724"/>
      <c r="AI14" s="724"/>
      <c r="AJ14" s="724"/>
      <c r="AK14" s="724"/>
      <c r="AL14" s="666" t="s">
        <v>140</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453862</v>
      </c>
      <c r="BH14" s="664"/>
      <c r="BI14" s="664"/>
      <c r="BJ14" s="664"/>
      <c r="BK14" s="664"/>
      <c r="BL14" s="664"/>
      <c r="BM14" s="664"/>
      <c r="BN14" s="665"/>
      <c r="BO14" s="723">
        <v>1</v>
      </c>
      <c r="BP14" s="723"/>
      <c r="BQ14" s="723"/>
      <c r="BR14" s="723"/>
      <c r="BS14" s="669" t="s">
        <v>140</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4022377</v>
      </c>
      <c r="CS14" s="664"/>
      <c r="CT14" s="664"/>
      <c r="CU14" s="664"/>
      <c r="CV14" s="664"/>
      <c r="CW14" s="664"/>
      <c r="CX14" s="664"/>
      <c r="CY14" s="665"/>
      <c r="CZ14" s="723">
        <v>4.7</v>
      </c>
      <c r="DA14" s="723"/>
      <c r="DB14" s="723"/>
      <c r="DC14" s="723"/>
      <c r="DD14" s="669">
        <v>456289</v>
      </c>
      <c r="DE14" s="664"/>
      <c r="DF14" s="664"/>
      <c r="DG14" s="664"/>
      <c r="DH14" s="664"/>
      <c r="DI14" s="664"/>
      <c r="DJ14" s="664"/>
      <c r="DK14" s="664"/>
      <c r="DL14" s="664"/>
      <c r="DM14" s="664"/>
      <c r="DN14" s="664"/>
      <c r="DO14" s="664"/>
      <c r="DP14" s="665"/>
      <c r="DQ14" s="669">
        <v>3653798</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254113</v>
      </c>
      <c r="S15" s="664"/>
      <c r="T15" s="664"/>
      <c r="U15" s="664"/>
      <c r="V15" s="664"/>
      <c r="W15" s="664"/>
      <c r="X15" s="664"/>
      <c r="Y15" s="665"/>
      <c r="Z15" s="723">
        <v>0.3</v>
      </c>
      <c r="AA15" s="723"/>
      <c r="AB15" s="723"/>
      <c r="AC15" s="723"/>
      <c r="AD15" s="724">
        <v>254113</v>
      </c>
      <c r="AE15" s="724"/>
      <c r="AF15" s="724"/>
      <c r="AG15" s="724"/>
      <c r="AH15" s="724"/>
      <c r="AI15" s="724"/>
      <c r="AJ15" s="724"/>
      <c r="AK15" s="724"/>
      <c r="AL15" s="666">
        <v>0.5</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1425195</v>
      </c>
      <c r="BH15" s="664"/>
      <c r="BI15" s="664"/>
      <c r="BJ15" s="664"/>
      <c r="BK15" s="664"/>
      <c r="BL15" s="664"/>
      <c r="BM15" s="664"/>
      <c r="BN15" s="665"/>
      <c r="BO15" s="723">
        <v>3.1</v>
      </c>
      <c r="BP15" s="723"/>
      <c r="BQ15" s="723"/>
      <c r="BR15" s="723"/>
      <c r="BS15" s="669" t="s">
        <v>243</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10742637</v>
      </c>
      <c r="CS15" s="664"/>
      <c r="CT15" s="664"/>
      <c r="CU15" s="664"/>
      <c r="CV15" s="664"/>
      <c r="CW15" s="664"/>
      <c r="CX15" s="664"/>
      <c r="CY15" s="665"/>
      <c r="CZ15" s="723">
        <v>12.6</v>
      </c>
      <c r="DA15" s="723"/>
      <c r="DB15" s="723"/>
      <c r="DC15" s="723"/>
      <c r="DD15" s="669">
        <v>3563130</v>
      </c>
      <c r="DE15" s="664"/>
      <c r="DF15" s="664"/>
      <c r="DG15" s="664"/>
      <c r="DH15" s="664"/>
      <c r="DI15" s="664"/>
      <c r="DJ15" s="664"/>
      <c r="DK15" s="664"/>
      <c r="DL15" s="664"/>
      <c r="DM15" s="664"/>
      <c r="DN15" s="664"/>
      <c r="DO15" s="664"/>
      <c r="DP15" s="665"/>
      <c r="DQ15" s="669">
        <v>6875892</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140</v>
      </c>
      <c r="S16" s="664"/>
      <c r="T16" s="664"/>
      <c r="U16" s="664"/>
      <c r="V16" s="664"/>
      <c r="W16" s="664"/>
      <c r="X16" s="664"/>
      <c r="Y16" s="665"/>
      <c r="Z16" s="723" t="s">
        <v>243</v>
      </c>
      <c r="AA16" s="723"/>
      <c r="AB16" s="723"/>
      <c r="AC16" s="723"/>
      <c r="AD16" s="724" t="s">
        <v>243</v>
      </c>
      <c r="AE16" s="724"/>
      <c r="AF16" s="724"/>
      <c r="AG16" s="724"/>
      <c r="AH16" s="724"/>
      <c r="AI16" s="724"/>
      <c r="AJ16" s="724"/>
      <c r="AK16" s="724"/>
      <c r="AL16" s="666" t="s">
        <v>243</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140</v>
      </c>
      <c r="BP16" s="723"/>
      <c r="BQ16" s="723"/>
      <c r="BR16" s="723"/>
      <c r="BS16" s="669" t="s">
        <v>243</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t="s">
        <v>243</v>
      </c>
      <c r="CS16" s="664"/>
      <c r="CT16" s="664"/>
      <c r="CU16" s="664"/>
      <c r="CV16" s="664"/>
      <c r="CW16" s="664"/>
      <c r="CX16" s="664"/>
      <c r="CY16" s="665"/>
      <c r="CZ16" s="723" t="s">
        <v>140</v>
      </c>
      <c r="DA16" s="723"/>
      <c r="DB16" s="723"/>
      <c r="DC16" s="723"/>
      <c r="DD16" s="669" t="s">
        <v>140</v>
      </c>
      <c r="DE16" s="664"/>
      <c r="DF16" s="664"/>
      <c r="DG16" s="664"/>
      <c r="DH16" s="664"/>
      <c r="DI16" s="664"/>
      <c r="DJ16" s="664"/>
      <c r="DK16" s="664"/>
      <c r="DL16" s="664"/>
      <c r="DM16" s="664"/>
      <c r="DN16" s="664"/>
      <c r="DO16" s="664"/>
      <c r="DP16" s="665"/>
      <c r="DQ16" s="669" t="s">
        <v>243</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228535</v>
      </c>
      <c r="S17" s="664"/>
      <c r="T17" s="664"/>
      <c r="U17" s="664"/>
      <c r="V17" s="664"/>
      <c r="W17" s="664"/>
      <c r="X17" s="664"/>
      <c r="Y17" s="665"/>
      <c r="Z17" s="723">
        <v>0.3</v>
      </c>
      <c r="AA17" s="723"/>
      <c r="AB17" s="723"/>
      <c r="AC17" s="723"/>
      <c r="AD17" s="724">
        <v>228535</v>
      </c>
      <c r="AE17" s="724"/>
      <c r="AF17" s="724"/>
      <c r="AG17" s="724"/>
      <c r="AH17" s="724"/>
      <c r="AI17" s="724"/>
      <c r="AJ17" s="724"/>
      <c r="AK17" s="724"/>
      <c r="AL17" s="666">
        <v>0.5</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243</v>
      </c>
      <c r="BP17" s="723"/>
      <c r="BQ17" s="723"/>
      <c r="BR17" s="723"/>
      <c r="BS17" s="669" t="s">
        <v>140</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6067670</v>
      </c>
      <c r="CS17" s="664"/>
      <c r="CT17" s="664"/>
      <c r="CU17" s="664"/>
      <c r="CV17" s="664"/>
      <c r="CW17" s="664"/>
      <c r="CX17" s="664"/>
      <c r="CY17" s="665"/>
      <c r="CZ17" s="723">
        <v>7.1</v>
      </c>
      <c r="DA17" s="723"/>
      <c r="DB17" s="723"/>
      <c r="DC17" s="723"/>
      <c r="DD17" s="669" t="s">
        <v>243</v>
      </c>
      <c r="DE17" s="664"/>
      <c r="DF17" s="664"/>
      <c r="DG17" s="664"/>
      <c r="DH17" s="664"/>
      <c r="DI17" s="664"/>
      <c r="DJ17" s="664"/>
      <c r="DK17" s="664"/>
      <c r="DL17" s="664"/>
      <c r="DM17" s="664"/>
      <c r="DN17" s="664"/>
      <c r="DO17" s="664"/>
      <c r="DP17" s="665"/>
      <c r="DQ17" s="669">
        <v>6027432</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2955958</v>
      </c>
      <c r="S18" s="664"/>
      <c r="T18" s="664"/>
      <c r="U18" s="664"/>
      <c r="V18" s="664"/>
      <c r="W18" s="664"/>
      <c r="X18" s="664"/>
      <c r="Y18" s="665"/>
      <c r="Z18" s="723">
        <v>3.4</v>
      </c>
      <c r="AA18" s="723"/>
      <c r="AB18" s="723"/>
      <c r="AC18" s="723"/>
      <c r="AD18" s="724" t="s">
        <v>243</v>
      </c>
      <c r="AE18" s="724"/>
      <c r="AF18" s="724"/>
      <c r="AG18" s="724"/>
      <c r="AH18" s="724"/>
      <c r="AI18" s="724"/>
      <c r="AJ18" s="724"/>
      <c r="AK18" s="724"/>
      <c r="AL18" s="666" t="s">
        <v>243</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140</v>
      </c>
      <c r="BH18" s="664"/>
      <c r="BI18" s="664"/>
      <c r="BJ18" s="664"/>
      <c r="BK18" s="664"/>
      <c r="BL18" s="664"/>
      <c r="BM18" s="664"/>
      <c r="BN18" s="665"/>
      <c r="BO18" s="723" t="s">
        <v>243</v>
      </c>
      <c r="BP18" s="723"/>
      <c r="BQ18" s="723"/>
      <c r="BR18" s="723"/>
      <c r="BS18" s="669" t="s">
        <v>243</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140</v>
      </c>
      <c r="CS18" s="664"/>
      <c r="CT18" s="664"/>
      <c r="CU18" s="664"/>
      <c r="CV18" s="664"/>
      <c r="CW18" s="664"/>
      <c r="CX18" s="664"/>
      <c r="CY18" s="665"/>
      <c r="CZ18" s="723" t="s">
        <v>243</v>
      </c>
      <c r="DA18" s="723"/>
      <c r="DB18" s="723"/>
      <c r="DC18" s="723"/>
      <c r="DD18" s="669" t="s">
        <v>243</v>
      </c>
      <c r="DE18" s="664"/>
      <c r="DF18" s="664"/>
      <c r="DG18" s="664"/>
      <c r="DH18" s="664"/>
      <c r="DI18" s="664"/>
      <c r="DJ18" s="664"/>
      <c r="DK18" s="664"/>
      <c r="DL18" s="664"/>
      <c r="DM18" s="664"/>
      <c r="DN18" s="664"/>
      <c r="DO18" s="664"/>
      <c r="DP18" s="665"/>
      <c r="DQ18" s="669" t="s">
        <v>243</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t="s">
        <v>140</v>
      </c>
      <c r="S19" s="664"/>
      <c r="T19" s="664"/>
      <c r="U19" s="664"/>
      <c r="V19" s="664"/>
      <c r="W19" s="664"/>
      <c r="X19" s="664"/>
      <c r="Y19" s="665"/>
      <c r="Z19" s="723" t="s">
        <v>140</v>
      </c>
      <c r="AA19" s="723"/>
      <c r="AB19" s="723"/>
      <c r="AC19" s="723"/>
      <c r="AD19" s="724" t="s">
        <v>243</v>
      </c>
      <c r="AE19" s="724"/>
      <c r="AF19" s="724"/>
      <c r="AG19" s="724"/>
      <c r="AH19" s="724"/>
      <c r="AI19" s="724"/>
      <c r="AJ19" s="724"/>
      <c r="AK19" s="724"/>
      <c r="AL19" s="666" t="s">
        <v>243</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1780672</v>
      </c>
      <c r="BH19" s="664"/>
      <c r="BI19" s="664"/>
      <c r="BJ19" s="664"/>
      <c r="BK19" s="664"/>
      <c r="BL19" s="664"/>
      <c r="BM19" s="664"/>
      <c r="BN19" s="665"/>
      <c r="BO19" s="723">
        <v>3.9</v>
      </c>
      <c r="BP19" s="723"/>
      <c r="BQ19" s="723"/>
      <c r="BR19" s="723"/>
      <c r="BS19" s="669" t="s">
        <v>140</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140</v>
      </c>
      <c r="CS19" s="664"/>
      <c r="CT19" s="664"/>
      <c r="CU19" s="664"/>
      <c r="CV19" s="664"/>
      <c r="CW19" s="664"/>
      <c r="CX19" s="664"/>
      <c r="CY19" s="665"/>
      <c r="CZ19" s="723" t="s">
        <v>140</v>
      </c>
      <c r="DA19" s="723"/>
      <c r="DB19" s="723"/>
      <c r="DC19" s="723"/>
      <c r="DD19" s="669" t="s">
        <v>140</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266060</v>
      </c>
      <c r="S20" s="664"/>
      <c r="T20" s="664"/>
      <c r="U20" s="664"/>
      <c r="V20" s="664"/>
      <c r="W20" s="664"/>
      <c r="X20" s="664"/>
      <c r="Y20" s="665"/>
      <c r="Z20" s="723">
        <v>0.3</v>
      </c>
      <c r="AA20" s="723"/>
      <c r="AB20" s="723"/>
      <c r="AC20" s="723"/>
      <c r="AD20" s="724" t="s">
        <v>243</v>
      </c>
      <c r="AE20" s="724"/>
      <c r="AF20" s="724"/>
      <c r="AG20" s="724"/>
      <c r="AH20" s="724"/>
      <c r="AI20" s="724"/>
      <c r="AJ20" s="724"/>
      <c r="AK20" s="724"/>
      <c r="AL20" s="666" t="s">
        <v>243</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1780672</v>
      </c>
      <c r="BH20" s="664"/>
      <c r="BI20" s="664"/>
      <c r="BJ20" s="664"/>
      <c r="BK20" s="664"/>
      <c r="BL20" s="664"/>
      <c r="BM20" s="664"/>
      <c r="BN20" s="665"/>
      <c r="BO20" s="723">
        <v>3.9</v>
      </c>
      <c r="BP20" s="723"/>
      <c r="BQ20" s="723"/>
      <c r="BR20" s="723"/>
      <c r="BS20" s="669" t="s">
        <v>140</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85042231</v>
      </c>
      <c r="CS20" s="664"/>
      <c r="CT20" s="664"/>
      <c r="CU20" s="664"/>
      <c r="CV20" s="664"/>
      <c r="CW20" s="664"/>
      <c r="CX20" s="664"/>
      <c r="CY20" s="665"/>
      <c r="CZ20" s="723">
        <v>100</v>
      </c>
      <c r="DA20" s="723"/>
      <c r="DB20" s="723"/>
      <c r="DC20" s="723"/>
      <c r="DD20" s="669">
        <v>15306422</v>
      </c>
      <c r="DE20" s="664"/>
      <c r="DF20" s="664"/>
      <c r="DG20" s="664"/>
      <c r="DH20" s="664"/>
      <c r="DI20" s="664"/>
      <c r="DJ20" s="664"/>
      <c r="DK20" s="664"/>
      <c r="DL20" s="664"/>
      <c r="DM20" s="664"/>
      <c r="DN20" s="664"/>
      <c r="DO20" s="664"/>
      <c r="DP20" s="665"/>
      <c r="DQ20" s="669">
        <v>56663862</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v>2689898</v>
      </c>
      <c r="S21" s="664"/>
      <c r="T21" s="664"/>
      <c r="U21" s="664"/>
      <c r="V21" s="664"/>
      <c r="W21" s="664"/>
      <c r="X21" s="664"/>
      <c r="Y21" s="665"/>
      <c r="Z21" s="723">
        <v>3.1</v>
      </c>
      <c r="AA21" s="723"/>
      <c r="AB21" s="723"/>
      <c r="AC21" s="723"/>
      <c r="AD21" s="724" t="s">
        <v>140</v>
      </c>
      <c r="AE21" s="724"/>
      <c r="AF21" s="724"/>
      <c r="AG21" s="724"/>
      <c r="AH21" s="724"/>
      <c r="AI21" s="724"/>
      <c r="AJ21" s="724"/>
      <c r="AK21" s="724"/>
      <c r="AL21" s="666" t="s">
        <v>140</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9877</v>
      </c>
      <c r="BH21" s="664"/>
      <c r="BI21" s="664"/>
      <c r="BJ21" s="664"/>
      <c r="BK21" s="664"/>
      <c r="BL21" s="664"/>
      <c r="BM21" s="664"/>
      <c r="BN21" s="665"/>
      <c r="BO21" s="723">
        <v>0</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54529559</v>
      </c>
      <c r="S22" s="664"/>
      <c r="T22" s="664"/>
      <c r="U22" s="664"/>
      <c r="V22" s="664"/>
      <c r="W22" s="664"/>
      <c r="X22" s="664"/>
      <c r="Y22" s="665"/>
      <c r="Z22" s="723">
        <v>62</v>
      </c>
      <c r="AA22" s="723"/>
      <c r="AB22" s="723"/>
      <c r="AC22" s="723"/>
      <c r="AD22" s="724">
        <v>49802806</v>
      </c>
      <c r="AE22" s="724"/>
      <c r="AF22" s="724"/>
      <c r="AG22" s="724"/>
      <c r="AH22" s="724"/>
      <c r="AI22" s="724"/>
      <c r="AJ22" s="724"/>
      <c r="AK22" s="724"/>
      <c r="AL22" s="666">
        <v>99.4</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140</v>
      </c>
      <c r="BH22" s="664"/>
      <c r="BI22" s="664"/>
      <c r="BJ22" s="664"/>
      <c r="BK22" s="664"/>
      <c r="BL22" s="664"/>
      <c r="BM22" s="664"/>
      <c r="BN22" s="665"/>
      <c r="BO22" s="723" t="s">
        <v>243</v>
      </c>
      <c r="BP22" s="723"/>
      <c r="BQ22" s="723"/>
      <c r="BR22" s="723"/>
      <c r="BS22" s="669" t="s">
        <v>243</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29797</v>
      </c>
      <c r="S23" s="664"/>
      <c r="T23" s="664"/>
      <c r="U23" s="664"/>
      <c r="V23" s="664"/>
      <c r="W23" s="664"/>
      <c r="X23" s="664"/>
      <c r="Y23" s="665"/>
      <c r="Z23" s="723">
        <v>0</v>
      </c>
      <c r="AA23" s="723"/>
      <c r="AB23" s="723"/>
      <c r="AC23" s="723"/>
      <c r="AD23" s="724">
        <v>29797</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v>1770795</v>
      </c>
      <c r="BH23" s="664"/>
      <c r="BI23" s="664"/>
      <c r="BJ23" s="664"/>
      <c r="BK23" s="664"/>
      <c r="BL23" s="664"/>
      <c r="BM23" s="664"/>
      <c r="BN23" s="665"/>
      <c r="BO23" s="723">
        <v>3.9</v>
      </c>
      <c r="BP23" s="723"/>
      <c r="BQ23" s="723"/>
      <c r="BR23" s="723"/>
      <c r="BS23" s="669" t="s">
        <v>243</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1276403</v>
      </c>
      <c r="S24" s="664"/>
      <c r="T24" s="664"/>
      <c r="U24" s="664"/>
      <c r="V24" s="664"/>
      <c r="W24" s="664"/>
      <c r="X24" s="664"/>
      <c r="Y24" s="665"/>
      <c r="Z24" s="723">
        <v>1.5</v>
      </c>
      <c r="AA24" s="723"/>
      <c r="AB24" s="723"/>
      <c r="AC24" s="723"/>
      <c r="AD24" s="724">
        <v>250</v>
      </c>
      <c r="AE24" s="724"/>
      <c r="AF24" s="724"/>
      <c r="AG24" s="724"/>
      <c r="AH24" s="724"/>
      <c r="AI24" s="724"/>
      <c r="AJ24" s="724"/>
      <c r="AK24" s="724"/>
      <c r="AL24" s="666">
        <v>0</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140</v>
      </c>
      <c r="BH24" s="664"/>
      <c r="BI24" s="664"/>
      <c r="BJ24" s="664"/>
      <c r="BK24" s="664"/>
      <c r="BL24" s="664"/>
      <c r="BM24" s="664"/>
      <c r="BN24" s="665"/>
      <c r="BO24" s="723" t="s">
        <v>140</v>
      </c>
      <c r="BP24" s="723"/>
      <c r="BQ24" s="723"/>
      <c r="BR24" s="723"/>
      <c r="BS24" s="669" t="s">
        <v>243</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40989648</v>
      </c>
      <c r="CS24" s="727"/>
      <c r="CT24" s="727"/>
      <c r="CU24" s="727"/>
      <c r="CV24" s="727"/>
      <c r="CW24" s="727"/>
      <c r="CX24" s="727"/>
      <c r="CY24" s="773"/>
      <c r="CZ24" s="774">
        <v>48.2</v>
      </c>
      <c r="DA24" s="743"/>
      <c r="DB24" s="743"/>
      <c r="DC24" s="777"/>
      <c r="DD24" s="772">
        <v>27405029</v>
      </c>
      <c r="DE24" s="727"/>
      <c r="DF24" s="727"/>
      <c r="DG24" s="727"/>
      <c r="DH24" s="727"/>
      <c r="DI24" s="727"/>
      <c r="DJ24" s="727"/>
      <c r="DK24" s="773"/>
      <c r="DL24" s="772">
        <v>27403054</v>
      </c>
      <c r="DM24" s="727"/>
      <c r="DN24" s="727"/>
      <c r="DO24" s="727"/>
      <c r="DP24" s="727"/>
      <c r="DQ24" s="727"/>
      <c r="DR24" s="727"/>
      <c r="DS24" s="727"/>
      <c r="DT24" s="727"/>
      <c r="DU24" s="727"/>
      <c r="DV24" s="773"/>
      <c r="DW24" s="774">
        <v>54.7</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1179286</v>
      </c>
      <c r="S25" s="664"/>
      <c r="T25" s="664"/>
      <c r="U25" s="664"/>
      <c r="V25" s="664"/>
      <c r="W25" s="664"/>
      <c r="X25" s="664"/>
      <c r="Y25" s="665"/>
      <c r="Z25" s="723">
        <v>1.3</v>
      </c>
      <c r="AA25" s="723"/>
      <c r="AB25" s="723"/>
      <c r="AC25" s="723"/>
      <c r="AD25" s="724">
        <v>110998</v>
      </c>
      <c r="AE25" s="724"/>
      <c r="AF25" s="724"/>
      <c r="AG25" s="724"/>
      <c r="AH25" s="724"/>
      <c r="AI25" s="724"/>
      <c r="AJ25" s="724"/>
      <c r="AK25" s="724"/>
      <c r="AL25" s="666">
        <v>0.2</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140</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16244316</v>
      </c>
      <c r="CS25" s="662"/>
      <c r="CT25" s="662"/>
      <c r="CU25" s="662"/>
      <c r="CV25" s="662"/>
      <c r="CW25" s="662"/>
      <c r="CX25" s="662"/>
      <c r="CY25" s="663"/>
      <c r="CZ25" s="666">
        <v>19.100000000000001</v>
      </c>
      <c r="DA25" s="695"/>
      <c r="DB25" s="695"/>
      <c r="DC25" s="696"/>
      <c r="DD25" s="669">
        <v>15422644</v>
      </c>
      <c r="DE25" s="662"/>
      <c r="DF25" s="662"/>
      <c r="DG25" s="662"/>
      <c r="DH25" s="662"/>
      <c r="DI25" s="662"/>
      <c r="DJ25" s="662"/>
      <c r="DK25" s="663"/>
      <c r="DL25" s="669">
        <v>15421732</v>
      </c>
      <c r="DM25" s="662"/>
      <c r="DN25" s="662"/>
      <c r="DO25" s="662"/>
      <c r="DP25" s="662"/>
      <c r="DQ25" s="662"/>
      <c r="DR25" s="662"/>
      <c r="DS25" s="662"/>
      <c r="DT25" s="662"/>
      <c r="DU25" s="662"/>
      <c r="DV25" s="663"/>
      <c r="DW25" s="666">
        <v>30.8</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594178</v>
      </c>
      <c r="S26" s="664"/>
      <c r="T26" s="664"/>
      <c r="U26" s="664"/>
      <c r="V26" s="664"/>
      <c r="W26" s="664"/>
      <c r="X26" s="664"/>
      <c r="Y26" s="665"/>
      <c r="Z26" s="723">
        <v>0.7</v>
      </c>
      <c r="AA26" s="723"/>
      <c r="AB26" s="723"/>
      <c r="AC26" s="723"/>
      <c r="AD26" s="724" t="s">
        <v>243</v>
      </c>
      <c r="AE26" s="724"/>
      <c r="AF26" s="724"/>
      <c r="AG26" s="724"/>
      <c r="AH26" s="724"/>
      <c r="AI26" s="724"/>
      <c r="AJ26" s="724"/>
      <c r="AK26" s="724"/>
      <c r="AL26" s="666" t="s">
        <v>140</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140</v>
      </c>
      <c r="BP26" s="723"/>
      <c r="BQ26" s="723"/>
      <c r="BR26" s="723"/>
      <c r="BS26" s="669" t="s">
        <v>243</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11826306</v>
      </c>
      <c r="CS26" s="664"/>
      <c r="CT26" s="664"/>
      <c r="CU26" s="664"/>
      <c r="CV26" s="664"/>
      <c r="CW26" s="664"/>
      <c r="CX26" s="664"/>
      <c r="CY26" s="665"/>
      <c r="CZ26" s="666">
        <v>13.9</v>
      </c>
      <c r="DA26" s="695"/>
      <c r="DB26" s="695"/>
      <c r="DC26" s="696"/>
      <c r="DD26" s="669">
        <v>11031435</v>
      </c>
      <c r="DE26" s="664"/>
      <c r="DF26" s="664"/>
      <c r="DG26" s="664"/>
      <c r="DH26" s="664"/>
      <c r="DI26" s="664"/>
      <c r="DJ26" s="664"/>
      <c r="DK26" s="665"/>
      <c r="DL26" s="669" t="s">
        <v>243</v>
      </c>
      <c r="DM26" s="664"/>
      <c r="DN26" s="664"/>
      <c r="DO26" s="664"/>
      <c r="DP26" s="664"/>
      <c r="DQ26" s="664"/>
      <c r="DR26" s="664"/>
      <c r="DS26" s="664"/>
      <c r="DT26" s="664"/>
      <c r="DU26" s="664"/>
      <c r="DV26" s="665"/>
      <c r="DW26" s="666" t="s">
        <v>243</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12012285</v>
      </c>
      <c r="S27" s="664"/>
      <c r="T27" s="664"/>
      <c r="U27" s="664"/>
      <c r="V27" s="664"/>
      <c r="W27" s="664"/>
      <c r="X27" s="664"/>
      <c r="Y27" s="665"/>
      <c r="Z27" s="723">
        <v>13.7</v>
      </c>
      <c r="AA27" s="723"/>
      <c r="AB27" s="723"/>
      <c r="AC27" s="723"/>
      <c r="AD27" s="724" t="s">
        <v>243</v>
      </c>
      <c r="AE27" s="724"/>
      <c r="AF27" s="724"/>
      <c r="AG27" s="724"/>
      <c r="AH27" s="724"/>
      <c r="AI27" s="724"/>
      <c r="AJ27" s="724"/>
      <c r="AK27" s="724"/>
      <c r="AL27" s="666" t="s">
        <v>140</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45309444</v>
      </c>
      <c r="BH27" s="664"/>
      <c r="BI27" s="664"/>
      <c r="BJ27" s="664"/>
      <c r="BK27" s="664"/>
      <c r="BL27" s="664"/>
      <c r="BM27" s="664"/>
      <c r="BN27" s="665"/>
      <c r="BO27" s="723">
        <v>100</v>
      </c>
      <c r="BP27" s="723"/>
      <c r="BQ27" s="723"/>
      <c r="BR27" s="723"/>
      <c r="BS27" s="669">
        <v>425184</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18677662</v>
      </c>
      <c r="CS27" s="662"/>
      <c r="CT27" s="662"/>
      <c r="CU27" s="662"/>
      <c r="CV27" s="662"/>
      <c r="CW27" s="662"/>
      <c r="CX27" s="662"/>
      <c r="CY27" s="663"/>
      <c r="CZ27" s="666">
        <v>22</v>
      </c>
      <c r="DA27" s="695"/>
      <c r="DB27" s="695"/>
      <c r="DC27" s="696"/>
      <c r="DD27" s="669">
        <v>5954953</v>
      </c>
      <c r="DE27" s="662"/>
      <c r="DF27" s="662"/>
      <c r="DG27" s="662"/>
      <c r="DH27" s="662"/>
      <c r="DI27" s="662"/>
      <c r="DJ27" s="662"/>
      <c r="DK27" s="663"/>
      <c r="DL27" s="669">
        <v>5953890</v>
      </c>
      <c r="DM27" s="662"/>
      <c r="DN27" s="662"/>
      <c r="DO27" s="662"/>
      <c r="DP27" s="662"/>
      <c r="DQ27" s="662"/>
      <c r="DR27" s="662"/>
      <c r="DS27" s="662"/>
      <c r="DT27" s="662"/>
      <c r="DU27" s="662"/>
      <c r="DV27" s="663"/>
      <c r="DW27" s="666">
        <v>11.9</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243</v>
      </c>
      <c r="S28" s="664"/>
      <c r="T28" s="664"/>
      <c r="U28" s="664"/>
      <c r="V28" s="664"/>
      <c r="W28" s="664"/>
      <c r="X28" s="664"/>
      <c r="Y28" s="665"/>
      <c r="Z28" s="723" t="s">
        <v>306</v>
      </c>
      <c r="AA28" s="723"/>
      <c r="AB28" s="723"/>
      <c r="AC28" s="723"/>
      <c r="AD28" s="724" t="s">
        <v>140</v>
      </c>
      <c r="AE28" s="724"/>
      <c r="AF28" s="724"/>
      <c r="AG28" s="724"/>
      <c r="AH28" s="724"/>
      <c r="AI28" s="724"/>
      <c r="AJ28" s="724"/>
      <c r="AK28" s="724"/>
      <c r="AL28" s="666" t="s">
        <v>140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6067670</v>
      </c>
      <c r="CS28" s="664"/>
      <c r="CT28" s="664"/>
      <c r="CU28" s="664"/>
      <c r="CV28" s="664"/>
      <c r="CW28" s="664"/>
      <c r="CX28" s="664"/>
      <c r="CY28" s="665"/>
      <c r="CZ28" s="666">
        <v>7.1</v>
      </c>
      <c r="DA28" s="695"/>
      <c r="DB28" s="695"/>
      <c r="DC28" s="696"/>
      <c r="DD28" s="669">
        <v>6027432</v>
      </c>
      <c r="DE28" s="664"/>
      <c r="DF28" s="664"/>
      <c r="DG28" s="664"/>
      <c r="DH28" s="664"/>
      <c r="DI28" s="664"/>
      <c r="DJ28" s="664"/>
      <c r="DK28" s="665"/>
      <c r="DL28" s="669">
        <v>6027432</v>
      </c>
      <c r="DM28" s="664"/>
      <c r="DN28" s="664"/>
      <c r="DO28" s="664"/>
      <c r="DP28" s="664"/>
      <c r="DQ28" s="664"/>
      <c r="DR28" s="664"/>
      <c r="DS28" s="664"/>
      <c r="DT28" s="664"/>
      <c r="DU28" s="664"/>
      <c r="DV28" s="665"/>
      <c r="DW28" s="666">
        <v>12</v>
      </c>
      <c r="DX28" s="695"/>
      <c r="DY28" s="695"/>
      <c r="DZ28" s="695"/>
      <c r="EA28" s="695"/>
      <c r="EB28" s="695"/>
      <c r="EC28" s="697"/>
    </row>
    <row r="29" spans="2:133" ht="11.25" customHeight="1" x14ac:dyDescent="0.15">
      <c r="B29" s="658" t="s">
        <v>308</v>
      </c>
      <c r="C29" s="659"/>
      <c r="D29" s="659"/>
      <c r="E29" s="659"/>
      <c r="F29" s="659"/>
      <c r="G29" s="659"/>
      <c r="H29" s="659"/>
      <c r="I29" s="659"/>
      <c r="J29" s="659"/>
      <c r="K29" s="659"/>
      <c r="L29" s="659"/>
      <c r="M29" s="659"/>
      <c r="N29" s="659"/>
      <c r="O29" s="659"/>
      <c r="P29" s="659"/>
      <c r="Q29" s="660"/>
      <c r="R29" s="661">
        <v>4919456</v>
      </c>
      <c r="S29" s="664"/>
      <c r="T29" s="664"/>
      <c r="U29" s="664"/>
      <c r="V29" s="664"/>
      <c r="W29" s="664"/>
      <c r="X29" s="664"/>
      <c r="Y29" s="665"/>
      <c r="Z29" s="723">
        <v>5.6</v>
      </c>
      <c r="AA29" s="723"/>
      <c r="AB29" s="723"/>
      <c r="AC29" s="723"/>
      <c r="AD29" s="724" t="s">
        <v>140</v>
      </c>
      <c r="AE29" s="724"/>
      <c r="AF29" s="724"/>
      <c r="AG29" s="724"/>
      <c r="AH29" s="724"/>
      <c r="AI29" s="724"/>
      <c r="AJ29" s="724"/>
      <c r="AK29" s="724"/>
      <c r="AL29" s="666" t="s">
        <v>140</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312</v>
      </c>
      <c r="CG29" s="702"/>
      <c r="CH29" s="702"/>
      <c r="CI29" s="702"/>
      <c r="CJ29" s="702"/>
      <c r="CK29" s="702"/>
      <c r="CL29" s="702"/>
      <c r="CM29" s="702"/>
      <c r="CN29" s="702"/>
      <c r="CO29" s="702"/>
      <c r="CP29" s="702"/>
      <c r="CQ29" s="703"/>
      <c r="CR29" s="661">
        <v>6067670</v>
      </c>
      <c r="CS29" s="662"/>
      <c r="CT29" s="662"/>
      <c r="CU29" s="662"/>
      <c r="CV29" s="662"/>
      <c r="CW29" s="662"/>
      <c r="CX29" s="662"/>
      <c r="CY29" s="663"/>
      <c r="CZ29" s="666">
        <v>7.1</v>
      </c>
      <c r="DA29" s="695"/>
      <c r="DB29" s="695"/>
      <c r="DC29" s="696"/>
      <c r="DD29" s="669">
        <v>6027432</v>
      </c>
      <c r="DE29" s="662"/>
      <c r="DF29" s="662"/>
      <c r="DG29" s="662"/>
      <c r="DH29" s="662"/>
      <c r="DI29" s="662"/>
      <c r="DJ29" s="662"/>
      <c r="DK29" s="663"/>
      <c r="DL29" s="669">
        <v>6027432</v>
      </c>
      <c r="DM29" s="662"/>
      <c r="DN29" s="662"/>
      <c r="DO29" s="662"/>
      <c r="DP29" s="662"/>
      <c r="DQ29" s="662"/>
      <c r="DR29" s="662"/>
      <c r="DS29" s="662"/>
      <c r="DT29" s="662"/>
      <c r="DU29" s="662"/>
      <c r="DV29" s="663"/>
      <c r="DW29" s="666">
        <v>12</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70192</v>
      </c>
      <c r="S30" s="664"/>
      <c r="T30" s="664"/>
      <c r="U30" s="664"/>
      <c r="V30" s="664"/>
      <c r="W30" s="664"/>
      <c r="X30" s="664"/>
      <c r="Y30" s="665"/>
      <c r="Z30" s="723">
        <v>0.1</v>
      </c>
      <c r="AA30" s="723"/>
      <c r="AB30" s="723"/>
      <c r="AC30" s="723"/>
      <c r="AD30" s="724">
        <v>57886</v>
      </c>
      <c r="AE30" s="724"/>
      <c r="AF30" s="724"/>
      <c r="AG30" s="724"/>
      <c r="AH30" s="724"/>
      <c r="AI30" s="724"/>
      <c r="AJ30" s="724"/>
      <c r="AK30" s="724"/>
      <c r="AL30" s="666">
        <v>0.1</v>
      </c>
      <c r="AM30" s="667"/>
      <c r="AN30" s="667"/>
      <c r="AO30" s="725"/>
      <c r="AP30" s="751" t="s">
        <v>314</v>
      </c>
      <c r="AQ30" s="752"/>
      <c r="AR30" s="752"/>
      <c r="AS30" s="752"/>
      <c r="AT30" s="757" t="s">
        <v>315</v>
      </c>
      <c r="AU30" s="230"/>
      <c r="AV30" s="230"/>
      <c r="AW30" s="230"/>
      <c r="AX30" s="760" t="s">
        <v>190</v>
      </c>
      <c r="AY30" s="761"/>
      <c r="AZ30" s="761"/>
      <c r="BA30" s="761"/>
      <c r="BB30" s="761"/>
      <c r="BC30" s="761"/>
      <c r="BD30" s="761"/>
      <c r="BE30" s="761"/>
      <c r="BF30" s="762"/>
      <c r="BG30" s="741">
        <v>98.9</v>
      </c>
      <c r="BH30" s="742"/>
      <c r="BI30" s="742"/>
      <c r="BJ30" s="742"/>
      <c r="BK30" s="742"/>
      <c r="BL30" s="742"/>
      <c r="BM30" s="743">
        <v>96.6</v>
      </c>
      <c r="BN30" s="742"/>
      <c r="BO30" s="742"/>
      <c r="BP30" s="742"/>
      <c r="BQ30" s="744"/>
      <c r="BR30" s="741">
        <v>98.9</v>
      </c>
      <c r="BS30" s="742"/>
      <c r="BT30" s="742"/>
      <c r="BU30" s="742"/>
      <c r="BV30" s="742"/>
      <c r="BW30" s="742"/>
      <c r="BX30" s="743">
        <v>96.2</v>
      </c>
      <c r="BY30" s="742"/>
      <c r="BZ30" s="742"/>
      <c r="CA30" s="742"/>
      <c r="CB30" s="744"/>
      <c r="CD30" s="747"/>
      <c r="CE30" s="748"/>
      <c r="CF30" s="705" t="s">
        <v>316</v>
      </c>
      <c r="CG30" s="702"/>
      <c r="CH30" s="702"/>
      <c r="CI30" s="702"/>
      <c r="CJ30" s="702"/>
      <c r="CK30" s="702"/>
      <c r="CL30" s="702"/>
      <c r="CM30" s="702"/>
      <c r="CN30" s="702"/>
      <c r="CO30" s="702"/>
      <c r="CP30" s="702"/>
      <c r="CQ30" s="703"/>
      <c r="CR30" s="661">
        <v>5722693</v>
      </c>
      <c r="CS30" s="664"/>
      <c r="CT30" s="664"/>
      <c r="CU30" s="664"/>
      <c r="CV30" s="664"/>
      <c r="CW30" s="664"/>
      <c r="CX30" s="664"/>
      <c r="CY30" s="665"/>
      <c r="CZ30" s="666">
        <v>6.7</v>
      </c>
      <c r="DA30" s="695"/>
      <c r="DB30" s="695"/>
      <c r="DC30" s="696"/>
      <c r="DD30" s="669">
        <v>5682621</v>
      </c>
      <c r="DE30" s="664"/>
      <c r="DF30" s="664"/>
      <c r="DG30" s="664"/>
      <c r="DH30" s="664"/>
      <c r="DI30" s="664"/>
      <c r="DJ30" s="664"/>
      <c r="DK30" s="665"/>
      <c r="DL30" s="669">
        <v>5682621</v>
      </c>
      <c r="DM30" s="664"/>
      <c r="DN30" s="664"/>
      <c r="DO30" s="664"/>
      <c r="DP30" s="664"/>
      <c r="DQ30" s="664"/>
      <c r="DR30" s="664"/>
      <c r="DS30" s="664"/>
      <c r="DT30" s="664"/>
      <c r="DU30" s="664"/>
      <c r="DV30" s="665"/>
      <c r="DW30" s="666">
        <v>11.3</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48554</v>
      </c>
      <c r="S31" s="664"/>
      <c r="T31" s="664"/>
      <c r="U31" s="664"/>
      <c r="V31" s="664"/>
      <c r="W31" s="664"/>
      <c r="X31" s="664"/>
      <c r="Y31" s="665"/>
      <c r="Z31" s="723">
        <v>0.1</v>
      </c>
      <c r="AA31" s="723"/>
      <c r="AB31" s="723"/>
      <c r="AC31" s="723"/>
      <c r="AD31" s="724" t="s">
        <v>140</v>
      </c>
      <c r="AE31" s="724"/>
      <c r="AF31" s="724"/>
      <c r="AG31" s="724"/>
      <c r="AH31" s="724"/>
      <c r="AI31" s="724"/>
      <c r="AJ31" s="724"/>
      <c r="AK31" s="724"/>
      <c r="AL31" s="666" t="s">
        <v>243</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v>
      </c>
      <c r="BH31" s="662"/>
      <c r="BI31" s="662"/>
      <c r="BJ31" s="662"/>
      <c r="BK31" s="662"/>
      <c r="BL31" s="662"/>
      <c r="BM31" s="667">
        <v>96.7</v>
      </c>
      <c r="BN31" s="740"/>
      <c r="BO31" s="740"/>
      <c r="BP31" s="740"/>
      <c r="BQ31" s="701"/>
      <c r="BR31" s="739">
        <v>99</v>
      </c>
      <c r="BS31" s="662"/>
      <c r="BT31" s="662"/>
      <c r="BU31" s="662"/>
      <c r="BV31" s="662"/>
      <c r="BW31" s="662"/>
      <c r="BX31" s="667">
        <v>96.2</v>
      </c>
      <c r="BY31" s="740"/>
      <c r="BZ31" s="740"/>
      <c r="CA31" s="740"/>
      <c r="CB31" s="701"/>
      <c r="CD31" s="747"/>
      <c r="CE31" s="748"/>
      <c r="CF31" s="705" t="s">
        <v>320</v>
      </c>
      <c r="CG31" s="702"/>
      <c r="CH31" s="702"/>
      <c r="CI31" s="702"/>
      <c r="CJ31" s="702"/>
      <c r="CK31" s="702"/>
      <c r="CL31" s="702"/>
      <c r="CM31" s="702"/>
      <c r="CN31" s="702"/>
      <c r="CO31" s="702"/>
      <c r="CP31" s="702"/>
      <c r="CQ31" s="703"/>
      <c r="CR31" s="661">
        <v>344977</v>
      </c>
      <c r="CS31" s="662"/>
      <c r="CT31" s="662"/>
      <c r="CU31" s="662"/>
      <c r="CV31" s="662"/>
      <c r="CW31" s="662"/>
      <c r="CX31" s="662"/>
      <c r="CY31" s="663"/>
      <c r="CZ31" s="666">
        <v>0.4</v>
      </c>
      <c r="DA31" s="695"/>
      <c r="DB31" s="695"/>
      <c r="DC31" s="696"/>
      <c r="DD31" s="669">
        <v>344811</v>
      </c>
      <c r="DE31" s="662"/>
      <c r="DF31" s="662"/>
      <c r="DG31" s="662"/>
      <c r="DH31" s="662"/>
      <c r="DI31" s="662"/>
      <c r="DJ31" s="662"/>
      <c r="DK31" s="663"/>
      <c r="DL31" s="669">
        <v>344811</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1408933</v>
      </c>
      <c r="S32" s="664"/>
      <c r="T32" s="664"/>
      <c r="U32" s="664"/>
      <c r="V32" s="664"/>
      <c r="W32" s="664"/>
      <c r="X32" s="664"/>
      <c r="Y32" s="665"/>
      <c r="Z32" s="723">
        <v>1.6</v>
      </c>
      <c r="AA32" s="723"/>
      <c r="AB32" s="723"/>
      <c r="AC32" s="723"/>
      <c r="AD32" s="724" t="s">
        <v>140</v>
      </c>
      <c r="AE32" s="724"/>
      <c r="AF32" s="724"/>
      <c r="AG32" s="724"/>
      <c r="AH32" s="724"/>
      <c r="AI32" s="724"/>
      <c r="AJ32" s="724"/>
      <c r="AK32" s="724"/>
      <c r="AL32" s="666" t="s">
        <v>140</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98.8</v>
      </c>
      <c r="BH32" s="677"/>
      <c r="BI32" s="677"/>
      <c r="BJ32" s="677"/>
      <c r="BK32" s="677"/>
      <c r="BL32" s="677"/>
      <c r="BM32" s="721">
        <v>96.4</v>
      </c>
      <c r="BN32" s="677"/>
      <c r="BO32" s="677"/>
      <c r="BP32" s="677"/>
      <c r="BQ32" s="714"/>
      <c r="BR32" s="738">
        <v>98.8</v>
      </c>
      <c r="BS32" s="677"/>
      <c r="BT32" s="677"/>
      <c r="BU32" s="677"/>
      <c r="BV32" s="677"/>
      <c r="BW32" s="677"/>
      <c r="BX32" s="721">
        <v>96</v>
      </c>
      <c r="BY32" s="677"/>
      <c r="BZ32" s="677"/>
      <c r="CA32" s="677"/>
      <c r="CB32" s="714"/>
      <c r="CD32" s="749"/>
      <c r="CE32" s="750"/>
      <c r="CF32" s="705" t="s">
        <v>323</v>
      </c>
      <c r="CG32" s="702"/>
      <c r="CH32" s="702"/>
      <c r="CI32" s="702"/>
      <c r="CJ32" s="702"/>
      <c r="CK32" s="702"/>
      <c r="CL32" s="702"/>
      <c r="CM32" s="702"/>
      <c r="CN32" s="702"/>
      <c r="CO32" s="702"/>
      <c r="CP32" s="702"/>
      <c r="CQ32" s="703"/>
      <c r="CR32" s="661" t="s">
        <v>243</v>
      </c>
      <c r="CS32" s="664"/>
      <c r="CT32" s="664"/>
      <c r="CU32" s="664"/>
      <c r="CV32" s="664"/>
      <c r="CW32" s="664"/>
      <c r="CX32" s="664"/>
      <c r="CY32" s="665"/>
      <c r="CZ32" s="666" t="s">
        <v>306</v>
      </c>
      <c r="DA32" s="695"/>
      <c r="DB32" s="695"/>
      <c r="DC32" s="696"/>
      <c r="DD32" s="669" t="s">
        <v>243</v>
      </c>
      <c r="DE32" s="664"/>
      <c r="DF32" s="664"/>
      <c r="DG32" s="664"/>
      <c r="DH32" s="664"/>
      <c r="DI32" s="664"/>
      <c r="DJ32" s="664"/>
      <c r="DK32" s="665"/>
      <c r="DL32" s="669" t="s">
        <v>140</v>
      </c>
      <c r="DM32" s="664"/>
      <c r="DN32" s="664"/>
      <c r="DO32" s="664"/>
      <c r="DP32" s="664"/>
      <c r="DQ32" s="664"/>
      <c r="DR32" s="664"/>
      <c r="DS32" s="664"/>
      <c r="DT32" s="664"/>
      <c r="DU32" s="664"/>
      <c r="DV32" s="665"/>
      <c r="DW32" s="666" t="s">
        <v>140</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4832377</v>
      </c>
      <c r="S33" s="664"/>
      <c r="T33" s="664"/>
      <c r="U33" s="664"/>
      <c r="V33" s="664"/>
      <c r="W33" s="664"/>
      <c r="X33" s="664"/>
      <c r="Y33" s="665"/>
      <c r="Z33" s="723">
        <v>5.5</v>
      </c>
      <c r="AA33" s="723"/>
      <c r="AB33" s="723"/>
      <c r="AC33" s="723"/>
      <c r="AD33" s="724" t="s">
        <v>243</v>
      </c>
      <c r="AE33" s="724"/>
      <c r="AF33" s="724"/>
      <c r="AG33" s="724"/>
      <c r="AH33" s="724"/>
      <c r="AI33" s="724"/>
      <c r="AJ33" s="724"/>
      <c r="AK33" s="724"/>
      <c r="AL33" s="666" t="s">
        <v>243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28746161</v>
      </c>
      <c r="CS33" s="662"/>
      <c r="CT33" s="662"/>
      <c r="CU33" s="662"/>
      <c r="CV33" s="662"/>
      <c r="CW33" s="662"/>
      <c r="CX33" s="662"/>
      <c r="CY33" s="663"/>
      <c r="CZ33" s="666">
        <v>33.799999999999997</v>
      </c>
      <c r="DA33" s="695"/>
      <c r="DB33" s="695"/>
      <c r="DC33" s="696"/>
      <c r="DD33" s="669">
        <v>23588717</v>
      </c>
      <c r="DE33" s="662"/>
      <c r="DF33" s="662"/>
      <c r="DG33" s="662"/>
      <c r="DH33" s="662"/>
      <c r="DI33" s="662"/>
      <c r="DJ33" s="662"/>
      <c r="DK33" s="663"/>
      <c r="DL33" s="669">
        <v>19358554</v>
      </c>
      <c r="DM33" s="662"/>
      <c r="DN33" s="662"/>
      <c r="DO33" s="662"/>
      <c r="DP33" s="662"/>
      <c r="DQ33" s="662"/>
      <c r="DR33" s="662"/>
      <c r="DS33" s="662"/>
      <c r="DT33" s="662"/>
      <c r="DU33" s="662"/>
      <c r="DV33" s="663"/>
      <c r="DW33" s="666">
        <v>38.6</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1956920</v>
      </c>
      <c r="S34" s="664"/>
      <c r="T34" s="664"/>
      <c r="U34" s="664"/>
      <c r="V34" s="664"/>
      <c r="W34" s="664"/>
      <c r="X34" s="664"/>
      <c r="Y34" s="665"/>
      <c r="Z34" s="723">
        <v>2.2000000000000002</v>
      </c>
      <c r="AA34" s="723"/>
      <c r="AB34" s="723"/>
      <c r="AC34" s="723"/>
      <c r="AD34" s="724">
        <v>93307</v>
      </c>
      <c r="AE34" s="724"/>
      <c r="AF34" s="724"/>
      <c r="AG34" s="724"/>
      <c r="AH34" s="724"/>
      <c r="AI34" s="724"/>
      <c r="AJ34" s="724"/>
      <c r="AK34" s="724"/>
      <c r="AL34" s="666">
        <v>0.2</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14301361</v>
      </c>
      <c r="CS34" s="664"/>
      <c r="CT34" s="664"/>
      <c r="CU34" s="664"/>
      <c r="CV34" s="664"/>
      <c r="CW34" s="664"/>
      <c r="CX34" s="664"/>
      <c r="CY34" s="665"/>
      <c r="CZ34" s="666">
        <v>16.8</v>
      </c>
      <c r="DA34" s="695"/>
      <c r="DB34" s="695"/>
      <c r="DC34" s="696"/>
      <c r="DD34" s="669">
        <v>11165085</v>
      </c>
      <c r="DE34" s="664"/>
      <c r="DF34" s="664"/>
      <c r="DG34" s="664"/>
      <c r="DH34" s="664"/>
      <c r="DI34" s="664"/>
      <c r="DJ34" s="664"/>
      <c r="DK34" s="665"/>
      <c r="DL34" s="669">
        <v>10522123</v>
      </c>
      <c r="DM34" s="664"/>
      <c r="DN34" s="664"/>
      <c r="DO34" s="664"/>
      <c r="DP34" s="664"/>
      <c r="DQ34" s="664"/>
      <c r="DR34" s="664"/>
      <c r="DS34" s="664"/>
      <c r="DT34" s="664"/>
      <c r="DU34" s="664"/>
      <c r="DV34" s="665"/>
      <c r="DW34" s="666">
        <v>21</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5105745</v>
      </c>
      <c r="S35" s="664"/>
      <c r="T35" s="664"/>
      <c r="U35" s="664"/>
      <c r="V35" s="664"/>
      <c r="W35" s="664"/>
      <c r="X35" s="664"/>
      <c r="Y35" s="665"/>
      <c r="Z35" s="723">
        <v>5.8</v>
      </c>
      <c r="AA35" s="723"/>
      <c r="AB35" s="723"/>
      <c r="AC35" s="723"/>
      <c r="AD35" s="724" t="s">
        <v>140</v>
      </c>
      <c r="AE35" s="724"/>
      <c r="AF35" s="724"/>
      <c r="AG35" s="724"/>
      <c r="AH35" s="724"/>
      <c r="AI35" s="724"/>
      <c r="AJ35" s="724"/>
      <c r="AK35" s="724"/>
      <c r="AL35" s="666" t="s">
        <v>243</v>
      </c>
      <c r="AM35" s="667"/>
      <c r="AN35" s="667"/>
      <c r="AO35" s="725"/>
      <c r="AP35" s="234"/>
      <c r="AQ35" s="729" t="s">
        <v>331</v>
      </c>
      <c r="AR35" s="730"/>
      <c r="AS35" s="730"/>
      <c r="AT35" s="730"/>
      <c r="AU35" s="730"/>
      <c r="AV35" s="730"/>
      <c r="AW35" s="730"/>
      <c r="AX35" s="730"/>
      <c r="AY35" s="731"/>
      <c r="AZ35" s="726">
        <v>8503026</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121648</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802872</v>
      </c>
      <c r="CS35" s="662"/>
      <c r="CT35" s="662"/>
      <c r="CU35" s="662"/>
      <c r="CV35" s="662"/>
      <c r="CW35" s="662"/>
      <c r="CX35" s="662"/>
      <c r="CY35" s="663"/>
      <c r="CZ35" s="666">
        <v>0.9</v>
      </c>
      <c r="DA35" s="695"/>
      <c r="DB35" s="695"/>
      <c r="DC35" s="696"/>
      <c r="DD35" s="669">
        <v>645360</v>
      </c>
      <c r="DE35" s="662"/>
      <c r="DF35" s="662"/>
      <c r="DG35" s="662"/>
      <c r="DH35" s="662"/>
      <c r="DI35" s="662"/>
      <c r="DJ35" s="662"/>
      <c r="DK35" s="663"/>
      <c r="DL35" s="669">
        <v>645360</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243</v>
      </c>
      <c r="AA36" s="723"/>
      <c r="AB36" s="723"/>
      <c r="AC36" s="723"/>
      <c r="AD36" s="724" t="s">
        <v>243</v>
      </c>
      <c r="AE36" s="724"/>
      <c r="AF36" s="724"/>
      <c r="AG36" s="724"/>
      <c r="AH36" s="724"/>
      <c r="AI36" s="724"/>
      <c r="AJ36" s="724"/>
      <c r="AK36" s="724"/>
      <c r="AL36" s="666" t="s">
        <v>243</v>
      </c>
      <c r="AM36" s="667"/>
      <c r="AN36" s="667"/>
      <c r="AO36" s="725"/>
      <c r="AQ36" s="698" t="s">
        <v>335</v>
      </c>
      <c r="AR36" s="699"/>
      <c r="AS36" s="699"/>
      <c r="AT36" s="699"/>
      <c r="AU36" s="699"/>
      <c r="AV36" s="699"/>
      <c r="AW36" s="699"/>
      <c r="AX36" s="699"/>
      <c r="AY36" s="700"/>
      <c r="AZ36" s="661">
        <v>2520445</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-222359</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3333092</v>
      </c>
      <c r="CS36" s="664"/>
      <c r="CT36" s="664"/>
      <c r="CU36" s="664"/>
      <c r="CV36" s="664"/>
      <c r="CW36" s="664"/>
      <c r="CX36" s="664"/>
      <c r="CY36" s="665"/>
      <c r="CZ36" s="666">
        <v>3.9</v>
      </c>
      <c r="DA36" s="695"/>
      <c r="DB36" s="695"/>
      <c r="DC36" s="696"/>
      <c r="DD36" s="669">
        <v>2719890</v>
      </c>
      <c r="DE36" s="664"/>
      <c r="DF36" s="664"/>
      <c r="DG36" s="664"/>
      <c r="DH36" s="664"/>
      <c r="DI36" s="664"/>
      <c r="DJ36" s="664"/>
      <c r="DK36" s="665"/>
      <c r="DL36" s="669">
        <v>1849169</v>
      </c>
      <c r="DM36" s="664"/>
      <c r="DN36" s="664"/>
      <c r="DO36" s="664"/>
      <c r="DP36" s="664"/>
      <c r="DQ36" s="664"/>
      <c r="DR36" s="664"/>
      <c r="DS36" s="664"/>
      <c r="DT36" s="664"/>
      <c r="DU36" s="664"/>
      <c r="DV36" s="665"/>
      <c r="DW36" s="666">
        <v>3.7</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t="s">
        <v>243</v>
      </c>
      <c r="S37" s="664"/>
      <c r="T37" s="664"/>
      <c r="U37" s="664"/>
      <c r="V37" s="664"/>
      <c r="W37" s="664"/>
      <c r="X37" s="664"/>
      <c r="Y37" s="665"/>
      <c r="Z37" s="723" t="s">
        <v>243</v>
      </c>
      <c r="AA37" s="723"/>
      <c r="AB37" s="723"/>
      <c r="AC37" s="723"/>
      <c r="AD37" s="724" t="s">
        <v>140</v>
      </c>
      <c r="AE37" s="724"/>
      <c r="AF37" s="724"/>
      <c r="AG37" s="724"/>
      <c r="AH37" s="724"/>
      <c r="AI37" s="724"/>
      <c r="AJ37" s="724"/>
      <c r="AK37" s="724"/>
      <c r="AL37" s="666" t="s">
        <v>140</v>
      </c>
      <c r="AM37" s="667"/>
      <c r="AN37" s="667"/>
      <c r="AO37" s="725"/>
      <c r="AQ37" s="698" t="s">
        <v>339</v>
      </c>
      <c r="AR37" s="699"/>
      <c r="AS37" s="699"/>
      <c r="AT37" s="699"/>
      <c r="AU37" s="699"/>
      <c r="AV37" s="699"/>
      <c r="AW37" s="699"/>
      <c r="AX37" s="699"/>
      <c r="AY37" s="700"/>
      <c r="AZ37" s="661">
        <v>219271</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28549</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37483</v>
      </c>
      <c r="CS37" s="662"/>
      <c r="CT37" s="662"/>
      <c r="CU37" s="662"/>
      <c r="CV37" s="662"/>
      <c r="CW37" s="662"/>
      <c r="CX37" s="662"/>
      <c r="CY37" s="663"/>
      <c r="CZ37" s="666">
        <v>0</v>
      </c>
      <c r="DA37" s="695"/>
      <c r="DB37" s="695"/>
      <c r="DC37" s="696"/>
      <c r="DD37" s="669">
        <v>37483</v>
      </c>
      <c r="DE37" s="662"/>
      <c r="DF37" s="662"/>
      <c r="DG37" s="662"/>
      <c r="DH37" s="662"/>
      <c r="DI37" s="662"/>
      <c r="DJ37" s="662"/>
      <c r="DK37" s="663"/>
      <c r="DL37" s="669">
        <v>37483</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87963685</v>
      </c>
      <c r="S38" s="713"/>
      <c r="T38" s="713"/>
      <c r="U38" s="713"/>
      <c r="V38" s="713"/>
      <c r="W38" s="713"/>
      <c r="X38" s="713"/>
      <c r="Y38" s="718"/>
      <c r="Z38" s="719">
        <v>100</v>
      </c>
      <c r="AA38" s="719"/>
      <c r="AB38" s="719"/>
      <c r="AC38" s="719"/>
      <c r="AD38" s="720">
        <v>50095044</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t="s">
        <v>140</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45801</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8283755</v>
      </c>
      <c r="CS38" s="664"/>
      <c r="CT38" s="664"/>
      <c r="CU38" s="664"/>
      <c r="CV38" s="664"/>
      <c r="CW38" s="664"/>
      <c r="CX38" s="664"/>
      <c r="CY38" s="665"/>
      <c r="CZ38" s="666">
        <v>9.6999999999999993</v>
      </c>
      <c r="DA38" s="695"/>
      <c r="DB38" s="695"/>
      <c r="DC38" s="696"/>
      <c r="DD38" s="669">
        <v>7147103</v>
      </c>
      <c r="DE38" s="664"/>
      <c r="DF38" s="664"/>
      <c r="DG38" s="664"/>
      <c r="DH38" s="664"/>
      <c r="DI38" s="664"/>
      <c r="DJ38" s="664"/>
      <c r="DK38" s="665"/>
      <c r="DL38" s="669">
        <v>6341802</v>
      </c>
      <c r="DM38" s="664"/>
      <c r="DN38" s="664"/>
      <c r="DO38" s="664"/>
      <c r="DP38" s="664"/>
      <c r="DQ38" s="664"/>
      <c r="DR38" s="664"/>
      <c r="DS38" s="664"/>
      <c r="DT38" s="664"/>
      <c r="DU38" s="664"/>
      <c r="DV38" s="665"/>
      <c r="DW38" s="666">
        <v>12.7</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t="s">
        <v>243</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106</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1772846</v>
      </c>
      <c r="CS39" s="662"/>
      <c r="CT39" s="662"/>
      <c r="CU39" s="662"/>
      <c r="CV39" s="662"/>
      <c r="CW39" s="662"/>
      <c r="CX39" s="662"/>
      <c r="CY39" s="663"/>
      <c r="CZ39" s="666">
        <v>2.1</v>
      </c>
      <c r="DA39" s="695"/>
      <c r="DB39" s="695"/>
      <c r="DC39" s="696"/>
      <c r="DD39" s="669">
        <v>1714044</v>
      </c>
      <c r="DE39" s="662"/>
      <c r="DF39" s="662"/>
      <c r="DG39" s="662"/>
      <c r="DH39" s="662"/>
      <c r="DI39" s="662"/>
      <c r="DJ39" s="662"/>
      <c r="DK39" s="663"/>
      <c r="DL39" s="669" t="s">
        <v>243</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2050202</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243</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252235</v>
      </c>
      <c r="CS40" s="664"/>
      <c r="CT40" s="664"/>
      <c r="CU40" s="664"/>
      <c r="CV40" s="664"/>
      <c r="CW40" s="664"/>
      <c r="CX40" s="664"/>
      <c r="CY40" s="665"/>
      <c r="CZ40" s="666">
        <v>0.3</v>
      </c>
      <c r="DA40" s="695"/>
      <c r="DB40" s="695"/>
      <c r="DC40" s="696"/>
      <c r="DD40" s="669">
        <v>197235</v>
      </c>
      <c r="DE40" s="664"/>
      <c r="DF40" s="664"/>
      <c r="DG40" s="664"/>
      <c r="DH40" s="664"/>
      <c r="DI40" s="664"/>
      <c r="DJ40" s="664"/>
      <c r="DK40" s="665"/>
      <c r="DL40" s="669">
        <v>100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3713108</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264</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140</v>
      </c>
      <c r="DA41" s="695"/>
      <c r="DB41" s="695"/>
      <c r="DC41" s="696"/>
      <c r="DD41" s="669" t="s">
        <v>140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15306422</v>
      </c>
      <c r="CS42" s="664"/>
      <c r="CT42" s="664"/>
      <c r="CU42" s="664"/>
      <c r="CV42" s="664"/>
      <c r="CW42" s="664"/>
      <c r="CX42" s="664"/>
      <c r="CY42" s="665"/>
      <c r="CZ42" s="666">
        <v>18</v>
      </c>
      <c r="DA42" s="667"/>
      <c r="DB42" s="667"/>
      <c r="DC42" s="668"/>
      <c r="DD42" s="669">
        <v>5670116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111134</v>
      </c>
      <c r="CS43" s="662"/>
      <c r="CT43" s="662"/>
      <c r="CU43" s="662"/>
      <c r="CV43" s="662"/>
      <c r="CW43" s="662"/>
      <c r="CX43" s="662"/>
      <c r="CY43" s="663"/>
      <c r="CZ43" s="666">
        <v>0.1</v>
      </c>
      <c r="DA43" s="695"/>
      <c r="DB43" s="695"/>
      <c r="DC43" s="696"/>
      <c r="DD43" s="669">
        <v>111134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360</v>
      </c>
      <c r="CD44" s="689" t="s">
        <v>311</v>
      </c>
      <c r="CE44" s="690"/>
      <c r="CF44" s="658" t="s">
        <v>361</v>
      </c>
      <c r="CG44" s="659"/>
      <c r="CH44" s="659"/>
      <c r="CI44" s="659"/>
      <c r="CJ44" s="659"/>
      <c r="CK44" s="659"/>
      <c r="CL44" s="659"/>
      <c r="CM44" s="659"/>
      <c r="CN44" s="659"/>
      <c r="CO44" s="659"/>
      <c r="CP44" s="659"/>
      <c r="CQ44" s="660"/>
      <c r="CR44" s="661">
        <v>15306422</v>
      </c>
      <c r="CS44" s="664"/>
      <c r="CT44" s="664"/>
      <c r="CU44" s="664"/>
      <c r="CV44" s="664"/>
      <c r="CW44" s="664"/>
      <c r="CX44" s="664"/>
      <c r="CY44" s="665"/>
      <c r="CZ44" s="666">
        <v>18</v>
      </c>
      <c r="DA44" s="667"/>
      <c r="DB44" s="667"/>
      <c r="DC44" s="668"/>
      <c r="DD44" s="669">
        <v>5670116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9525213</v>
      </c>
      <c r="CS45" s="662"/>
      <c r="CT45" s="662"/>
      <c r="CU45" s="662"/>
      <c r="CV45" s="662"/>
      <c r="CW45" s="662"/>
      <c r="CX45" s="662"/>
      <c r="CY45" s="663"/>
      <c r="CZ45" s="666">
        <v>11.2</v>
      </c>
      <c r="DA45" s="695"/>
      <c r="DB45" s="695"/>
      <c r="DC45" s="696"/>
      <c r="DD45" s="669">
        <v>3045636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5574630</v>
      </c>
      <c r="CS46" s="664"/>
      <c r="CT46" s="664"/>
      <c r="CU46" s="664"/>
      <c r="CV46" s="664"/>
      <c r="CW46" s="664"/>
      <c r="CX46" s="664"/>
      <c r="CY46" s="665"/>
      <c r="CZ46" s="666">
        <v>6.6</v>
      </c>
      <c r="DA46" s="667"/>
      <c r="DB46" s="667"/>
      <c r="DC46" s="668"/>
      <c r="DD46" s="669">
        <v>2514088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t="s">
        <v>243</v>
      </c>
      <c r="CS47" s="662"/>
      <c r="CT47" s="662"/>
      <c r="CU47" s="662"/>
      <c r="CV47" s="662"/>
      <c r="CW47" s="662"/>
      <c r="CX47" s="662"/>
      <c r="CY47" s="663"/>
      <c r="CZ47" s="666" t="s">
        <v>243</v>
      </c>
      <c r="DA47" s="695"/>
      <c r="DB47" s="695"/>
      <c r="DC47" s="696"/>
      <c r="DD47" s="669" t="s">
        <v>140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306</v>
      </c>
      <c r="CS48" s="664"/>
      <c r="CT48" s="664"/>
      <c r="CU48" s="664"/>
      <c r="CV48" s="664"/>
      <c r="CW48" s="664"/>
      <c r="CX48" s="664"/>
      <c r="CY48" s="665"/>
      <c r="CZ48" s="666" t="s">
        <v>243</v>
      </c>
      <c r="DA48" s="667"/>
      <c r="DB48" s="667"/>
      <c r="DC48" s="668"/>
      <c r="DD48" s="669" t="s">
        <v>140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85042231</v>
      </c>
      <c r="CS49" s="677"/>
      <c r="CT49" s="677"/>
      <c r="CU49" s="677"/>
      <c r="CV49" s="677"/>
      <c r="CW49" s="677"/>
      <c r="CX49" s="677"/>
      <c r="CY49" s="678"/>
      <c r="CZ49" s="679">
        <v>100</v>
      </c>
      <c r="DA49" s="680"/>
      <c r="DB49" s="680"/>
      <c r="DC49" s="681"/>
      <c r="DD49" s="682">
        <v>56663862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M9raZ+bMW6YUNBUkskxlcNlb4Us8WTaja2AZYBcz6dNScIuMciEFyVlDPAiPl5yhyYFd8d2YSP26G3R7GjuVA==" saltValue="VUMTIgViJ5OADoZI0c64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368</v>
      </c>
      <c r="DK2" s="1200"/>
      <c r="DL2" s="1200"/>
      <c r="DM2" s="1200"/>
      <c r="DN2" s="1200"/>
      <c r="DO2" s="1201"/>
      <c r="DP2" s="249"/>
      <c r="DQ2" s="1199" t="s">
        <v>369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389</v>
      </c>
      <c r="C7" s="1140"/>
      <c r="D7" s="1140"/>
      <c r="E7" s="1140"/>
      <c r="F7" s="1140"/>
      <c r="G7" s="1140"/>
      <c r="H7" s="1140"/>
      <c r="I7" s="1140"/>
      <c r="J7" s="1140"/>
      <c r="K7" s="1140"/>
      <c r="L7" s="1140"/>
      <c r="M7" s="1140"/>
      <c r="N7" s="1140"/>
      <c r="O7" s="1140"/>
      <c r="P7" s="1141"/>
      <c r="Q7" s="1193">
        <v>88053</v>
      </c>
      <c r="R7" s="1194"/>
      <c r="S7" s="1194"/>
      <c r="T7" s="1194"/>
      <c r="U7" s="1194"/>
      <c r="V7" s="1194">
        <v>85132</v>
      </c>
      <c r="W7" s="1194"/>
      <c r="X7" s="1194"/>
      <c r="Y7" s="1194"/>
      <c r="Z7" s="1194"/>
      <c r="AA7" s="1194">
        <v>2921</v>
      </c>
      <c r="AB7" s="1194"/>
      <c r="AC7" s="1194"/>
      <c r="AD7" s="1194"/>
      <c r="AE7" s="1195"/>
      <c r="AF7" s="1196">
        <v>2184</v>
      </c>
      <c r="AG7" s="1197"/>
      <c r="AH7" s="1197"/>
      <c r="AI7" s="1197"/>
      <c r="AJ7" s="1198"/>
      <c r="AK7" s="1180" t="s">
        <v>582</v>
      </c>
      <c r="AL7" s="1181"/>
      <c r="AM7" s="1181"/>
      <c r="AN7" s="1181"/>
      <c r="AO7" s="1181"/>
      <c r="AP7" s="1181">
        <v>53912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0</v>
      </c>
      <c r="CI7" s="1178"/>
      <c r="CJ7" s="1178"/>
      <c r="CK7" s="1178"/>
      <c r="CL7" s="1179"/>
      <c r="CM7" s="1177">
        <v>8</v>
      </c>
      <c r="CN7" s="1178"/>
      <c r="CO7" s="1178"/>
      <c r="CP7" s="1178"/>
      <c r="CQ7" s="1179"/>
      <c r="CR7" s="1177">
        <v>6</v>
      </c>
      <c r="CS7" s="1178"/>
      <c r="CT7" s="1178"/>
      <c r="CU7" s="1178"/>
      <c r="CV7" s="1179"/>
      <c r="CW7" s="1177" t="s">
        <v>592</v>
      </c>
      <c r="CX7" s="1178"/>
      <c r="CY7" s="1178"/>
      <c r="CZ7" s="1178"/>
      <c r="DA7" s="1179"/>
      <c r="DB7" s="1177" t="s">
        <v>592</v>
      </c>
      <c r="DC7" s="1178"/>
      <c r="DD7" s="1178"/>
      <c r="DE7" s="1178"/>
      <c r="DF7" s="1179"/>
      <c r="DG7" s="1177">
        <v>6778</v>
      </c>
      <c r="DH7" s="1178"/>
      <c r="DI7" s="1178"/>
      <c r="DJ7" s="1178"/>
      <c r="DK7" s="1179"/>
      <c r="DL7" s="1177" t="s">
        <v>592</v>
      </c>
      <c r="DM7" s="1178"/>
      <c r="DN7" s="1178"/>
      <c r="DO7" s="1178"/>
      <c r="DP7" s="1179"/>
      <c r="DQ7" s="1177" t="s">
        <v>592</v>
      </c>
      <c r="DR7" s="1178"/>
      <c r="DS7" s="1178"/>
      <c r="DT7" s="1178"/>
      <c r="DU7" s="1179"/>
      <c r="DV7" s="1204"/>
      <c r="DW7" s="1205"/>
      <c r="DX7" s="1205"/>
      <c r="DY7" s="1205"/>
      <c r="DZ7" s="1206"/>
      <c r="EA7" s="254"/>
    </row>
    <row r="8" spans="1:131" s="255" customFormat="1" ht="26.25" customHeight="1" x14ac:dyDescent="0.15">
      <c r="A8" s="261">
        <v>2</v>
      </c>
      <c r="B8" s="1126" t="s">
        <v>390</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v>0</v>
      </c>
      <c r="AB8" s="1133"/>
      <c r="AC8" s="1133"/>
      <c r="AD8" s="1133"/>
      <c r="AE8" s="1134"/>
      <c r="AF8" s="1108">
        <v>0</v>
      </c>
      <c r="AG8" s="1109"/>
      <c r="AH8" s="1109"/>
      <c r="AI8" s="1109"/>
      <c r="AJ8" s="1110"/>
      <c r="AK8" s="1175" t="s">
        <v>582</v>
      </c>
      <c r="AL8" s="1176"/>
      <c r="AM8" s="1176"/>
      <c r="AN8" s="1176"/>
      <c r="AO8" s="1176"/>
      <c r="AP8" s="1176" t="s">
        <v>582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0</v>
      </c>
      <c r="CI8" s="1079"/>
      <c r="CJ8" s="1079"/>
      <c r="CK8" s="1079"/>
      <c r="CL8" s="1080"/>
      <c r="CM8" s="1078">
        <v>607</v>
      </c>
      <c r="CN8" s="1079"/>
      <c r="CO8" s="1079"/>
      <c r="CP8" s="1079"/>
      <c r="CQ8" s="1080"/>
      <c r="CR8" s="1078">
        <v>425</v>
      </c>
      <c r="CS8" s="1079"/>
      <c r="CT8" s="1079"/>
      <c r="CU8" s="1079"/>
      <c r="CV8" s="1080"/>
      <c r="CW8" s="1078">
        <v>10</v>
      </c>
      <c r="CX8" s="1079"/>
      <c r="CY8" s="1079"/>
      <c r="CZ8" s="1079"/>
      <c r="DA8" s="1080"/>
      <c r="DB8" s="1078" t="s">
        <v>592</v>
      </c>
      <c r="DC8" s="1079"/>
      <c r="DD8" s="1079"/>
      <c r="DE8" s="1079"/>
      <c r="DF8" s="1080"/>
      <c r="DG8" s="1078" t="s">
        <v>592</v>
      </c>
      <c r="DH8" s="1079"/>
      <c r="DI8" s="1079"/>
      <c r="DJ8" s="1079"/>
      <c r="DK8" s="1080"/>
      <c r="DL8" s="1078" t="s">
        <v>592</v>
      </c>
      <c r="DM8" s="1079"/>
      <c r="DN8" s="1079"/>
      <c r="DO8" s="1079"/>
      <c r="DP8" s="1080"/>
      <c r="DQ8" s="1078" t="s">
        <v>592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1</v>
      </c>
      <c r="CI9" s="1079"/>
      <c r="CJ9" s="1079"/>
      <c r="CK9" s="1079"/>
      <c r="CL9" s="1080"/>
      <c r="CM9" s="1078">
        <v>16</v>
      </c>
      <c r="CN9" s="1079"/>
      <c r="CO9" s="1079"/>
      <c r="CP9" s="1079"/>
      <c r="CQ9" s="1080"/>
      <c r="CR9" s="1078">
        <v>3</v>
      </c>
      <c r="CS9" s="1079"/>
      <c r="CT9" s="1079"/>
      <c r="CU9" s="1079"/>
      <c r="CV9" s="1080"/>
      <c r="CW9" s="1078">
        <v>34</v>
      </c>
      <c r="CX9" s="1079"/>
      <c r="CY9" s="1079"/>
      <c r="CZ9" s="1079"/>
      <c r="DA9" s="1080"/>
      <c r="DB9" s="1078" t="s">
        <v>592</v>
      </c>
      <c r="DC9" s="1079"/>
      <c r="DD9" s="1079"/>
      <c r="DE9" s="1079"/>
      <c r="DF9" s="1080"/>
      <c r="DG9" s="1078" t="s">
        <v>592</v>
      </c>
      <c r="DH9" s="1079"/>
      <c r="DI9" s="1079"/>
      <c r="DJ9" s="1079"/>
      <c r="DK9" s="1080"/>
      <c r="DL9" s="1078" t="s">
        <v>592</v>
      </c>
      <c r="DM9" s="1079"/>
      <c r="DN9" s="1079"/>
      <c r="DO9" s="1079"/>
      <c r="DP9" s="1080"/>
      <c r="DQ9" s="1078" t="s">
        <v>592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88054</v>
      </c>
      <c r="R23" s="1158"/>
      <c r="S23" s="1158"/>
      <c r="T23" s="1158"/>
      <c r="U23" s="1158"/>
      <c r="V23" s="1158">
        <v>85133</v>
      </c>
      <c r="W23" s="1158"/>
      <c r="X23" s="1158"/>
      <c r="Y23" s="1158"/>
      <c r="Z23" s="1158"/>
      <c r="AA23" s="1158">
        <v>2921</v>
      </c>
      <c r="AB23" s="1158"/>
      <c r="AC23" s="1158"/>
      <c r="AD23" s="1158"/>
      <c r="AE23" s="1159"/>
      <c r="AF23" s="1160">
        <v>2185</v>
      </c>
      <c r="AG23" s="1158"/>
      <c r="AH23" s="1158"/>
      <c r="AI23" s="1158"/>
      <c r="AJ23" s="1161"/>
      <c r="AK23" s="1162"/>
      <c r="AL23" s="1163"/>
      <c r="AM23" s="1163"/>
      <c r="AN23" s="1163"/>
      <c r="AO23" s="1163"/>
      <c r="AP23" s="1158">
        <v>53912</v>
      </c>
      <c r="AQ23" s="1158"/>
      <c r="AR23" s="1158"/>
      <c r="AS23" s="1158"/>
      <c r="AT23" s="1158"/>
      <c r="AU23" s="1164"/>
      <c r="AV23" s="1164"/>
      <c r="AW23" s="1164"/>
      <c r="AX23" s="1164"/>
      <c r="AY23" s="1165"/>
      <c r="AZ23" s="1154" t="s">
        <v>140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19980</v>
      </c>
      <c r="R28" s="1143"/>
      <c r="S28" s="1143"/>
      <c r="T28" s="1143"/>
      <c r="U28" s="1143"/>
      <c r="V28" s="1143">
        <v>19858</v>
      </c>
      <c r="W28" s="1143"/>
      <c r="X28" s="1143"/>
      <c r="Y28" s="1143"/>
      <c r="Z28" s="1143"/>
      <c r="AA28" s="1143">
        <v>122</v>
      </c>
      <c r="AB28" s="1143"/>
      <c r="AC28" s="1143"/>
      <c r="AD28" s="1143"/>
      <c r="AE28" s="1144"/>
      <c r="AF28" s="1145">
        <v>122</v>
      </c>
      <c r="AG28" s="1143"/>
      <c r="AH28" s="1143"/>
      <c r="AI28" s="1143"/>
      <c r="AJ28" s="1146"/>
      <c r="AK28" s="1147">
        <v>2050</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405</v>
      </c>
      <c r="C29" s="1127"/>
      <c r="D29" s="1127"/>
      <c r="E29" s="1127"/>
      <c r="F29" s="1127"/>
      <c r="G29" s="1127"/>
      <c r="H29" s="1127"/>
      <c r="I29" s="1127"/>
      <c r="J29" s="1127"/>
      <c r="K29" s="1127"/>
      <c r="L29" s="1127"/>
      <c r="M29" s="1127"/>
      <c r="N29" s="1127"/>
      <c r="O29" s="1127"/>
      <c r="P29" s="1128"/>
      <c r="Q29" s="1132">
        <v>13256</v>
      </c>
      <c r="R29" s="1133"/>
      <c r="S29" s="1133"/>
      <c r="T29" s="1133"/>
      <c r="U29" s="1133"/>
      <c r="V29" s="1133">
        <v>13087</v>
      </c>
      <c r="W29" s="1133"/>
      <c r="X29" s="1133"/>
      <c r="Y29" s="1133"/>
      <c r="Z29" s="1133"/>
      <c r="AA29" s="1133">
        <v>169</v>
      </c>
      <c r="AB29" s="1133"/>
      <c r="AC29" s="1133"/>
      <c r="AD29" s="1133"/>
      <c r="AE29" s="1134"/>
      <c r="AF29" s="1108">
        <v>169</v>
      </c>
      <c r="AG29" s="1109"/>
      <c r="AH29" s="1109"/>
      <c r="AI29" s="1109"/>
      <c r="AJ29" s="1110"/>
      <c r="AK29" s="1069">
        <v>1887</v>
      </c>
      <c r="AL29" s="1060"/>
      <c r="AM29" s="1060"/>
      <c r="AN29" s="1060"/>
      <c r="AO29" s="1060"/>
      <c r="AP29" s="1060" t="s">
        <v>582</v>
      </c>
      <c r="AQ29" s="1060"/>
      <c r="AR29" s="1060"/>
      <c r="AS29" s="1060"/>
      <c r="AT29" s="1060"/>
      <c r="AU29" s="1060" t="s">
        <v>582</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406</v>
      </c>
      <c r="C30" s="1127"/>
      <c r="D30" s="1127"/>
      <c r="E30" s="1127"/>
      <c r="F30" s="1127"/>
      <c r="G30" s="1127"/>
      <c r="H30" s="1127"/>
      <c r="I30" s="1127"/>
      <c r="J30" s="1127"/>
      <c r="K30" s="1127"/>
      <c r="L30" s="1127"/>
      <c r="M30" s="1127"/>
      <c r="N30" s="1127"/>
      <c r="O30" s="1127"/>
      <c r="P30" s="1128"/>
      <c r="Q30" s="1132">
        <v>1810</v>
      </c>
      <c r="R30" s="1133"/>
      <c r="S30" s="1133"/>
      <c r="T30" s="1133"/>
      <c r="U30" s="1133"/>
      <c r="V30" s="1133">
        <v>1798</v>
      </c>
      <c r="W30" s="1133"/>
      <c r="X30" s="1133"/>
      <c r="Y30" s="1133"/>
      <c r="Z30" s="1133"/>
      <c r="AA30" s="1133">
        <v>12</v>
      </c>
      <c r="AB30" s="1133"/>
      <c r="AC30" s="1133"/>
      <c r="AD30" s="1133"/>
      <c r="AE30" s="1134"/>
      <c r="AF30" s="1108">
        <v>12</v>
      </c>
      <c r="AG30" s="1109"/>
      <c r="AH30" s="1109"/>
      <c r="AI30" s="1109"/>
      <c r="AJ30" s="1110"/>
      <c r="AK30" s="1069">
        <v>351</v>
      </c>
      <c r="AL30" s="1060"/>
      <c r="AM30" s="1060"/>
      <c r="AN30" s="1060"/>
      <c r="AO30" s="1060"/>
      <c r="AP30" s="1060" t="s">
        <v>582</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407</v>
      </c>
      <c r="C31" s="1127"/>
      <c r="D31" s="1127"/>
      <c r="E31" s="1127"/>
      <c r="F31" s="1127"/>
      <c r="G31" s="1127"/>
      <c r="H31" s="1127"/>
      <c r="I31" s="1127"/>
      <c r="J31" s="1127"/>
      <c r="K31" s="1127"/>
      <c r="L31" s="1127"/>
      <c r="M31" s="1127"/>
      <c r="N31" s="1127"/>
      <c r="O31" s="1127"/>
      <c r="P31" s="1128"/>
      <c r="Q31" s="1132">
        <v>5304</v>
      </c>
      <c r="R31" s="1133"/>
      <c r="S31" s="1133"/>
      <c r="T31" s="1133"/>
      <c r="U31" s="1133"/>
      <c r="V31" s="1133">
        <v>4729</v>
      </c>
      <c r="W31" s="1133"/>
      <c r="X31" s="1133"/>
      <c r="Y31" s="1133"/>
      <c r="Z31" s="1133"/>
      <c r="AA31" s="1133">
        <v>575</v>
      </c>
      <c r="AB31" s="1133"/>
      <c r="AC31" s="1133"/>
      <c r="AD31" s="1133"/>
      <c r="AE31" s="1134"/>
      <c r="AF31" s="1108">
        <v>1136</v>
      </c>
      <c r="AG31" s="1109"/>
      <c r="AH31" s="1109"/>
      <c r="AI31" s="1109"/>
      <c r="AJ31" s="1110"/>
      <c r="AK31" s="1069">
        <v>22</v>
      </c>
      <c r="AL31" s="1060"/>
      <c r="AM31" s="1060"/>
      <c r="AN31" s="1060"/>
      <c r="AO31" s="1060"/>
      <c r="AP31" s="1060">
        <v>13188</v>
      </c>
      <c r="AQ31" s="1060"/>
      <c r="AR31" s="1060"/>
      <c r="AS31" s="1060"/>
      <c r="AT31" s="1060"/>
      <c r="AU31" s="1060">
        <v>818</v>
      </c>
      <c r="AV31" s="1060"/>
      <c r="AW31" s="1060"/>
      <c r="AX31" s="1060"/>
      <c r="AY31" s="1060"/>
      <c r="AZ31" s="1131" t="s">
        <v>582</v>
      </c>
      <c r="BA31" s="1131"/>
      <c r="BB31" s="1131"/>
      <c r="BC31" s="1131"/>
      <c r="BD31" s="1131"/>
      <c r="BE31" s="1121" t="s">
        <v>408</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409</v>
      </c>
      <c r="C32" s="1127"/>
      <c r="D32" s="1127"/>
      <c r="E32" s="1127"/>
      <c r="F32" s="1127"/>
      <c r="G32" s="1127"/>
      <c r="H32" s="1127"/>
      <c r="I32" s="1127"/>
      <c r="J32" s="1127"/>
      <c r="K32" s="1127"/>
      <c r="L32" s="1127"/>
      <c r="M32" s="1127"/>
      <c r="N32" s="1127"/>
      <c r="O32" s="1127"/>
      <c r="P32" s="1128"/>
      <c r="Q32" s="1132">
        <v>9774</v>
      </c>
      <c r="R32" s="1133"/>
      <c r="S32" s="1133"/>
      <c r="T32" s="1133"/>
      <c r="U32" s="1133"/>
      <c r="V32" s="1133">
        <v>9403</v>
      </c>
      <c r="W32" s="1133"/>
      <c r="X32" s="1133"/>
      <c r="Y32" s="1133"/>
      <c r="Z32" s="1133"/>
      <c r="AA32" s="1133">
        <v>371</v>
      </c>
      <c r="AB32" s="1133"/>
      <c r="AC32" s="1133"/>
      <c r="AD32" s="1133"/>
      <c r="AE32" s="1134"/>
      <c r="AF32" s="1108">
        <v>240</v>
      </c>
      <c r="AG32" s="1109"/>
      <c r="AH32" s="1109"/>
      <c r="AI32" s="1109"/>
      <c r="AJ32" s="1110"/>
      <c r="AK32" s="1069">
        <v>2520</v>
      </c>
      <c r="AL32" s="1060"/>
      <c r="AM32" s="1060"/>
      <c r="AN32" s="1060"/>
      <c r="AO32" s="1060"/>
      <c r="AP32" s="1060">
        <v>39520</v>
      </c>
      <c r="AQ32" s="1060"/>
      <c r="AR32" s="1060"/>
      <c r="AS32" s="1060"/>
      <c r="AT32" s="1060"/>
      <c r="AU32" s="1060">
        <v>26558</v>
      </c>
      <c r="AV32" s="1060"/>
      <c r="AW32" s="1060"/>
      <c r="AX32" s="1060"/>
      <c r="AY32" s="1060"/>
      <c r="AZ32" s="1131" t="s">
        <v>582</v>
      </c>
      <c r="BA32" s="1131"/>
      <c r="BB32" s="1131"/>
      <c r="BC32" s="1131"/>
      <c r="BD32" s="1131"/>
      <c r="BE32" s="1121" t="s">
        <v>410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1678</v>
      </c>
      <c r="AG63" s="1048"/>
      <c r="AH63" s="1048"/>
      <c r="AI63" s="1048"/>
      <c r="AJ63" s="1119"/>
      <c r="AK63" s="1120"/>
      <c r="AL63" s="1052"/>
      <c r="AM63" s="1052"/>
      <c r="AN63" s="1052"/>
      <c r="AO63" s="1052"/>
      <c r="AP63" s="1048">
        <v>52708</v>
      </c>
      <c r="AQ63" s="1048"/>
      <c r="AR63" s="1048"/>
      <c r="AS63" s="1048"/>
      <c r="AT63" s="1048"/>
      <c r="AU63" s="1048">
        <v>27375</v>
      </c>
      <c r="AV63" s="1048"/>
      <c r="AW63" s="1048"/>
      <c r="AX63" s="1048"/>
      <c r="AY63" s="1048"/>
      <c r="AZ63" s="1114"/>
      <c r="BA63" s="1114"/>
      <c r="BB63" s="1114"/>
      <c r="BC63" s="1114"/>
      <c r="BD63" s="1114"/>
      <c r="BE63" s="1049"/>
      <c r="BF63" s="1049"/>
      <c r="BG63" s="1049"/>
      <c r="BH63" s="1049"/>
      <c r="BI63" s="1050"/>
      <c r="BJ63" s="1115" t="s">
        <v>140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592</v>
      </c>
      <c r="AQ68" s="1071"/>
      <c r="AR68" s="1071"/>
      <c r="AS68" s="1071"/>
      <c r="AT68" s="1071"/>
      <c r="AU68" s="1071" t="s">
        <v>592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592</v>
      </c>
      <c r="AQ69" s="1060"/>
      <c r="AR69" s="1060"/>
      <c r="AS69" s="1060"/>
      <c r="AT69" s="1060"/>
      <c r="AU69" s="1060" t="s">
        <v>592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592</v>
      </c>
      <c r="AL70" s="1060"/>
      <c r="AM70" s="1060"/>
      <c r="AN70" s="1060"/>
      <c r="AO70" s="1060"/>
      <c r="AP70" s="1060" t="s">
        <v>592</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592</v>
      </c>
      <c r="AL71" s="1060"/>
      <c r="AM71" s="1060"/>
      <c r="AN71" s="1060"/>
      <c r="AO71" s="1060"/>
      <c r="AP71" s="1060" t="s">
        <v>592</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592</v>
      </c>
      <c r="AQ72" s="1060"/>
      <c r="AR72" s="1060"/>
      <c r="AS72" s="1060"/>
      <c r="AT72" s="1060"/>
      <c r="AU72" s="1060" t="s">
        <v>592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15</v>
      </c>
      <c r="R73" s="1060"/>
      <c r="S73" s="1060"/>
      <c r="T73" s="1060"/>
      <c r="U73" s="1060"/>
      <c r="V73" s="1060">
        <v>13</v>
      </c>
      <c r="W73" s="1060"/>
      <c r="X73" s="1060"/>
      <c r="Y73" s="1060"/>
      <c r="Z73" s="1060"/>
      <c r="AA73" s="1060">
        <v>2</v>
      </c>
      <c r="AB73" s="1060"/>
      <c r="AC73" s="1060"/>
      <c r="AD73" s="1060"/>
      <c r="AE73" s="1060"/>
      <c r="AF73" s="1060">
        <v>2</v>
      </c>
      <c r="AG73" s="1060"/>
      <c r="AH73" s="1060"/>
      <c r="AI73" s="1060"/>
      <c r="AJ73" s="1060"/>
      <c r="AK73" s="1060">
        <v>1</v>
      </c>
      <c r="AL73" s="1060"/>
      <c r="AM73" s="1060"/>
      <c r="AN73" s="1060"/>
      <c r="AO73" s="1060"/>
      <c r="AP73" s="1060" t="s">
        <v>592</v>
      </c>
      <c r="AQ73" s="1060"/>
      <c r="AR73" s="1060"/>
      <c r="AS73" s="1060"/>
      <c r="AT73" s="1060"/>
      <c r="AU73" s="1060" t="s">
        <v>592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7475</v>
      </c>
      <c r="AG88" s="1048"/>
      <c r="AH88" s="1048"/>
      <c r="AI88" s="1048"/>
      <c r="AJ88" s="1048"/>
      <c r="AK88" s="1052"/>
      <c r="AL88" s="1052"/>
      <c r="AM88" s="1052"/>
      <c r="AN88" s="1052"/>
      <c r="AO88" s="1052"/>
      <c r="AP88" s="1048" t="s">
        <v>592</v>
      </c>
      <c r="AQ88" s="1048"/>
      <c r="AR88" s="1048"/>
      <c r="AS88" s="1048"/>
      <c r="AT88" s="1048"/>
      <c r="AU88" s="1048" t="s">
        <v>592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434</v>
      </c>
      <c r="CS102" s="1040"/>
      <c r="CT102" s="1040"/>
      <c r="CU102" s="1040"/>
      <c r="CV102" s="1041"/>
      <c r="CW102" s="1039">
        <v>44</v>
      </c>
      <c r="CX102" s="1040"/>
      <c r="CY102" s="1040"/>
      <c r="CZ102" s="1040"/>
      <c r="DA102" s="1041"/>
      <c r="DB102" s="1039" t="s">
        <v>592</v>
      </c>
      <c r="DC102" s="1040"/>
      <c r="DD102" s="1040"/>
      <c r="DE102" s="1040"/>
      <c r="DF102" s="1041"/>
      <c r="DG102" s="1039">
        <v>6778</v>
      </c>
      <c r="DH102" s="1040"/>
      <c r="DI102" s="1040"/>
      <c r="DJ102" s="1040"/>
      <c r="DK102" s="1041"/>
      <c r="DL102" s="1039" t="s">
        <v>592</v>
      </c>
      <c r="DM102" s="1040"/>
      <c r="DN102" s="1040"/>
      <c r="DO102" s="1040"/>
      <c r="DP102" s="1041"/>
      <c r="DQ102" s="1039" t="s">
        <v>592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310</v>
      </c>
      <c r="AG109" s="983"/>
      <c r="AH109" s="983"/>
      <c r="AI109" s="983"/>
      <c r="AJ109" s="984"/>
      <c r="AK109" s="985" t="s">
        <v>309</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310</v>
      </c>
      <c r="BW109" s="983"/>
      <c r="BX109" s="983"/>
      <c r="BY109" s="983"/>
      <c r="BZ109" s="984"/>
      <c r="CA109" s="985" t="s">
        <v>309</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310</v>
      </c>
      <c r="DM109" s="983"/>
      <c r="DN109" s="983"/>
      <c r="DO109" s="983"/>
      <c r="DP109" s="984"/>
      <c r="DQ109" s="985" t="s">
        <v>309</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5675854</v>
      </c>
      <c r="AB110" s="976"/>
      <c r="AC110" s="976"/>
      <c r="AD110" s="976"/>
      <c r="AE110" s="977"/>
      <c r="AF110" s="978">
        <v>6035354</v>
      </c>
      <c r="AG110" s="976"/>
      <c r="AH110" s="976"/>
      <c r="AI110" s="976"/>
      <c r="AJ110" s="977"/>
      <c r="AK110" s="978">
        <v>6067670</v>
      </c>
      <c r="AL110" s="976"/>
      <c r="AM110" s="976"/>
      <c r="AN110" s="976"/>
      <c r="AO110" s="977"/>
      <c r="AP110" s="979">
        <v>14.1</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52560547</v>
      </c>
      <c r="BR110" s="923"/>
      <c r="BS110" s="923"/>
      <c r="BT110" s="923"/>
      <c r="BU110" s="923"/>
      <c r="BV110" s="923">
        <v>54528978</v>
      </c>
      <c r="BW110" s="923"/>
      <c r="BX110" s="923"/>
      <c r="BY110" s="923"/>
      <c r="BZ110" s="923"/>
      <c r="CA110" s="923">
        <v>53912029</v>
      </c>
      <c r="CB110" s="923"/>
      <c r="CC110" s="923"/>
      <c r="CD110" s="923"/>
      <c r="CE110" s="923"/>
      <c r="CF110" s="947">
        <v>125.4</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438</v>
      </c>
      <c r="DH110" s="923"/>
      <c r="DI110" s="923"/>
      <c r="DJ110" s="923"/>
      <c r="DK110" s="923"/>
      <c r="DL110" s="923" t="s">
        <v>438</v>
      </c>
      <c r="DM110" s="923"/>
      <c r="DN110" s="923"/>
      <c r="DO110" s="923"/>
      <c r="DP110" s="923"/>
      <c r="DQ110" s="923" t="s">
        <v>439</v>
      </c>
      <c r="DR110" s="923"/>
      <c r="DS110" s="923"/>
      <c r="DT110" s="923"/>
      <c r="DU110" s="923"/>
      <c r="DV110" s="924" t="s">
        <v>140</v>
      </c>
      <c r="DW110" s="924"/>
      <c r="DX110" s="924"/>
      <c r="DY110" s="924"/>
      <c r="DZ110" s="925"/>
    </row>
    <row r="111" spans="1:131" s="246" customFormat="1" ht="26.25" customHeight="1" x14ac:dyDescent="0.15">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438</v>
      </c>
      <c r="AG111" s="1004"/>
      <c r="AH111" s="1004"/>
      <c r="AI111" s="1004"/>
      <c r="AJ111" s="1005"/>
      <c r="AK111" s="1006" t="s">
        <v>438</v>
      </c>
      <c r="AL111" s="1004"/>
      <c r="AM111" s="1004"/>
      <c r="AN111" s="1004"/>
      <c r="AO111" s="1005"/>
      <c r="AP111" s="1007" t="s">
        <v>140</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v>12395245</v>
      </c>
      <c r="BR111" s="895"/>
      <c r="BS111" s="895"/>
      <c r="BT111" s="895"/>
      <c r="BU111" s="895"/>
      <c r="BV111" s="895">
        <v>11424353</v>
      </c>
      <c r="BW111" s="895"/>
      <c r="BX111" s="895"/>
      <c r="BY111" s="895"/>
      <c r="BZ111" s="895"/>
      <c r="CA111" s="895">
        <v>13261636</v>
      </c>
      <c r="CB111" s="895"/>
      <c r="CC111" s="895"/>
      <c r="CD111" s="895"/>
      <c r="CE111" s="895"/>
      <c r="CF111" s="956">
        <v>30.9</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1949762</v>
      </c>
      <c r="DH111" s="895"/>
      <c r="DI111" s="895"/>
      <c r="DJ111" s="895"/>
      <c r="DK111" s="895"/>
      <c r="DL111" s="895">
        <v>1417935</v>
      </c>
      <c r="DM111" s="895"/>
      <c r="DN111" s="895"/>
      <c r="DO111" s="895"/>
      <c r="DP111" s="895"/>
      <c r="DQ111" s="895">
        <v>1225374</v>
      </c>
      <c r="DR111" s="895"/>
      <c r="DS111" s="895"/>
      <c r="DT111" s="895"/>
      <c r="DU111" s="895"/>
      <c r="DV111" s="872">
        <v>2.9</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439</v>
      </c>
      <c r="AG112" s="858"/>
      <c r="AH112" s="858"/>
      <c r="AI112" s="858"/>
      <c r="AJ112" s="859"/>
      <c r="AK112" s="860" t="s">
        <v>438</v>
      </c>
      <c r="AL112" s="858"/>
      <c r="AM112" s="858"/>
      <c r="AN112" s="858"/>
      <c r="AO112" s="859"/>
      <c r="AP112" s="905" t="s">
        <v>445</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30040381</v>
      </c>
      <c r="BR112" s="895"/>
      <c r="BS112" s="895"/>
      <c r="BT112" s="895"/>
      <c r="BU112" s="895"/>
      <c r="BV112" s="895">
        <v>28730373</v>
      </c>
      <c r="BW112" s="895"/>
      <c r="BX112" s="895"/>
      <c r="BY112" s="895"/>
      <c r="BZ112" s="895"/>
      <c r="CA112" s="895">
        <v>27375380</v>
      </c>
      <c r="CB112" s="895"/>
      <c r="CC112" s="895"/>
      <c r="CD112" s="895"/>
      <c r="CE112" s="895"/>
      <c r="CF112" s="956">
        <v>63.7</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692509</v>
      </c>
      <c r="DH112" s="895"/>
      <c r="DI112" s="895"/>
      <c r="DJ112" s="895"/>
      <c r="DK112" s="895"/>
      <c r="DL112" s="895">
        <v>630720</v>
      </c>
      <c r="DM112" s="895"/>
      <c r="DN112" s="895"/>
      <c r="DO112" s="895"/>
      <c r="DP112" s="895"/>
      <c r="DQ112" s="895">
        <v>554479</v>
      </c>
      <c r="DR112" s="895"/>
      <c r="DS112" s="895"/>
      <c r="DT112" s="895"/>
      <c r="DU112" s="895"/>
      <c r="DV112" s="872">
        <v>1.3</v>
      </c>
      <c r="DW112" s="872"/>
      <c r="DX112" s="872"/>
      <c r="DY112" s="872"/>
      <c r="DZ112" s="873"/>
    </row>
    <row r="113" spans="1:130" s="246" customFormat="1" ht="26.25" customHeight="1" x14ac:dyDescent="0.15">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2702480</v>
      </c>
      <c r="AB113" s="1004"/>
      <c r="AC113" s="1004"/>
      <c r="AD113" s="1004"/>
      <c r="AE113" s="1005"/>
      <c r="AF113" s="1006">
        <v>2616210</v>
      </c>
      <c r="AG113" s="1004"/>
      <c r="AH113" s="1004"/>
      <c r="AI113" s="1004"/>
      <c r="AJ113" s="1005"/>
      <c r="AK113" s="1006">
        <v>2482287</v>
      </c>
      <c r="AL113" s="1004"/>
      <c r="AM113" s="1004"/>
      <c r="AN113" s="1004"/>
      <c r="AO113" s="1005"/>
      <c r="AP113" s="1007">
        <v>5.8</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t="s">
        <v>140</v>
      </c>
      <c r="BR113" s="895"/>
      <c r="BS113" s="895"/>
      <c r="BT113" s="895"/>
      <c r="BU113" s="895"/>
      <c r="BV113" s="895" t="s">
        <v>140</v>
      </c>
      <c r="BW113" s="895"/>
      <c r="BX113" s="895"/>
      <c r="BY113" s="895"/>
      <c r="BZ113" s="895"/>
      <c r="CA113" s="895" t="s">
        <v>439</v>
      </c>
      <c r="CB113" s="895"/>
      <c r="CC113" s="895"/>
      <c r="CD113" s="895"/>
      <c r="CE113" s="895"/>
      <c r="CF113" s="956" t="s">
        <v>438</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8470</v>
      </c>
      <c r="DH113" s="858"/>
      <c r="DI113" s="858"/>
      <c r="DJ113" s="858"/>
      <c r="DK113" s="859"/>
      <c r="DL113" s="860">
        <v>2205</v>
      </c>
      <c r="DM113" s="858"/>
      <c r="DN113" s="858"/>
      <c r="DO113" s="858"/>
      <c r="DP113" s="859"/>
      <c r="DQ113" s="860" t="s">
        <v>439</v>
      </c>
      <c r="DR113" s="858"/>
      <c r="DS113" s="858"/>
      <c r="DT113" s="858"/>
      <c r="DU113" s="859"/>
      <c r="DV113" s="905" t="s">
        <v>140</v>
      </c>
      <c r="DW113" s="906"/>
      <c r="DX113" s="906"/>
      <c r="DY113" s="906"/>
      <c r="DZ113" s="907"/>
    </row>
    <row r="114" spans="1:130" s="246" customFormat="1" ht="26.25" customHeight="1" x14ac:dyDescent="0.15">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140</v>
      </c>
      <c r="AB114" s="858"/>
      <c r="AC114" s="858"/>
      <c r="AD114" s="858"/>
      <c r="AE114" s="859"/>
      <c r="AF114" s="860" t="s">
        <v>445</v>
      </c>
      <c r="AG114" s="858"/>
      <c r="AH114" s="858"/>
      <c r="AI114" s="858"/>
      <c r="AJ114" s="859"/>
      <c r="AK114" s="860" t="s">
        <v>140</v>
      </c>
      <c r="AL114" s="858"/>
      <c r="AM114" s="858"/>
      <c r="AN114" s="858"/>
      <c r="AO114" s="859"/>
      <c r="AP114" s="905" t="s">
        <v>439</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3932945</v>
      </c>
      <c r="BR114" s="895"/>
      <c r="BS114" s="895"/>
      <c r="BT114" s="895"/>
      <c r="BU114" s="895"/>
      <c r="BV114" s="895">
        <v>4593967</v>
      </c>
      <c r="BW114" s="895"/>
      <c r="BX114" s="895"/>
      <c r="BY114" s="895"/>
      <c r="BZ114" s="895"/>
      <c r="CA114" s="895">
        <v>4795467</v>
      </c>
      <c r="CB114" s="895"/>
      <c r="CC114" s="895"/>
      <c r="CD114" s="895"/>
      <c r="CE114" s="895"/>
      <c r="CF114" s="956">
        <v>11.2</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140</v>
      </c>
      <c r="DM114" s="858"/>
      <c r="DN114" s="858"/>
      <c r="DO114" s="858"/>
      <c r="DP114" s="859"/>
      <c r="DQ114" s="860" t="s">
        <v>439</v>
      </c>
      <c r="DR114" s="858"/>
      <c r="DS114" s="858"/>
      <c r="DT114" s="858"/>
      <c r="DU114" s="859"/>
      <c r="DV114" s="905" t="s">
        <v>445</v>
      </c>
      <c r="DW114" s="906"/>
      <c r="DX114" s="906"/>
      <c r="DY114" s="906"/>
      <c r="DZ114" s="907"/>
    </row>
    <row r="115" spans="1:130" s="246" customFormat="1" ht="26.25" customHeight="1" x14ac:dyDescent="0.15">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1141134</v>
      </c>
      <c r="AB115" s="1004"/>
      <c r="AC115" s="1004"/>
      <c r="AD115" s="1004"/>
      <c r="AE115" s="1005"/>
      <c r="AF115" s="1006">
        <v>1112731</v>
      </c>
      <c r="AG115" s="1004"/>
      <c r="AH115" s="1004"/>
      <c r="AI115" s="1004"/>
      <c r="AJ115" s="1005"/>
      <c r="AK115" s="1006">
        <v>949813</v>
      </c>
      <c r="AL115" s="1004"/>
      <c r="AM115" s="1004"/>
      <c r="AN115" s="1004"/>
      <c r="AO115" s="1005"/>
      <c r="AP115" s="1007">
        <v>2.2000000000000002</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v>28437</v>
      </c>
      <c r="BR115" s="895"/>
      <c r="BS115" s="895"/>
      <c r="BT115" s="895"/>
      <c r="BU115" s="895"/>
      <c r="BV115" s="895">
        <v>30776</v>
      </c>
      <c r="BW115" s="895"/>
      <c r="BX115" s="895"/>
      <c r="BY115" s="895"/>
      <c r="BZ115" s="895"/>
      <c r="CA115" s="895">
        <v>20393</v>
      </c>
      <c r="CB115" s="895"/>
      <c r="CC115" s="895"/>
      <c r="CD115" s="895"/>
      <c r="CE115" s="895"/>
      <c r="CF115" s="956">
        <v>0</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6708468</v>
      </c>
      <c r="DH115" s="858"/>
      <c r="DI115" s="858"/>
      <c r="DJ115" s="858"/>
      <c r="DK115" s="859"/>
      <c r="DL115" s="860">
        <v>6743057</v>
      </c>
      <c r="DM115" s="858"/>
      <c r="DN115" s="858"/>
      <c r="DO115" s="858"/>
      <c r="DP115" s="859"/>
      <c r="DQ115" s="860">
        <v>6778013</v>
      </c>
      <c r="DR115" s="858"/>
      <c r="DS115" s="858"/>
      <c r="DT115" s="858"/>
      <c r="DU115" s="859"/>
      <c r="DV115" s="905">
        <v>15.8</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439</v>
      </c>
      <c r="AB116" s="858"/>
      <c r="AC116" s="858"/>
      <c r="AD116" s="858"/>
      <c r="AE116" s="859"/>
      <c r="AF116" s="860" t="s">
        <v>439</v>
      </c>
      <c r="AG116" s="858"/>
      <c r="AH116" s="858"/>
      <c r="AI116" s="858"/>
      <c r="AJ116" s="859"/>
      <c r="AK116" s="860" t="s">
        <v>445</v>
      </c>
      <c r="AL116" s="858"/>
      <c r="AM116" s="858"/>
      <c r="AN116" s="858"/>
      <c r="AO116" s="859"/>
      <c r="AP116" s="905" t="s">
        <v>438</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140</v>
      </c>
      <c r="BR116" s="895"/>
      <c r="BS116" s="895"/>
      <c r="BT116" s="895"/>
      <c r="BU116" s="895"/>
      <c r="BV116" s="895" t="s">
        <v>445</v>
      </c>
      <c r="BW116" s="895"/>
      <c r="BX116" s="895"/>
      <c r="BY116" s="895"/>
      <c r="BZ116" s="895"/>
      <c r="CA116" s="895" t="s">
        <v>445</v>
      </c>
      <c r="CB116" s="895"/>
      <c r="CC116" s="895"/>
      <c r="CD116" s="895"/>
      <c r="CE116" s="895"/>
      <c r="CF116" s="956" t="s">
        <v>439</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439</v>
      </c>
      <c r="DM116" s="858"/>
      <c r="DN116" s="858"/>
      <c r="DO116" s="858"/>
      <c r="DP116" s="859"/>
      <c r="DQ116" s="860" t="s">
        <v>140</v>
      </c>
      <c r="DR116" s="858"/>
      <c r="DS116" s="858"/>
      <c r="DT116" s="858"/>
      <c r="DU116" s="859"/>
      <c r="DV116" s="905" t="s">
        <v>439</v>
      </c>
      <c r="DW116" s="906"/>
      <c r="DX116" s="906"/>
      <c r="DY116" s="906"/>
      <c r="DZ116" s="907"/>
    </row>
    <row r="117" spans="1:130" s="246" customFormat="1" ht="26.25" customHeight="1" x14ac:dyDescent="0.15">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9519468</v>
      </c>
      <c r="AB117" s="990"/>
      <c r="AC117" s="990"/>
      <c r="AD117" s="990"/>
      <c r="AE117" s="991"/>
      <c r="AF117" s="992">
        <v>9764295</v>
      </c>
      <c r="AG117" s="990"/>
      <c r="AH117" s="990"/>
      <c r="AI117" s="990"/>
      <c r="AJ117" s="991"/>
      <c r="AK117" s="992">
        <v>9499770</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439</v>
      </c>
      <c r="CB117" s="895"/>
      <c r="CC117" s="895"/>
      <c r="CD117" s="895"/>
      <c r="CE117" s="895"/>
      <c r="CF117" s="956" t="s">
        <v>439</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439</v>
      </c>
      <c r="DM117" s="858"/>
      <c r="DN117" s="858"/>
      <c r="DO117" s="858"/>
      <c r="DP117" s="859"/>
      <c r="DQ117" s="860" t="s">
        <v>439</v>
      </c>
      <c r="DR117" s="858"/>
      <c r="DS117" s="858"/>
      <c r="DT117" s="858"/>
      <c r="DU117" s="859"/>
      <c r="DV117" s="905" t="s">
        <v>439</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310</v>
      </c>
      <c r="AG118" s="983"/>
      <c r="AH118" s="983"/>
      <c r="AI118" s="983"/>
      <c r="AJ118" s="984"/>
      <c r="AK118" s="985" t="s">
        <v>309</v>
      </c>
      <c r="AL118" s="983"/>
      <c r="AM118" s="983"/>
      <c r="AN118" s="983"/>
      <c r="AO118" s="984"/>
      <c r="AP118" s="986" t="s">
        <v>432</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438</v>
      </c>
      <c r="BR118" s="926"/>
      <c r="BS118" s="926"/>
      <c r="BT118" s="926"/>
      <c r="BU118" s="926"/>
      <c r="BV118" s="926" t="s">
        <v>438</v>
      </c>
      <c r="BW118" s="926"/>
      <c r="BX118" s="926"/>
      <c r="BY118" s="926"/>
      <c r="BZ118" s="926"/>
      <c r="CA118" s="926" t="s">
        <v>438</v>
      </c>
      <c r="CB118" s="926"/>
      <c r="CC118" s="926"/>
      <c r="CD118" s="926"/>
      <c r="CE118" s="926"/>
      <c r="CF118" s="956" t="s">
        <v>438</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438</v>
      </c>
      <c r="DM118" s="858"/>
      <c r="DN118" s="858"/>
      <c r="DO118" s="858"/>
      <c r="DP118" s="859"/>
      <c r="DQ118" s="860" t="s">
        <v>438</v>
      </c>
      <c r="DR118" s="858"/>
      <c r="DS118" s="858"/>
      <c r="DT118" s="858"/>
      <c r="DU118" s="859"/>
      <c r="DV118" s="905" t="s">
        <v>438</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438</v>
      </c>
      <c r="AG119" s="976"/>
      <c r="AH119" s="976"/>
      <c r="AI119" s="976"/>
      <c r="AJ119" s="977"/>
      <c r="AK119" s="978" t="s">
        <v>438</v>
      </c>
      <c r="AL119" s="976"/>
      <c r="AM119" s="976"/>
      <c r="AN119" s="976"/>
      <c r="AO119" s="977"/>
      <c r="AP119" s="979" t="s">
        <v>438</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465</v>
      </c>
      <c r="BP119" s="959"/>
      <c r="BQ119" s="963">
        <v>98957555</v>
      </c>
      <c r="BR119" s="926"/>
      <c r="BS119" s="926"/>
      <c r="BT119" s="926"/>
      <c r="BU119" s="926"/>
      <c r="BV119" s="926">
        <v>99308447</v>
      </c>
      <c r="BW119" s="926"/>
      <c r="BX119" s="926"/>
      <c r="BY119" s="926"/>
      <c r="BZ119" s="926"/>
      <c r="CA119" s="926">
        <v>99364905</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3036036</v>
      </c>
      <c r="DH119" s="841"/>
      <c r="DI119" s="841"/>
      <c r="DJ119" s="841"/>
      <c r="DK119" s="842"/>
      <c r="DL119" s="843">
        <v>2630436</v>
      </c>
      <c r="DM119" s="841"/>
      <c r="DN119" s="841"/>
      <c r="DO119" s="841"/>
      <c r="DP119" s="842"/>
      <c r="DQ119" s="843">
        <v>4703770</v>
      </c>
      <c r="DR119" s="841"/>
      <c r="DS119" s="841"/>
      <c r="DT119" s="841"/>
      <c r="DU119" s="842"/>
      <c r="DV119" s="929">
        <v>10.9</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305206</v>
      </c>
      <c r="AB120" s="858"/>
      <c r="AC120" s="858"/>
      <c r="AD120" s="858"/>
      <c r="AE120" s="859"/>
      <c r="AF120" s="860">
        <v>305321</v>
      </c>
      <c r="AG120" s="858"/>
      <c r="AH120" s="858"/>
      <c r="AI120" s="858"/>
      <c r="AJ120" s="859"/>
      <c r="AK120" s="860">
        <v>248325</v>
      </c>
      <c r="AL120" s="858"/>
      <c r="AM120" s="858"/>
      <c r="AN120" s="858"/>
      <c r="AO120" s="859"/>
      <c r="AP120" s="905">
        <v>0.6</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12132513</v>
      </c>
      <c r="BR120" s="923"/>
      <c r="BS120" s="923"/>
      <c r="BT120" s="923"/>
      <c r="BU120" s="923"/>
      <c r="BV120" s="923">
        <v>11426484</v>
      </c>
      <c r="BW120" s="923"/>
      <c r="BX120" s="923"/>
      <c r="BY120" s="923"/>
      <c r="BZ120" s="923"/>
      <c r="CA120" s="923">
        <v>12539692</v>
      </c>
      <c r="CB120" s="923"/>
      <c r="CC120" s="923"/>
      <c r="CD120" s="923"/>
      <c r="CE120" s="923"/>
      <c r="CF120" s="947">
        <v>29.2</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28693413</v>
      </c>
      <c r="DH120" s="923"/>
      <c r="DI120" s="923"/>
      <c r="DJ120" s="923"/>
      <c r="DK120" s="923"/>
      <c r="DL120" s="923">
        <v>27465797</v>
      </c>
      <c r="DM120" s="923"/>
      <c r="DN120" s="923"/>
      <c r="DO120" s="923"/>
      <c r="DP120" s="923"/>
      <c r="DQ120" s="923">
        <v>26557740</v>
      </c>
      <c r="DR120" s="923"/>
      <c r="DS120" s="923"/>
      <c r="DT120" s="923"/>
      <c r="DU120" s="923"/>
      <c r="DV120" s="924">
        <v>61.8</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90073</v>
      </c>
      <c r="AB121" s="858"/>
      <c r="AC121" s="858"/>
      <c r="AD121" s="858"/>
      <c r="AE121" s="859"/>
      <c r="AF121" s="860">
        <v>68003</v>
      </c>
      <c r="AG121" s="858"/>
      <c r="AH121" s="858"/>
      <c r="AI121" s="858"/>
      <c r="AJ121" s="859"/>
      <c r="AK121" s="860">
        <v>78446</v>
      </c>
      <c r="AL121" s="858"/>
      <c r="AM121" s="858"/>
      <c r="AN121" s="858"/>
      <c r="AO121" s="859"/>
      <c r="AP121" s="905">
        <v>0.2</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16906000</v>
      </c>
      <c r="BR121" s="895"/>
      <c r="BS121" s="895"/>
      <c r="BT121" s="895"/>
      <c r="BU121" s="895"/>
      <c r="BV121" s="895">
        <v>15481984</v>
      </c>
      <c r="BW121" s="895"/>
      <c r="BX121" s="895"/>
      <c r="BY121" s="895"/>
      <c r="BZ121" s="895"/>
      <c r="CA121" s="895">
        <v>14931699</v>
      </c>
      <c r="CB121" s="895"/>
      <c r="CC121" s="895"/>
      <c r="CD121" s="895"/>
      <c r="CE121" s="895"/>
      <c r="CF121" s="956">
        <v>34.700000000000003</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1346968</v>
      </c>
      <c r="DH121" s="895"/>
      <c r="DI121" s="895"/>
      <c r="DJ121" s="895"/>
      <c r="DK121" s="895"/>
      <c r="DL121" s="895">
        <v>1264576</v>
      </c>
      <c r="DM121" s="895"/>
      <c r="DN121" s="895"/>
      <c r="DO121" s="895"/>
      <c r="DP121" s="895"/>
      <c r="DQ121" s="895">
        <v>817640</v>
      </c>
      <c r="DR121" s="895"/>
      <c r="DS121" s="895"/>
      <c r="DT121" s="895"/>
      <c r="DU121" s="895"/>
      <c r="DV121" s="872">
        <v>1.9</v>
      </c>
      <c r="DW121" s="872"/>
      <c r="DX121" s="872"/>
      <c r="DY121" s="872"/>
      <c r="DZ121" s="873"/>
    </row>
    <row r="122" spans="1:130" s="246" customFormat="1" ht="26.25" customHeight="1" x14ac:dyDescent="0.15">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439</v>
      </c>
      <c r="AB122" s="858"/>
      <c r="AC122" s="858"/>
      <c r="AD122" s="858"/>
      <c r="AE122" s="859"/>
      <c r="AF122" s="860" t="s">
        <v>439</v>
      </c>
      <c r="AG122" s="858"/>
      <c r="AH122" s="858"/>
      <c r="AI122" s="858"/>
      <c r="AJ122" s="859"/>
      <c r="AK122" s="860" t="s">
        <v>439</v>
      </c>
      <c r="AL122" s="858"/>
      <c r="AM122" s="858"/>
      <c r="AN122" s="858"/>
      <c r="AO122" s="859"/>
      <c r="AP122" s="905" t="s">
        <v>439</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50731964</v>
      </c>
      <c r="BR122" s="926"/>
      <c r="BS122" s="926"/>
      <c r="BT122" s="926"/>
      <c r="BU122" s="926"/>
      <c r="BV122" s="926">
        <v>50725649</v>
      </c>
      <c r="BW122" s="926"/>
      <c r="BX122" s="926"/>
      <c r="BY122" s="926"/>
      <c r="BZ122" s="926"/>
      <c r="CA122" s="926">
        <v>46837459</v>
      </c>
      <c r="CB122" s="926"/>
      <c r="CC122" s="926"/>
      <c r="CD122" s="926"/>
      <c r="CE122" s="926"/>
      <c r="CF122" s="927">
        <v>109</v>
      </c>
      <c r="CG122" s="928"/>
      <c r="CH122" s="928"/>
      <c r="CI122" s="928"/>
      <c r="CJ122" s="928"/>
      <c r="CK122" s="950"/>
      <c r="CL122" s="936"/>
      <c r="CM122" s="936"/>
      <c r="CN122" s="936"/>
      <c r="CO122" s="937"/>
      <c r="CP122" s="916" t="s">
        <v>405</v>
      </c>
      <c r="CQ122" s="917"/>
      <c r="CR122" s="917"/>
      <c r="CS122" s="917"/>
      <c r="CT122" s="917"/>
      <c r="CU122" s="917"/>
      <c r="CV122" s="917"/>
      <c r="CW122" s="917"/>
      <c r="CX122" s="917"/>
      <c r="CY122" s="917"/>
      <c r="CZ122" s="917"/>
      <c r="DA122" s="917"/>
      <c r="DB122" s="917"/>
      <c r="DC122" s="917"/>
      <c r="DD122" s="917"/>
      <c r="DE122" s="917"/>
      <c r="DF122" s="918"/>
      <c r="DG122" s="894" t="s">
        <v>140</v>
      </c>
      <c r="DH122" s="895"/>
      <c r="DI122" s="895"/>
      <c r="DJ122" s="895"/>
      <c r="DK122" s="895"/>
      <c r="DL122" s="895" t="s">
        <v>475</v>
      </c>
      <c r="DM122" s="895"/>
      <c r="DN122" s="895"/>
      <c r="DO122" s="895"/>
      <c r="DP122" s="895"/>
      <c r="DQ122" s="895" t="s">
        <v>445</v>
      </c>
      <c r="DR122" s="895"/>
      <c r="DS122" s="895"/>
      <c r="DT122" s="895"/>
      <c r="DU122" s="895"/>
      <c r="DV122" s="872" t="s">
        <v>140</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445</v>
      </c>
      <c r="AB123" s="858"/>
      <c r="AC123" s="858"/>
      <c r="AD123" s="858"/>
      <c r="AE123" s="859"/>
      <c r="AF123" s="860" t="s">
        <v>445</v>
      </c>
      <c r="AG123" s="858"/>
      <c r="AH123" s="858"/>
      <c r="AI123" s="858"/>
      <c r="AJ123" s="859"/>
      <c r="AK123" s="860" t="s">
        <v>140</v>
      </c>
      <c r="AL123" s="858"/>
      <c r="AM123" s="858"/>
      <c r="AN123" s="858"/>
      <c r="AO123" s="859"/>
      <c r="AP123" s="905" t="s">
        <v>140</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476</v>
      </c>
      <c r="BP123" s="959"/>
      <c r="BQ123" s="913">
        <v>79770477</v>
      </c>
      <c r="BR123" s="914"/>
      <c r="BS123" s="914"/>
      <c r="BT123" s="914"/>
      <c r="BU123" s="914"/>
      <c r="BV123" s="914">
        <v>77634117</v>
      </c>
      <c r="BW123" s="914"/>
      <c r="BX123" s="914"/>
      <c r="BY123" s="914"/>
      <c r="BZ123" s="914"/>
      <c r="CA123" s="914">
        <v>74308850</v>
      </c>
      <c r="CB123" s="914"/>
      <c r="CC123" s="914"/>
      <c r="CD123" s="914"/>
      <c r="CE123" s="914"/>
      <c r="CF123" s="824"/>
      <c r="CG123" s="825"/>
      <c r="CH123" s="825"/>
      <c r="CI123" s="825"/>
      <c r="CJ123" s="915"/>
      <c r="CK123" s="950"/>
      <c r="CL123" s="936"/>
      <c r="CM123" s="936"/>
      <c r="CN123" s="936"/>
      <c r="CO123" s="937"/>
      <c r="CP123" s="916" t="s">
        <v>406</v>
      </c>
      <c r="CQ123" s="917"/>
      <c r="CR123" s="917"/>
      <c r="CS123" s="917"/>
      <c r="CT123" s="917"/>
      <c r="CU123" s="917"/>
      <c r="CV123" s="917"/>
      <c r="CW123" s="917"/>
      <c r="CX123" s="917"/>
      <c r="CY123" s="917"/>
      <c r="CZ123" s="917"/>
      <c r="DA123" s="917"/>
      <c r="DB123" s="917"/>
      <c r="DC123" s="917"/>
      <c r="DD123" s="917"/>
      <c r="DE123" s="917"/>
      <c r="DF123" s="918"/>
      <c r="DG123" s="857" t="s">
        <v>140</v>
      </c>
      <c r="DH123" s="858"/>
      <c r="DI123" s="858"/>
      <c r="DJ123" s="858"/>
      <c r="DK123" s="859"/>
      <c r="DL123" s="860" t="s">
        <v>445</v>
      </c>
      <c r="DM123" s="858"/>
      <c r="DN123" s="858"/>
      <c r="DO123" s="858"/>
      <c r="DP123" s="859"/>
      <c r="DQ123" s="860" t="s">
        <v>445</v>
      </c>
      <c r="DR123" s="858"/>
      <c r="DS123" s="858"/>
      <c r="DT123" s="858"/>
      <c r="DU123" s="859"/>
      <c r="DV123" s="905" t="s">
        <v>475</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140</v>
      </c>
      <c r="AB124" s="858"/>
      <c r="AC124" s="858"/>
      <c r="AD124" s="858"/>
      <c r="AE124" s="859"/>
      <c r="AF124" s="860" t="s">
        <v>140</v>
      </c>
      <c r="AG124" s="858"/>
      <c r="AH124" s="858"/>
      <c r="AI124" s="858"/>
      <c r="AJ124" s="859"/>
      <c r="AK124" s="860" t="s">
        <v>140</v>
      </c>
      <c r="AL124" s="858"/>
      <c r="AM124" s="858"/>
      <c r="AN124" s="858"/>
      <c r="AO124" s="859"/>
      <c r="AP124" s="905" t="s">
        <v>140</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46.3</v>
      </c>
      <c r="BR124" s="912"/>
      <c r="BS124" s="912"/>
      <c r="BT124" s="912"/>
      <c r="BU124" s="912"/>
      <c r="BV124" s="912">
        <v>50.5</v>
      </c>
      <c r="BW124" s="912"/>
      <c r="BX124" s="912"/>
      <c r="BY124" s="912"/>
      <c r="BZ124" s="912"/>
      <c r="CA124" s="912">
        <v>58.2</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475</v>
      </c>
      <c r="DH124" s="841"/>
      <c r="DI124" s="841"/>
      <c r="DJ124" s="841"/>
      <c r="DK124" s="842"/>
      <c r="DL124" s="843" t="s">
        <v>475</v>
      </c>
      <c r="DM124" s="841"/>
      <c r="DN124" s="841"/>
      <c r="DO124" s="841"/>
      <c r="DP124" s="842"/>
      <c r="DQ124" s="843" t="s">
        <v>445</v>
      </c>
      <c r="DR124" s="841"/>
      <c r="DS124" s="841"/>
      <c r="DT124" s="841"/>
      <c r="DU124" s="842"/>
      <c r="DV124" s="929" t="s">
        <v>475</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445</v>
      </c>
      <c r="AB125" s="858"/>
      <c r="AC125" s="858"/>
      <c r="AD125" s="858"/>
      <c r="AE125" s="859"/>
      <c r="AF125" s="860" t="s">
        <v>140</v>
      </c>
      <c r="AG125" s="858"/>
      <c r="AH125" s="858"/>
      <c r="AI125" s="858"/>
      <c r="AJ125" s="859"/>
      <c r="AK125" s="860" t="s">
        <v>475</v>
      </c>
      <c r="AL125" s="858"/>
      <c r="AM125" s="858"/>
      <c r="AN125" s="858"/>
      <c r="AO125" s="859"/>
      <c r="AP125" s="905" t="s">
        <v>140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445</v>
      </c>
      <c r="DH125" s="923"/>
      <c r="DI125" s="923"/>
      <c r="DJ125" s="923"/>
      <c r="DK125" s="923"/>
      <c r="DL125" s="923" t="s">
        <v>140</v>
      </c>
      <c r="DM125" s="923"/>
      <c r="DN125" s="923"/>
      <c r="DO125" s="923"/>
      <c r="DP125" s="923"/>
      <c r="DQ125" s="923" t="s">
        <v>140</v>
      </c>
      <c r="DR125" s="923"/>
      <c r="DS125" s="923"/>
      <c r="DT125" s="923"/>
      <c r="DU125" s="923"/>
      <c r="DV125" s="924" t="s">
        <v>140</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710107</v>
      </c>
      <c r="AB126" s="858"/>
      <c r="AC126" s="858"/>
      <c r="AD126" s="858"/>
      <c r="AE126" s="859"/>
      <c r="AF126" s="860">
        <v>703478</v>
      </c>
      <c r="AG126" s="858"/>
      <c r="AH126" s="858"/>
      <c r="AI126" s="858"/>
      <c r="AJ126" s="859"/>
      <c r="AK126" s="860">
        <v>591623</v>
      </c>
      <c r="AL126" s="858"/>
      <c r="AM126" s="858"/>
      <c r="AN126" s="858"/>
      <c r="AO126" s="859"/>
      <c r="AP126" s="905">
        <v>1.4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140</v>
      </c>
      <c r="DH126" s="895"/>
      <c r="DI126" s="895"/>
      <c r="DJ126" s="895"/>
      <c r="DK126" s="895"/>
      <c r="DL126" s="895" t="s">
        <v>445</v>
      </c>
      <c r="DM126" s="895"/>
      <c r="DN126" s="895"/>
      <c r="DO126" s="895"/>
      <c r="DP126" s="895"/>
      <c r="DQ126" s="895" t="s">
        <v>140</v>
      </c>
      <c r="DR126" s="895"/>
      <c r="DS126" s="895"/>
      <c r="DT126" s="895"/>
      <c r="DU126" s="895"/>
      <c r="DV126" s="872" t="s">
        <v>445</v>
      </c>
      <c r="DW126" s="872"/>
      <c r="DX126" s="872"/>
      <c r="DY126" s="872"/>
      <c r="DZ126" s="873"/>
    </row>
    <row r="127" spans="1:130" s="246" customFormat="1" ht="26.25" customHeight="1" x14ac:dyDescent="0.15">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35748</v>
      </c>
      <c r="AB127" s="858"/>
      <c r="AC127" s="858"/>
      <c r="AD127" s="858"/>
      <c r="AE127" s="859"/>
      <c r="AF127" s="860">
        <v>35929</v>
      </c>
      <c r="AG127" s="858"/>
      <c r="AH127" s="858"/>
      <c r="AI127" s="858"/>
      <c r="AJ127" s="859"/>
      <c r="AK127" s="860">
        <v>31419</v>
      </c>
      <c r="AL127" s="858"/>
      <c r="AM127" s="858"/>
      <c r="AN127" s="858"/>
      <c r="AO127" s="859"/>
      <c r="AP127" s="905">
        <v>0.1</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140</v>
      </c>
      <c r="DH127" s="895"/>
      <c r="DI127" s="895"/>
      <c r="DJ127" s="895"/>
      <c r="DK127" s="895"/>
      <c r="DL127" s="895" t="s">
        <v>140</v>
      </c>
      <c r="DM127" s="895"/>
      <c r="DN127" s="895"/>
      <c r="DO127" s="895"/>
      <c r="DP127" s="895"/>
      <c r="DQ127" s="895" t="s">
        <v>140</v>
      </c>
      <c r="DR127" s="895"/>
      <c r="DS127" s="895"/>
      <c r="DT127" s="895"/>
      <c r="DU127" s="895"/>
      <c r="DV127" s="872" t="s">
        <v>140</v>
      </c>
      <c r="DW127" s="872"/>
      <c r="DX127" s="872"/>
      <c r="DY127" s="872"/>
      <c r="DZ127" s="873"/>
    </row>
    <row r="128" spans="1:130" s="246" customFormat="1" ht="26.25" customHeight="1" thickBot="1" x14ac:dyDescent="0.2">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1638448</v>
      </c>
      <c r="AB128" s="879"/>
      <c r="AC128" s="879"/>
      <c r="AD128" s="879"/>
      <c r="AE128" s="880"/>
      <c r="AF128" s="881">
        <v>1670375</v>
      </c>
      <c r="AG128" s="879"/>
      <c r="AH128" s="879"/>
      <c r="AI128" s="879"/>
      <c r="AJ128" s="880"/>
      <c r="AK128" s="881">
        <v>1781496</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475</v>
      </c>
      <c r="BG128" s="865"/>
      <c r="BH128" s="865"/>
      <c r="BI128" s="865"/>
      <c r="BJ128" s="865"/>
      <c r="BK128" s="865"/>
      <c r="BL128" s="888"/>
      <c r="BM128" s="864">
        <v>11.28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v>28437</v>
      </c>
      <c r="DH128" s="869"/>
      <c r="DI128" s="869"/>
      <c r="DJ128" s="869"/>
      <c r="DK128" s="869"/>
      <c r="DL128" s="869">
        <v>30776</v>
      </c>
      <c r="DM128" s="869"/>
      <c r="DN128" s="869"/>
      <c r="DO128" s="869"/>
      <c r="DP128" s="869"/>
      <c r="DQ128" s="869">
        <v>20393</v>
      </c>
      <c r="DR128" s="869"/>
      <c r="DS128" s="869"/>
      <c r="DT128" s="869"/>
      <c r="DU128" s="869"/>
      <c r="DV128" s="870">
        <v>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46704446</v>
      </c>
      <c r="AB129" s="858"/>
      <c r="AC129" s="858"/>
      <c r="AD129" s="858"/>
      <c r="AE129" s="859"/>
      <c r="AF129" s="860">
        <v>48086649</v>
      </c>
      <c r="AG129" s="858"/>
      <c r="AH129" s="858"/>
      <c r="AI129" s="858"/>
      <c r="AJ129" s="859"/>
      <c r="AK129" s="860">
        <v>48158968</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140</v>
      </c>
      <c r="BG129" s="848"/>
      <c r="BH129" s="848"/>
      <c r="BI129" s="848"/>
      <c r="BJ129" s="848"/>
      <c r="BK129" s="848"/>
      <c r="BL129" s="849"/>
      <c r="BM129" s="847">
        <v>16.28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5270612</v>
      </c>
      <c r="AB130" s="858"/>
      <c r="AC130" s="858"/>
      <c r="AD130" s="858"/>
      <c r="AE130" s="859"/>
      <c r="AF130" s="860">
        <v>5203449</v>
      </c>
      <c r="AG130" s="858"/>
      <c r="AH130" s="858"/>
      <c r="AI130" s="858"/>
      <c r="AJ130" s="859"/>
      <c r="AK130" s="860">
        <v>5179574</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41433834</v>
      </c>
      <c r="AB131" s="841"/>
      <c r="AC131" s="841"/>
      <c r="AD131" s="841"/>
      <c r="AE131" s="842"/>
      <c r="AF131" s="843">
        <v>42883200</v>
      </c>
      <c r="AG131" s="841"/>
      <c r="AH131" s="841"/>
      <c r="AI131" s="841"/>
      <c r="AJ131" s="842"/>
      <c r="AK131" s="843">
        <v>42979394</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58.2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6.3001845300000001</v>
      </c>
      <c r="AB132" s="821"/>
      <c r="AC132" s="821"/>
      <c r="AD132" s="821"/>
      <c r="AE132" s="822"/>
      <c r="AF132" s="823">
        <v>6.7403342100000003</v>
      </c>
      <c r="AG132" s="821"/>
      <c r="AH132" s="821"/>
      <c r="AI132" s="821"/>
      <c r="AJ132" s="822"/>
      <c r="AK132" s="823">
        <v>5.9067840739999999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6.5</v>
      </c>
      <c r="AB133" s="800"/>
      <c r="AC133" s="800"/>
      <c r="AD133" s="800"/>
      <c r="AE133" s="801"/>
      <c r="AF133" s="799">
        <v>6.5</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qNOuzJgHCOzHVp5Y4Z/XNOEgI4SYYKgtFdb3CxyLc2MiUFtJMUf5Zj7xVmJFmKQAI0IXBSI3q3fk+WTm81Rkg==" saltValue="VdNULtWhtH1hWg9kC1KB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8Ha8nmMEMlq9h1F2zqiS/x8hMNOXgwN4F45E/7y23qjBqVrxUkRXjguBrBQWsrUxD3u22AsiR6eHH3mER8wKA==" saltValue="Tem4/HkZgubWETY7bJVo6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arBB5h0ifuev/V9EsaSvZC4dAzF3AeNQJTKweuoAz7ncxPpb0F4DLK0MUs3vc2nzp7RnpxiGwKDbb9eq35KUA==" saltValue="fOEFl38+MuXtQZDB2XlNw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16244316</v>
      </c>
      <c r="AP9" s="312">
        <v>69477</v>
      </c>
      <c r="AQ9" s="313">
        <v>56485</v>
      </c>
      <c r="AR9" s="314">
        <v>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1081531</v>
      </c>
      <c r="AP10" s="315">
        <v>4626</v>
      </c>
      <c r="AQ10" s="316">
        <v>3940</v>
      </c>
      <c r="AR10" s="317">
        <v>17.399999999999999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10429</v>
      </c>
      <c r="AP11" s="315">
        <v>45</v>
      </c>
      <c r="AQ11" s="316">
        <v>2339</v>
      </c>
      <c r="AR11" s="317">
        <v>-98.1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t="s">
        <v>514</v>
      </c>
      <c r="AP12" s="315" t="s">
        <v>514</v>
      </c>
      <c r="AQ12" s="316">
        <v>1531</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514</v>
      </c>
      <c r="AP13" s="315" t="s">
        <v>514</v>
      </c>
      <c r="AQ13" s="316">
        <v>56</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300672</v>
      </c>
      <c r="AP14" s="315">
        <v>1286</v>
      </c>
      <c r="AQ14" s="316">
        <v>1684</v>
      </c>
      <c r="AR14" s="317">
        <v>-23.6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111134</v>
      </c>
      <c r="AP15" s="315">
        <v>475</v>
      </c>
      <c r="AQ15" s="316">
        <v>1307</v>
      </c>
      <c r="AR15" s="317">
        <v>-63.7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-1161158</v>
      </c>
      <c r="AP16" s="315">
        <v>-4966</v>
      </c>
      <c r="AQ16" s="316">
        <v>-4039</v>
      </c>
      <c r="AR16" s="317">
        <v>23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16586924</v>
      </c>
      <c r="AP17" s="315">
        <v>70943</v>
      </c>
      <c r="AQ17" s="316">
        <v>63303</v>
      </c>
      <c r="AR17" s="317">
        <v>12.1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7.78</v>
      </c>
      <c r="AP21" s="328">
        <v>6.31</v>
      </c>
      <c r="AQ21" s="329">
        <v>1.47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98.3</v>
      </c>
      <c r="AP22" s="333">
        <v>99.9</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6067670</v>
      </c>
      <c r="AP32" s="342">
        <v>25952</v>
      </c>
      <c r="AQ32" s="343">
        <v>29657</v>
      </c>
      <c r="AR32" s="344">
        <v>-12.5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514</v>
      </c>
      <c r="AP33" s="342" t="s">
        <v>514</v>
      </c>
      <c r="AQ33" s="343">
        <v>0</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514</v>
      </c>
      <c r="AP34" s="342" t="s">
        <v>514</v>
      </c>
      <c r="AQ34" s="343">
        <v>34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2482287</v>
      </c>
      <c r="AP35" s="342">
        <v>10617</v>
      </c>
      <c r="AQ35" s="343">
        <v>9943</v>
      </c>
      <c r="AR35" s="344">
        <v>6.8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t="s">
        <v>514</v>
      </c>
      <c r="AP36" s="342" t="s">
        <v>514</v>
      </c>
      <c r="AQ36" s="343">
        <v>489</v>
      </c>
      <c r="AR36" s="344" t="s">
        <v>514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949813</v>
      </c>
      <c r="AP37" s="342">
        <v>4062</v>
      </c>
      <c r="AQ37" s="343">
        <v>748</v>
      </c>
      <c r="AR37" s="344">
        <v>443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514</v>
      </c>
      <c r="AP38" s="345" t="s">
        <v>514</v>
      </c>
      <c r="AQ38" s="346">
        <v>0</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-1781496</v>
      </c>
      <c r="AP39" s="342">
        <v>-7620</v>
      </c>
      <c r="AQ39" s="343">
        <v>-7534</v>
      </c>
      <c r="AR39" s="344">
        <v>1.1000000000000001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-5179574</v>
      </c>
      <c r="AP40" s="342">
        <v>-22153</v>
      </c>
      <c r="AQ40" s="343">
        <v>-26610</v>
      </c>
      <c r="AR40" s="344">
        <v>-16.7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2538700</v>
      </c>
      <c r="AP41" s="342">
        <v>10858</v>
      </c>
      <c r="AQ41" s="343">
        <v>6727</v>
      </c>
      <c r="AR41" s="344">
        <v>61.4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13623746</v>
      </c>
      <c r="AN51" s="364">
        <v>61752</v>
      </c>
      <c r="AO51" s="365">
        <v>60.5</v>
      </c>
      <c r="AP51" s="366">
        <v>41862</v>
      </c>
      <c r="AQ51" s="367">
        <v>1.5</v>
      </c>
      <c r="AR51" s="368">
        <v>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9349295</v>
      </c>
      <c r="AN52" s="372">
        <v>42377</v>
      </c>
      <c r="AO52" s="373">
        <v>80.400000000000006</v>
      </c>
      <c r="AP52" s="374">
        <v>23710</v>
      </c>
      <c r="AQ52" s="375">
        <v>7.4</v>
      </c>
      <c r="AR52" s="376">
        <v>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8840657</v>
      </c>
      <c r="AN53" s="364">
        <v>39510</v>
      </c>
      <c r="AO53" s="365">
        <v>-36</v>
      </c>
      <c r="AP53" s="366">
        <v>43554</v>
      </c>
      <c r="AQ53" s="367">
        <v>4</v>
      </c>
      <c r="AR53" s="368">
        <v>-40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5585420</v>
      </c>
      <c r="AN54" s="372">
        <v>24962</v>
      </c>
      <c r="AO54" s="373">
        <v>-41.1</v>
      </c>
      <c r="AP54" s="374">
        <v>24811</v>
      </c>
      <c r="AQ54" s="375">
        <v>4.5999999999999996</v>
      </c>
      <c r="AR54" s="376">
        <v>-45.7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12396778</v>
      </c>
      <c r="AN55" s="364">
        <v>54581</v>
      </c>
      <c r="AO55" s="365">
        <v>38.1</v>
      </c>
      <c r="AP55" s="366">
        <v>42581</v>
      </c>
      <c r="AQ55" s="367">
        <v>-2.2000000000000002</v>
      </c>
      <c r="AR55" s="368">
        <v>40.299999999999997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6296790</v>
      </c>
      <c r="AN56" s="372">
        <v>27724</v>
      </c>
      <c r="AO56" s="373">
        <v>11.1</v>
      </c>
      <c r="AP56" s="374">
        <v>24354</v>
      </c>
      <c r="AQ56" s="375">
        <v>-1.8</v>
      </c>
      <c r="AR56" s="376">
        <v>12.9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18934707</v>
      </c>
      <c r="AN57" s="364">
        <v>82196</v>
      </c>
      <c r="AO57" s="365">
        <v>50.6</v>
      </c>
      <c r="AP57" s="366">
        <v>45426</v>
      </c>
      <c r="AQ57" s="367">
        <v>6.7</v>
      </c>
      <c r="AR57" s="368">
        <v>43.9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7199412</v>
      </c>
      <c r="AN58" s="372">
        <v>31253</v>
      </c>
      <c r="AO58" s="373">
        <v>12.7</v>
      </c>
      <c r="AP58" s="374">
        <v>24508</v>
      </c>
      <c r="AQ58" s="375">
        <v>0.6</v>
      </c>
      <c r="AR58" s="376">
        <v>12.1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15306422</v>
      </c>
      <c r="AN59" s="364">
        <v>65466</v>
      </c>
      <c r="AO59" s="365">
        <v>-20.399999999999999</v>
      </c>
      <c r="AP59" s="366">
        <v>45022</v>
      </c>
      <c r="AQ59" s="367">
        <v>-0.9</v>
      </c>
      <c r="AR59" s="368">
        <v>-19.5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5574630</v>
      </c>
      <c r="AN60" s="372">
        <v>23843</v>
      </c>
      <c r="AO60" s="373">
        <v>-23.7</v>
      </c>
      <c r="AP60" s="374">
        <v>25247</v>
      </c>
      <c r="AQ60" s="375">
        <v>3</v>
      </c>
      <c r="AR60" s="376">
        <v>-26.7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13820462</v>
      </c>
      <c r="AN61" s="379">
        <v>60701</v>
      </c>
      <c r="AO61" s="380">
        <v>18.600000000000001</v>
      </c>
      <c r="AP61" s="381">
        <v>43689</v>
      </c>
      <c r="AQ61" s="382">
        <v>1.8</v>
      </c>
      <c r="AR61" s="368">
        <v>16.8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6801109</v>
      </c>
      <c r="AN62" s="372">
        <v>30032</v>
      </c>
      <c r="AO62" s="373">
        <v>7.9</v>
      </c>
      <c r="AP62" s="374">
        <v>24526</v>
      </c>
      <c r="AQ62" s="375">
        <v>2.8</v>
      </c>
      <c r="AR62" s="376">
        <v>5.0999999999999996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nJ0aEJb40sPwDA/MMNvC351PSOq8kXv+zK1qTkIhKDcc8ZyzRDEgZR9dkFPa2BmKEUTKeBkTIRvXFb2ZPnjMA==" saltValue="8JcC2JLQhYun8H+BMlHL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nO4JR+wXRgN65H0lvFz/4spz7yPETqwTNCXTuJEe90e9yqFTBcV7mM01djFg2iAMO8/INDVb6mDUFK09dlmwg==" saltValue="A8ARHJUpkYcdxLrpIO5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vNJAD//xtb0LrEkoAHrKrgPD/772HBKLz5paWuMXkPGZ0reYIXFullq1XhPifCXQM8NlB8Gfl1WzJ161TIyhg==" saltValue="gOkAOORCyaSYKsbYH8dR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7.45</v>
      </c>
      <c r="G47" s="12">
        <v>7.27</v>
      </c>
      <c r="H47" s="12">
        <v>8.3800000000000008</v>
      </c>
      <c r="I47" s="12">
        <v>7.03</v>
      </c>
      <c r="J47" s="13">
        <v>10.119999999999999</v>
      </c>
    </row>
    <row r="48" spans="2:10" ht="57.75" customHeight="1" x14ac:dyDescent="0.15">
      <c r="B48" s="14"/>
      <c r="C48" s="1234" t="s">
        <v>4</v>
      </c>
      <c r="D48" s="1234"/>
      <c r="E48" s="1235"/>
      <c r="F48" s="15">
        <v>4.4400000000000004</v>
      </c>
      <c r="G48" s="16">
        <v>6.66</v>
      </c>
      <c r="H48" s="16">
        <v>3.21</v>
      </c>
      <c r="I48" s="16">
        <v>6.93</v>
      </c>
      <c r="J48" s="17">
        <v>4.53</v>
      </c>
    </row>
    <row r="49" spans="2:10" ht="57.75" customHeight="1" thickBot="1" x14ac:dyDescent="0.2">
      <c r="B49" s="18"/>
      <c r="C49" s="1236" t="s">
        <v>5</v>
      </c>
      <c r="D49" s="1236"/>
      <c r="E49" s="1237"/>
      <c r="F49" s="19" t="s">
        <v>561</v>
      </c>
      <c r="G49" s="20">
        <v>2.34</v>
      </c>
      <c r="H49" s="20" t="s">
        <v>562</v>
      </c>
      <c r="I49" s="20">
        <v>2.7</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LcE2HtHiE8KfzR7g1uuA69CtIYa0sy30Alz8BG/KE5ybm0tsQln0s1gjdFT11Rch6kLjEu7X3j9zhoRndPxA==" saltValue="FFXkNujh5K7OAnoAjW1sN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2020-09-18T00:08:44Z</cp:lastPrinted>
  <dcterms:created xsi:type="dcterms:W3CDTF">2020-02-10T02:47:20Z</dcterms:created>
  <dcterms:modified xsi:type="dcterms:W3CDTF">2020-09-28T06:15:03Z</dcterms:modified>
  <cp:category/>
</cp:coreProperties>
</file>