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E36" i="10"/>
  <c r="AM36" i="10"/>
  <c r="C36"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c r="BW34" i="10" s="1"/>
  <c r="BW35" i="10" s="1"/>
  <c r="BW36" i="10" s="1"/>
  <c r="BW37" i="10" s="1"/>
  <c r="BW38" i="10" s="1"/>
  <c r="BW39" i="10" s="1"/>
  <c r="CO34" i="10" l="1"/>
  <c r="CO35" i="10" s="1"/>
  <c r="CO36" i="10" s="1"/>
</calcChain>
</file>

<file path=xl/sharedStrings.xml><?xml version="1.0" encoding="utf-8"?>
<sst xmlns="http://schemas.openxmlformats.org/spreadsheetml/2006/main" count="1103" uniqueCount="609">
  <si>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</si>
  <si>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</si>
  <si>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</si>
  <si>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</si>
  <si>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</si>
  <si>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</si>
  <si>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</si>
  <si>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</si>
  <si>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</si>
  <si>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</si>
  <si>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</si>
  <si>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</si>
  <si>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</si>
  <si>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</si>
  <si>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</si>
  <si>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</si>
  <si>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</si>
  <si>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</si>
  <si>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</si>
  <si>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</si>
  <si>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</si>
  <si>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</si>
  <si>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</si>
  <si>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</si>
  <si>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</si>
  <si>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</si>
  <si>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</si>
  <si>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</si>
  <si>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</si>
  <si>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</si>
  <si>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</si>
  <si>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</si>
  <si>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</si>
  <si>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</si>
  <si>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</si>
  <si>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</si>
  <si>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</si>
  <si>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</si>
  <si>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</si>
  <si>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</si>
  <si>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</si>
  <si>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</si>
  <si>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</si>
  <si>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</si>
  <si>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</si>
  <si>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</si>
  <si>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</si>
  <si>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</si>
  <si>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</si>
  <si>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</si>
  <si>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</si>
  <si>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</si>
  <si>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</si>
  <si>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</si>
  <si>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</si>
  <si>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</si>
  <si>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</si>
  <si>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</si>
  <si>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</si>
  <si>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</si>
  <si>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</si>
  <si>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</si>
  <si>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</si>
  <si>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</si>
  <si>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</si>
  <si>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</si>
  <si>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</si>
  <si>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</si>
  <si>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</si>
  <si>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</si>
  <si>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</si>
  <si>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</si>
  <si>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</si>
  <si>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</si>
  <si>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</si>
  <si>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</si>
  <si>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</si>
  <si>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</si>
  <si>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</si>
  <si>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</si>
  <si>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</si>
  <si>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</si>
  <si>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</si>
  <si>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</si>
  <si>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</si>
  <si>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施行時特例市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</si>
  <si>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</si>
  <si>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</si>
  <si>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</si>
  <si>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</si>
  <si>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</si>
  <si>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</si>
  <si>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</si>
  <si>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</si>
  <si>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</si>
  <si>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</si>
  <si>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</si>
  <si>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</si>
  <si>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つくば市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</si>
  <si>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</si>
  <si>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</si>
  <si>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</si>
  <si>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</si>
  <si>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</si>
  <si>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</si>
  <si>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</si>
  <si>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</si>
  <si>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</si>
  <si>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</si>
  <si>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</si>
  <si>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</si>
  <si>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</si>
  <si>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</si>
  <si>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</si>
  <si>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</si>
  <si>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</si>
  <si>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</si>
  <si>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</si>
  <si>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</si>
  <si>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</si>
  <si>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</si>
  <si>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</si>
  <si>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</si>
  <si>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</si>
  <si>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</si>
  <si>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</si>
  <si>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</si>
  <si>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</si>
  <si>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</si>
  <si>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</si>
  <si>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</si>
  <si>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</si>
  <si>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</si>
  <si>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</si>
  <si>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</si>
  <si>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</si>
  <si>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</si>
  <si>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</si>
  <si>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</si>
  <si>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</si>
  <si>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</si>
  <si>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</si>
  <si>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</si>
  <si>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</si>
  <si>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</si>
  <si>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</si>
  <si>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</si>
  <si>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</si>
  <si>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</si>
  <si>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</si>
  <si>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</si>
  <si>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</si>
  <si>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</si>
  <si>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</si>
  <si>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</si>
  <si>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</si>
  <si>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</si>
  <si>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</si>
  <si>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</si>
  <si>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</si>
  <si>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</si>
  <si>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</si>
  <si>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</si>
  <si>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</si>
  <si>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</si>
  <si>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</si>
  <si>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</si>
  <si>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</si>
  <si>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</si>
  <si>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</si>
  <si>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</si>
  <si>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</si>
  <si>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</si>
  <si>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</si>
  <si>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</si>
  <si>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</si>
  <si>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</si>
  <si>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</si>
  <si>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</si>
  <si>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</si>
  <si>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</si>
  <si>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</si>
  <si>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</si>
  <si>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</si>
  <si>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</si>
  <si>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</si>
  <si>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</si>
  <si>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</si>
  <si>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</si>
  <si>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</si>
  <si>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</si>
  <si>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</si>
  <si>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</si>
  <si>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</si>
  <si>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</si>
  <si>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</si>
  <si>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</si>
  <si>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</si>
  <si>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</si>
  <si>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</si>
  <si>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</si>
  <si>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</si>
  <si>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</si>
  <si>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</si>
  <si>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</si>
  <si>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</si>
  <si>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</si>
  <si>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</si>
  <si>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</si>
  <si>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</si>
  <si>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</si>
  <si>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</si>
  <si>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</si>
  <si>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</si>
  <si>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</si>
  <si>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</si>
  <si>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</si>
  <si>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</si>
  <si>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茨城県つくば市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</si>
  <si>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</si>
  <si>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</si>
  <si>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</si>
  <si>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</si>
  <si>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</si>
  <si>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</si>
  <si>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</si>
  <si>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</si>
  <si>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</si>
  <si>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</si>
  <si>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</si>
  <si>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</si>
  <si>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</si>
  <si>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</si>
  <si>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</si>
  <si>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</si>
  <si>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</si>
  <si>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</si>
  <si>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</si>
  <si>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</si>
  <si>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</si>
  <si>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</si>
  <si>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</si>
  <si>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</si>
  <si>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</si>
  <si>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</si>
  <si>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</si>
  <si>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</si>
  <si>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</si>
  <si>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</si>
  <si>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</si>
  <si>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</si>
  <si>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</si>
  <si>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</si>
  <si>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</si>
  <si>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</si>
  <si>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</si>
  <si>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</si>
  <si>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</si>
  <si>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</si>
  <si>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</si>
  <si>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</si>
  <si>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</si>
  <si>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</si>
  <si>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</si>
  <si>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</si>
  <si>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</si>
  <si>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</si>
  <si>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</si>
  <si>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</si>
  <si>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</si>
  <si>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</si>
  <si>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</si>
  <si>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</si>
  <si>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</si>
  <si>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</si>
  <si>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</si>
  <si>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</si>
  <si>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</si>
  <si>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</si>
  <si>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</si>
  <si>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</si>
  <si>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</si>
  <si>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</si>
  <si>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</si>
  <si>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</si>
  <si>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</si>
  <si>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</si>
  <si>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</si>
  <si>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</si>
  <si>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</si>
  <si>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</si>
  <si>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</si>
  <si>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</si>
  <si>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</si>
  <si>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</si>
  <si>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</si>
  <si>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</si>
  <si>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</si>
  <si>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</si>
  <si>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</si>
  <si>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</si>
  <si>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</si>
  <si>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</si>
  <si>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</si>
  <si>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</si>
  <si>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</si>
  <si>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t>
    <phoneticPr fontId="5"/>
  </si>
  <si>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</si>
  <si>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</si>
  <si>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</si>
  <si>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</si>
  <si>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</si>
  <si>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</si>
  <si>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</si>
  <si>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</si>
  <si>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</si>
  <si>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</si>
  <si>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</si>
  <si>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</si>
  <si>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</si>
  <si>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</si>
  <si>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</si>
  <si>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</si>
  <si>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</si>
  <si>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</si>
  <si>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</si>
  <si>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</si>
  <si>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</si>
  <si>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</si>
  <si>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</si>
  <si>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</si>
  <si>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</si>
  <si>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</si>
  <si>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</si>
  <si>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</si>
  <si>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</si>
  <si>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</si>
  <si>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</si>
  <si>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</si>
  <si>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</si>
  <si>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</si>
  <si>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</si>
  <si>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</si>
  <si>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</si>
  <si>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</si>
  <si>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</si>
  <si>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</si>
  <si>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</si>
  <si>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</si>
  <si>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</si>
  <si>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</si>
  <si>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</si>
  <si>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</si>
  <si>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</si>
  <si>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</si>
  <si>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</si>
  <si>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</si>
  <si>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</si>
  <si>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</si>
  <si>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</si>
  <si>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</si>
  <si>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</si>
  <si>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</si>
  <si>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</si>
  <si>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</si>
  <si>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</si>
  <si>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</si>
  <si>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</si>
  <si>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</si>
  <si>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茨城県つくば市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</si>
  <si>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</si>
  <si>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</si>
  <si>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</si>
  <si>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</si>
  <si>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</si>
  <si>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</si>
  <si>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</si>
  <si>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</si>
  <si>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</si>
  <si>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</si>
  <si>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</si>
  <si>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</si>
  <si>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</si>
  <si>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</si>
  <si>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</si>
  <si>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</si>
  <si>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</si>
  <si>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</si>
  <si>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</si>
  <si>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</si>
  <si>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つくば市等公平委員会特別会計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</si>
  <si>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</si>
  <si>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</si>
  <si>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</si>
  <si>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</si>
  <si>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</si>
  <si>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</si>
  <si>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</si>
  <si>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</si>
  <si>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</si>
  <si>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</si>
  <si>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</si>
  <si>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</si>
  <si>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</si>
  <si>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つくば市国民健康保険特別会計</t>
    <phoneticPr fontId="5"/>
  </si>
  <si>
    <t>つくば市介護保険事業特別会計</t>
    <phoneticPr fontId="5"/>
  </si>
  <si>
    <t>つくば市後期高齢者医療特別会計</t>
    <phoneticPr fontId="5"/>
  </si>
  <si>
    <t>つくば市水道事業会計</t>
    <phoneticPr fontId="5"/>
  </si>
  <si>
    <t>法適用企業</t>
    <phoneticPr fontId="5"/>
  </si>
  <si>
    <t>つくば市下水道事業特別会計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</si>
  <si>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</si>
  <si>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</si>
  <si>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</si>
  <si>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</si>
  <si>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</si>
  <si>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</si>
  <si>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</si>
  <si>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</si>
  <si>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</si>
  <si>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</si>
  <si>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</si>
  <si>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</si>
  <si>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</si>
  <si>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</si>
  <si>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</si>
  <si>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</si>
  <si>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</si>
  <si>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</si>
  <si>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</si>
  <si>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</si>
  <si>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</si>
  <si>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</si>
  <si>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</si>
  <si>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</si>
  <si>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</si>
  <si>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</si>
  <si>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</si>
  <si>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</si>
  <si>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</si>
  <si>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</si>
  <si>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</si>
  <si>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</si>
  <si>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</si>
  <si>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</si>
  <si>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</si>
  <si>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</si>
  <si>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</si>
  <si>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</si>
  <si>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</si>
  <si>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</si>
  <si>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</si>
  <si>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</si>
  <si>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</si>
  <si>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</si>
  <si>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</si>
  <si>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</si>
  <si>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</si>
  <si>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</si>
  <si>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</si>
  <si>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</si>
  <si>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</si>
  <si>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</si>
  <si>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</si>
  <si>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</si>
  <si>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</si>
  <si>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</si>
  <si>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</si>
  <si>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</si>
  <si>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</si>
  <si>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</si>
  <si>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つくば市下水道事業特別会計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</si>
  <si>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</si>
  <si>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</si>
  <si>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つくば市水道事業会計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</si>
  <si>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</si>
  <si>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</si>
  <si>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</si>
  <si>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</si>
  <si>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</si>
  <si>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</si>
  <si>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</si>
  <si>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</si>
  <si>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</si>
  <si>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</si>
  <si>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</si>
  <si>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</si>
  <si>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</si>
  <si>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</si>
  <si>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</si>
  <si>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</si>
  <si>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</si>
  <si>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</si>
  <si>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</si>
  <si>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</si>
  <si>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</si>
  <si>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</si>
  <si>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</si>
  <si>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</si>
  <si>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</si>
  <si>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</si>
  <si>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</si>
  <si>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</si>
  <si>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</si>
  <si>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</si>
  <si>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</si>
  <si>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</si>
  <si>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</si>
  <si>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</si>
  <si>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</si>
  <si>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</si>
  <si>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</si>
  <si>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</si>
  <si>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</si>
  <si>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</si>
  <si>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</si>
  <si>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</si>
  <si>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</si>
  <si>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</si>
  <si>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</si>
  <si>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</si>
  <si>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</si>
  <si>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</si>
  <si>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</si>
  <si>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</si>
  <si>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</si>
  <si>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</si>
  <si>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</si>
  <si>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</si>
  <si>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</si>
  <si>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</si>
  <si>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</si>
  <si>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</si>
  <si>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</si>
  <si>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</si>
  <si>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</si>
  <si>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</si>
  <si>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</si>
  <si>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</si>
  <si>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</si>
  <si>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</si>
  <si>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</si>
  <si>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</si>
  <si>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</si>
  <si>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</si>
  <si>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</si>
  <si>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</si>
  <si>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</si>
  <si>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</si>
  <si>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</si>
  <si>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</si>
  <si>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</si>
  <si>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</si>
  <si>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</si>
  <si>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</si>
  <si>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</si>
  <si>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</si>
  <si>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</si>
  <si>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</si>
  <si>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</si>
  <si>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</si>
  <si>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</si>
  <si>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1.74</t>
  </si>
  <si>
    <t>▲ 2.00</t>
  </si>
  <si>
    <t>一般会計</t>
  </si>
  <si>
    <t>つくば市水道事業会計</t>
  </si>
  <si>
    <t>つくば市下水道事業特別会計</t>
  </si>
  <si>
    <t>つくば市介護保険事業特別会計</t>
  </si>
  <si>
    <t>つくば市国民健康保険特別会計</t>
  </si>
  <si>
    <t>つくば市後期高齢者医療特別会計</t>
  </si>
  <si>
    <t>つくば市等公平委員会特別会計</t>
  </si>
  <si>
    <t>その他会計（赤字）</t>
  </si>
  <si>
    <t>その他会計（黒字）</t>
  </si>
  <si>
    <t>H25末</t>
    <phoneticPr fontId="5"/>
  </si>
  <si>
    <t>H26末</t>
    <phoneticPr fontId="5"/>
  </si>
  <si>
    <t>H27末</t>
    <phoneticPr fontId="5"/>
  </si>
  <si>
    <t>H28末</t>
    <phoneticPr fontId="5"/>
  </si>
  <si>
    <t>H29末</t>
    <phoneticPr fontId="5"/>
  </si>
  <si>
    <t>公共施設整備基金</t>
    <rPh sb="0" eb="2">
      <t>コウキョウ</t>
    </rPh>
    <rPh sb="2" eb="4">
      <t>シセツ</t>
    </rPh>
    <rPh sb="4" eb="6">
      <t>セイビ</t>
    </rPh>
    <rPh sb="6" eb="8">
      <t>キキン</t>
    </rPh>
    <phoneticPr fontId="2"/>
  </si>
  <si>
    <t>学校教育施設整備基金</t>
    <rPh sb="0" eb="2">
      <t>ガッコウ</t>
    </rPh>
    <rPh sb="2" eb="4">
      <t>キョウイク</t>
    </rPh>
    <rPh sb="4" eb="6">
      <t>シセツ</t>
    </rPh>
    <rPh sb="6" eb="8">
      <t>セイビ</t>
    </rPh>
    <rPh sb="8" eb="10">
      <t>キキン</t>
    </rPh>
    <phoneticPr fontId="2"/>
  </si>
  <si>
    <t>まちづくり事業基金</t>
    <rPh sb="5" eb="7">
      <t>ジギョウ</t>
    </rPh>
    <rPh sb="7" eb="9">
      <t>キキン</t>
    </rPh>
    <phoneticPr fontId="2"/>
  </si>
  <si>
    <t>福祉振興基金</t>
    <rPh sb="0" eb="2">
      <t>フクシ</t>
    </rPh>
    <rPh sb="2" eb="4">
      <t>シンコウ</t>
    </rPh>
    <rPh sb="4" eb="6">
      <t>キキン</t>
    </rPh>
    <phoneticPr fontId="2"/>
  </si>
  <si>
    <t>地域雇用創出推進基金</t>
    <rPh sb="0" eb="2">
      <t>チイキ</t>
    </rPh>
    <rPh sb="2" eb="4">
      <t>コヨウ</t>
    </rPh>
    <rPh sb="4" eb="6">
      <t>ソウシュツ</t>
    </rPh>
    <rPh sb="6" eb="8">
      <t>スイシン</t>
    </rPh>
    <rPh sb="8" eb="10">
      <t>キキン</t>
    </rPh>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</si>
  <si>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</si>
  <si>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7">
      <t>イッパンカイケイ</t>
    </rPh>
    <phoneticPr fontId="18"/>
  </si>
  <si>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18"/>
  </si>
  <si>
    <t>茨城租税債権管理機構</t>
    <rPh sb="0" eb="2">
      <t>イバラキ</t>
    </rPh>
    <rPh sb="2" eb="4">
      <t>ソゼイ</t>
    </rPh>
    <rPh sb="4" eb="6">
      <t>サイケン</t>
    </rPh>
    <rPh sb="6" eb="8">
      <t>カンリ</t>
    </rPh>
    <rPh sb="8" eb="10">
      <t>キコウ</t>
    </rPh>
    <phoneticPr fontId="18"/>
  </si>
  <si>
    <t>茨城県後期高齢者医療広域連合（一般会計）</t>
    <rPh sb="0" eb="3">
      <t>イバラキケン</t>
    </rPh>
    <rPh sb="3" eb="5">
      <t>コウキ</t>
    </rPh>
    <rPh sb="5" eb="8">
      <t>コウレイシャ</t>
    </rPh>
    <rPh sb="8" eb="10">
      <t>イリョウ</t>
    </rPh>
    <rPh sb="10" eb="12">
      <t>コウイキ</t>
    </rPh>
    <rPh sb="12" eb="14">
      <t>レンゴウ</t>
    </rPh>
    <rPh sb="15" eb="19">
      <t>イッパンカイケイ</t>
    </rPh>
    <phoneticPr fontId="18"/>
  </si>
  <si>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18"/>
  </si>
  <si>
    <t>利根川水系県南水防事務組合</t>
    <rPh sb="0" eb="2">
      <t>トネ</t>
    </rPh>
    <rPh sb="2" eb="3">
      <t>ガワ</t>
    </rPh>
    <rPh sb="3" eb="5">
      <t>スイケイ</t>
    </rPh>
    <rPh sb="5" eb="7">
      <t>ケンナン</t>
    </rPh>
    <rPh sb="7" eb="9">
      <t>スイボウ</t>
    </rPh>
    <rPh sb="9" eb="13">
      <t>ジムクミアイ</t>
    </rPh>
    <phoneticPr fontId="18"/>
  </si>
  <si>
    <t>つくば市土地開発公社</t>
    <rPh sb="3" eb="4">
      <t>シ</t>
    </rPh>
    <rPh sb="4" eb="6">
      <t>トチ</t>
    </rPh>
    <rPh sb="6" eb="8">
      <t>カイハツ</t>
    </rPh>
    <rPh sb="8" eb="10">
      <t>コウシャ</t>
    </rPh>
    <phoneticPr fontId="18"/>
  </si>
  <si>
    <t>つくば文化振興財団</t>
    <rPh sb="3" eb="5">
      <t>ブンカ</t>
    </rPh>
    <rPh sb="5" eb="7">
      <t>シンコウ</t>
    </rPh>
    <rPh sb="7" eb="9">
      <t>ザイダン</t>
    </rPh>
    <phoneticPr fontId="18"/>
  </si>
  <si>
    <t>つくば市国際交流協会</t>
    <rPh sb="3" eb="4">
      <t>シ</t>
    </rPh>
    <rPh sb="4" eb="6">
      <t>コクサイ</t>
    </rPh>
    <rPh sb="6" eb="8">
      <t>コウリュウ</t>
    </rPh>
    <rPh sb="8" eb="10">
      <t>キョウカイ</t>
    </rPh>
    <phoneticPr fontId="18"/>
  </si>
  <si>
    <t>-</t>
    <phoneticPr fontId="2"/>
  </si>
  <si>
    <t>-</t>
    <phoneticPr fontId="2"/>
  </si>
  <si>
    <t>実質公債費比率</t>
    <phoneticPr fontId="5"/>
  </si>
  <si>
    <t>将来負担比率</t>
    <phoneticPr fontId="5"/>
  </si>
  <si>
    <t>類似団体内平均値</t>
    <phoneticPr fontId="5"/>
  </si>
  <si>
    <t>実質公債費比率</t>
    <phoneticPr fontId="5"/>
  </si>
  <si>
    <t>将来負担比率</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</si>
  <si>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</si>
  <si>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</si>
  <si>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</si>
  <si>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</si>
  <si>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</si>
  <si>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</si>
  <si>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</si>
  <si>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</si>
  <si>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前年度比7.7ポイント増加、実質公債費比率は0.2ポイント減少し、どちらも類似団体と比較して高い水準にある。主な要因として、将来負担比率の増加については、近年の学校建設事業等により債務負担行為の現在高が増加したこと、臨時財政対策債や合併特例事業債等の償還に伴い基準財政需要額算入見込額が減少したことが等が挙げられる。実質公債費比率については、平成30年度は前年度比減となったが、前述の学校建設事業等に係る借入金の償還開始等、今後、実質公債費比率が上昇していくことが見込まれるため、償還期間や償還方法の見直し等、これまで以上に公債費の適正化に取り組んでいく必要がある。</t>
    <rPh sb="38" eb="40">
      <t>ゲンショウ</t>
    </rPh>
    <rPh sb="187" eb="191">
      <t>ゼンネンドヒ</t>
    </rPh>
    <rPh sb="191" eb="192">
      <t>ゲン</t>
    </rPh>
    <rPh sb="198" eb="200">
      <t>ゼンジュツ</t>
    </rPh>
    <rPh sb="201" eb="203">
      <t>ガッコウ</t>
    </rPh>
    <rPh sb="203" eb="205">
      <t>ケンセツ</t>
    </rPh>
    <rPh sb="205" eb="207">
      <t>ジギョウ</t>
    </rPh>
    <rPh sb="207" eb="208">
      <t>ナド</t>
    </rPh>
    <rPh sb="209" eb="210">
      <t>カカ</t>
    </rPh>
    <rPh sb="211" eb="213">
      <t>カリイレ</t>
    </rPh>
    <rPh sb="213" eb="214">
      <t>キン</t>
    </rPh>
    <rPh sb="215" eb="217">
      <t>ショウカン</t>
    </rPh>
    <rPh sb="217" eb="219">
      <t>カイシ</t>
    </rPh>
    <rPh sb="219" eb="220">
      <t>ナド</t>
    </rPh>
    <rPh sb="221" eb="223">
      <t>コンゴ</t>
    </rPh>
    <rPh sb="241" eb="243">
      <t>ミコ</t>
    </rPh>
    <rPh sb="249" eb="251">
      <t>ショウカン</t>
    </rPh>
    <rPh sb="251" eb="253">
      <t>キカン</t>
    </rPh>
    <rPh sb="254" eb="256">
      <t>ショウカン</t>
    </rPh>
    <rPh sb="256" eb="258">
      <t>ホウホウ</t>
    </rPh>
    <rPh sb="259" eb="261">
      <t>ミナオ</t>
    </rPh>
    <rPh sb="262" eb="263">
      <t>ナド</t>
    </rPh>
    <phoneticPr fontId="5"/>
  </si>
  <si>
    <t>　将来負担比率は、類似団体と比較して高い水準にあり、前年度比7.7ポイント増加している。一方で、有形固定資産減価償却率は、類似団体よりも低い水準を維持しており、前年度比0.8ポイント増加している。主な要因として、将来負担比率の増加については、近年の学校建設事業等により債務負担行為の現在高が増加したこと、臨時財政対策債や合併特例事業債等の償還に伴い基準財政需要額算入見込額が減少したことが等が挙げられる。有形固定資産減価償却率については、近年の学校建設事業や区画整理事業等により新規取得資産が増加していることから、類似団体と比較して低い水準を維持している。
　今後は、つくば市公共施設等総合管理計画に基づき、遊休資産の有効活用や公共施設の規模の適正化を図り、将来負担比率及び有形固定資産減価償却率のバランスの改善に努めていく。　　　　</t>
    <rPh sb="14" eb="16">
      <t>ヒカク</t>
    </rPh>
    <rPh sb="44" eb="46">
      <t>イッポウ</t>
    </rPh>
    <rPh sb="91" eb="93">
      <t>ゾウカ</t>
    </rPh>
    <rPh sb="98" eb="99">
      <t>オモ</t>
    </rPh>
    <rPh sb="100" eb="102">
      <t>ヨウイン</t>
    </rPh>
    <rPh sb="194" eb="195">
      <t>ナド</t>
    </rPh>
    <rPh sb="287" eb="288">
      <t>シ</t>
    </rPh>
    <rPh sb="304" eb="306">
      <t>ユウキュウ</t>
    </rPh>
    <rPh sb="306" eb="308">
      <t>シサン</t>
    </rPh>
    <rPh sb="309" eb="311">
      <t>ユウコウ</t>
    </rPh>
    <rPh sb="311" eb="313">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</si>
</sst>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45022</c:v>
                </c:pt>
              </c:numCache>
            </c:numRef>
          </c:val>
          <c:smooth val="0"/>
          <c:extLst xmlns:c16r2="http://schemas.microsoft.com/office/drawing/2015/06/chart">
            <c:ext xmlns:c16="http://schemas.microsoft.com/office/drawing/2014/chart" uri="{C3380CC4-5D6E-409C-BE32-E72D297353CC}">
              <c16:uniqueId val="{00000000-4C3D-47BD-9F13-F47673179D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61752</c:v>
                </c:pt>
                <c:pt idx="1">
                  <c:v>39510</c:v>
                </c:pt>
                <c:pt idx="2">
                  <c:v>54581</c:v>
                </c:pt>
                <c:pt idx="3">
                  <c:v>82196</c:v>
                </c:pt>
                <c:pt idx="4">
                  <c:v>65466</c:v>
                </c:pt>
              </c:numCache>
            </c:numRef>
          </c:val>
          <c:smooth val="0"/>
          <c:extLst xmlns:c16r2="http://schemas.microsoft.com/office/drawing/2015/06/chart">
            <c:ext xmlns:c16="http://schemas.microsoft.com/office/drawing/2014/chart" uri="{C3380CC4-5D6E-409C-BE32-E72D297353CC}">
              <c16:uniqueId val="{00000001-4C3D-47BD-9F13-F47673179D20}"/>
            </c:ext>
          </c:extLst>
        </c:ser>
        <c:dLbls>
          <c:showLegendKey val="0"/>
          <c:showVal val="0"/>
          <c:showCatName val="0"/>
          <c:showSerName val="0"/>
          <c:showPercent val="0"/>
          <c:showBubbleSize val="0"/>
        </c:dLbls>
        <c:marker val="1"/>
        <c:smooth val="0"/>
        <c:axId val="164225408"/>
        <c:axId val="164227328"/>
      </c:lineChart>
      <c:catAx>
        <c:axId val="164225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227328"/>
        <c:crosses val="autoZero"/>
        <c:auto val="1"/>
        <c:lblAlgn val="ctr"/>
        <c:lblOffset val="100"/>
        <c:tickLblSkip val="1"/>
        <c:tickMarkSkip val="1"/>
        <c:noMultiLvlLbl val="0"/>
      </c:catAx>
      <c:valAx>
        <c:axId val="16422732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225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4.4400000000000004</c:v>
                </c:pt>
                <c:pt idx="1">
                  <c:v>6.66</c:v>
                </c:pt>
                <c:pt idx="2">
                  <c:v>3.21</c:v>
                </c:pt>
                <c:pt idx="3">
                  <c:v>6.93</c:v>
                </c:pt>
                <c:pt idx="4">
                  <c:v>4.53</c:v>
                </c:pt>
              </c:numCache>
            </c:numRef>
          </c:val>
          <c:extLst xmlns:c16r2="http://schemas.microsoft.com/office/drawing/2015/06/chart">
            <c:ext xmlns:c16="http://schemas.microsoft.com/office/drawing/2014/chart" uri="{C3380CC4-5D6E-409C-BE32-E72D297353CC}">
              <c16:uniqueId val="{00000000-9C88-4770-BF6B-988C947C37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7.45</c:v>
                </c:pt>
                <c:pt idx="1">
                  <c:v>7.27</c:v>
                </c:pt>
                <c:pt idx="2">
                  <c:v>8.3800000000000008</c:v>
                </c:pt>
                <c:pt idx="3">
                  <c:v>7.03</c:v>
                </c:pt>
                <c:pt idx="4">
                  <c:v>10.119999999999999</c:v>
                </c:pt>
              </c:numCache>
            </c:numRef>
          </c:val>
          <c:extLst xmlns:c16r2="http://schemas.microsoft.com/office/drawing/2015/06/chart">
            <c:ext xmlns:c16="http://schemas.microsoft.com/office/drawing/2014/chart" uri="{C3380CC4-5D6E-409C-BE32-E72D297353CC}">
              <c16:uniqueId val="{00000001-9C88-4770-BF6B-988C947C376C}"/>
            </c:ext>
          </c:extLst>
        </c:ser>
        <c:dLbls>
          <c:showLegendKey val="0"/>
          <c:showVal val="0"/>
          <c:showCatName val="0"/>
          <c:showSerName val="0"/>
          <c:showPercent val="0"/>
          <c:showBubbleSize val="0"/>
        </c:dLbls>
        <c:gapWidth val="250"/>
        <c:overlap val="100"/>
        <c:axId val="207161216"/>
        <c:axId val="207175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-1.74</c:v>
                </c:pt>
                <c:pt idx="1">
                  <c:v>2.34</c:v>
                </c:pt>
                <c:pt idx="2">
                  <c:v>-2</c:v>
                </c:pt>
                <c:pt idx="3">
                  <c:v>2.7</c:v>
                </c:pt>
                <c:pt idx="4">
                  <c:v>0.71</c:v>
                </c:pt>
              </c:numCache>
            </c:numRef>
          </c:val>
          <c:smooth val="0"/>
          <c:extLst xmlns:c16r2="http://schemas.microsoft.com/office/drawing/2015/06/chart">
            <c:ext xmlns:c16="http://schemas.microsoft.com/office/drawing/2014/chart" uri="{C3380CC4-5D6E-409C-BE32-E72D297353CC}">
              <c16:uniqueId val="{00000002-9C88-4770-BF6B-988C947C376C}"/>
            </c:ext>
          </c:extLst>
        </c:ser>
        <c:dLbls>
          <c:showLegendKey val="0"/>
          <c:showVal val="0"/>
          <c:showCatName val="0"/>
          <c:showSerName val="0"/>
          <c:showPercent val="0"/>
          <c:showBubbleSize val="0"/>
        </c:dLbls>
        <c:marker val="1"/>
        <c:smooth val="0"/>
        <c:axId val="207161216"/>
        <c:axId val="207175680"/>
      </c:lineChart>
      <c:catAx>
        <c:axId val="20716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7175680"/>
        <c:crosses val="autoZero"/>
        <c:auto val="1"/>
        <c:lblAlgn val="ctr"/>
        <c:lblOffset val="100"/>
        <c:tickLblSkip val="1"/>
        <c:tickMarkSkip val="1"/>
        <c:noMultiLvlLbl val="0"/>
      </c:catAx>
      <c:valAx>
        <c:axId val="207175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16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0.08</c:v>
                </c:pt>
                <c:pt idx="2">
                  <c:v>#N/A</c:v>
                </c:pt>
                <c:pt idx="3">
                  <c:v>0.08</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DD5-4AFE-BB5D-4604E20349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DD5-4AFE-BB5D-4604E203493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DD5-4AFE-BB5D-4604E2034936}"/>
            </c:ext>
          </c:extLst>
        </c:ser>
        <c:ser>
          <c:idx val="3"/>
          <c:order val="3"/>
          <c:tx>
            <c:strRef>
              <c:f>データシート!$A$30</c:f>
              <c:strCache>
                <c:ptCount val="1"/>
                <c:pt idx="0">
                  <c:v>つくば市等公平委員会特別会計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8DD5-4AFE-BB5D-4604E2034936}"/>
            </c:ext>
          </c:extLst>
        </c:ser>
        <c:ser>
          <c:idx val="4"/>
          <c:order val="4"/>
          <c:tx>
            <c:strRef>
              <c:f>データシート!$A$31</c:f>
              <c:strCache>
                <c:ptCount val="1"/>
                <c:pt idx="0">
                  <c:v>つくば市後期高齢者医療特別会計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0.01</c:v>
                </c:pt>
                <c:pt idx="4">
                  <c:v>#N/A</c:v>
                </c:pt>
                <c:pt idx="5">
                  <c:v>0.02</c:v>
                </c:pt>
                <c:pt idx="6">
                  <c:v>#N/A</c:v>
                </c:pt>
                <c:pt idx="7">
                  <c:v>0.05</c:v>
                </c:pt>
                <c:pt idx="8">
                  <c:v>#N/A</c:v>
                </c:pt>
                <c:pt idx="9">
                  <c:v>0.02</c:v>
                </c:pt>
              </c:numCache>
            </c:numRef>
          </c:val>
          <c:extLst xmlns:c16r2="http://schemas.microsoft.com/office/drawing/2015/06/chart">
            <c:ext xmlns:c16="http://schemas.microsoft.com/office/drawing/2014/chart" uri="{C3380CC4-5D6E-409C-BE32-E72D297353CC}">
              <c16:uniqueId val="{00000004-8DD5-4AFE-BB5D-4604E2034936}"/>
            </c:ext>
          </c:extLst>
        </c:ser>
        <c:ser>
          <c:idx val="5"/>
          <c:order val="5"/>
          <c:tx>
            <c:strRef>
              <c:f>データシート!$A$32</c:f>
              <c:strCache>
                <c:ptCount val="1"/>
                <c:pt idx="0">
                  <c:v>つくば市国民健康保険特別会計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0.6</c:v>
                </c:pt>
                <c:pt idx="4">
                  <c:v>#N/A</c:v>
                </c:pt>
                <c:pt idx="5">
                  <c:v>0.89</c:v>
                </c:pt>
                <c:pt idx="6">
                  <c:v>#N/A</c:v>
                </c:pt>
                <c:pt idx="7">
                  <c:v>1.37</c:v>
                </c:pt>
                <c:pt idx="8">
                  <c:v>#N/A</c:v>
                </c:pt>
                <c:pt idx="9">
                  <c:v>0.25</c:v>
                </c:pt>
              </c:numCache>
            </c:numRef>
          </c:val>
          <c:extLst xmlns:c16r2="http://schemas.microsoft.com/office/drawing/2015/06/chart">
            <c:ext xmlns:c16="http://schemas.microsoft.com/office/drawing/2014/chart" uri="{C3380CC4-5D6E-409C-BE32-E72D297353CC}">
              <c16:uniqueId val="{00000005-8DD5-4AFE-BB5D-4604E2034936}"/>
            </c:ext>
          </c:extLst>
        </c:ser>
        <c:ser>
          <c:idx val="6"/>
          <c:order val="6"/>
          <c:tx>
            <c:strRef>
              <c:f>データシート!$A$33</c:f>
              <c:strCache>
                <c:ptCount val="1"/>
                <c:pt idx="0">
                  <c:v>つくば市介護保険事業特別会計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0.28000000000000003</c:v>
                </c:pt>
                <c:pt idx="2">
                  <c:v>#N/A</c:v>
                </c:pt>
                <c:pt idx="3">
                  <c:v>0.44</c:v>
                </c:pt>
                <c:pt idx="4">
                  <c:v>#N/A</c:v>
                </c:pt>
                <c:pt idx="5">
                  <c:v>0.73</c:v>
                </c:pt>
                <c:pt idx="6">
                  <c:v>#N/A</c:v>
                </c:pt>
                <c:pt idx="7">
                  <c:v>0.48</c:v>
                </c:pt>
                <c:pt idx="8">
                  <c:v>#N/A</c:v>
                </c:pt>
                <c:pt idx="9">
                  <c:v>0.35</c:v>
                </c:pt>
              </c:numCache>
            </c:numRef>
          </c:val>
          <c:extLst xmlns:c16r2="http://schemas.microsoft.com/office/drawing/2015/06/chart">
            <c:ext xmlns:c16="http://schemas.microsoft.com/office/drawing/2014/chart" uri="{C3380CC4-5D6E-409C-BE32-E72D297353CC}">
              <c16:uniqueId val="{00000006-8DD5-4AFE-BB5D-4604E2034936}"/>
            </c:ext>
          </c:extLst>
        </c:ser>
        <c:ser>
          <c:idx val="7"/>
          <c:order val="7"/>
          <c:tx>
            <c:strRef>
              <c:f>データシート!$A$34</c:f>
              <c:strCache>
                <c:ptCount val="1"/>
                <c:pt idx="0">
                  <c:v>つくば市下水道事業特別会計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0.48</c:v>
                </c:pt>
                <c:pt idx="2">
                  <c:v>#N/A</c:v>
                </c:pt>
                <c:pt idx="3">
                  <c:v>0.65</c:v>
                </c:pt>
                <c:pt idx="4">
                  <c:v>#N/A</c:v>
                </c:pt>
                <c:pt idx="5">
                  <c:v>0.84</c:v>
                </c:pt>
                <c:pt idx="6">
                  <c:v>#N/A</c:v>
                </c:pt>
                <c:pt idx="7">
                  <c:v>0.55000000000000004</c:v>
                </c:pt>
                <c:pt idx="8">
                  <c:v>#N/A</c:v>
                </c:pt>
                <c:pt idx="9">
                  <c:v>0.49</c:v>
                </c:pt>
              </c:numCache>
            </c:numRef>
          </c:val>
          <c:extLst xmlns:c16r2="http://schemas.microsoft.com/office/drawing/2015/06/chart">
            <c:ext xmlns:c16="http://schemas.microsoft.com/office/drawing/2014/chart" uri="{C3380CC4-5D6E-409C-BE32-E72D297353CC}">
              <c16:uniqueId val="{00000007-8DD5-4AFE-BB5D-4604E2034936}"/>
            </c:ext>
          </c:extLst>
        </c:ser>
        <c:ser>
          <c:idx val="8"/>
          <c:order val="8"/>
          <c:tx>
            <c:strRef>
              <c:f>データシート!$A$35</c:f>
              <c:strCache>
                <c:ptCount val="1"/>
                <c:pt idx="0">
                  <c:v>つくば市水道事業会計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3.69</c:v>
                </c:pt>
                <c:pt idx="2">
                  <c:v>#N/A</c:v>
                </c:pt>
                <c:pt idx="3">
                  <c:v>2.73</c:v>
                </c:pt>
                <c:pt idx="4">
                  <c:v>#N/A</c:v>
                </c:pt>
                <c:pt idx="5">
                  <c:v>2.2400000000000002</c:v>
                </c:pt>
                <c:pt idx="6">
                  <c:v>#N/A</c:v>
                </c:pt>
                <c:pt idx="7">
                  <c:v>1.88</c:v>
                </c:pt>
                <c:pt idx="8">
                  <c:v>#N/A</c:v>
                </c:pt>
                <c:pt idx="9">
                  <c:v>2.35</c:v>
                </c:pt>
              </c:numCache>
            </c:numRef>
          </c:val>
          <c:extLst xmlns:c16r2="http://schemas.microsoft.com/office/drawing/2015/06/chart">
            <c:ext xmlns:c16="http://schemas.microsoft.com/office/drawing/2014/chart" uri="{C3380CC4-5D6E-409C-BE32-E72D297353CC}">
              <c16:uniqueId val="{00000008-8DD5-4AFE-BB5D-4604E203493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4.43</c:v>
                </c:pt>
                <c:pt idx="2">
                  <c:v>#N/A</c:v>
                </c:pt>
                <c:pt idx="3">
                  <c:v>6.66</c:v>
                </c:pt>
                <c:pt idx="4">
                  <c:v>#N/A</c:v>
                </c:pt>
                <c:pt idx="5">
                  <c:v>3.21</c:v>
                </c:pt>
                <c:pt idx="6">
                  <c:v>#N/A</c:v>
                </c:pt>
                <c:pt idx="7">
                  <c:v>6.93</c:v>
                </c:pt>
                <c:pt idx="8">
                  <c:v>#N/A</c:v>
                </c:pt>
                <c:pt idx="9">
                  <c:v>4.53</c:v>
                </c:pt>
              </c:numCache>
            </c:numRef>
          </c:val>
          <c:extLst xmlns:c16r2="http://schemas.microsoft.com/office/drawing/2015/06/chart">
            <c:ext xmlns:c16="http://schemas.microsoft.com/office/drawing/2014/chart" uri="{C3380CC4-5D6E-409C-BE32-E72D297353CC}">
              <c16:uniqueId val="{00000009-8DD5-4AFE-BB5D-4604E2034936}"/>
            </c:ext>
          </c:extLst>
        </c:ser>
        <c:dLbls>
          <c:showLegendKey val="0"/>
          <c:showVal val="0"/>
          <c:showCatName val="0"/>
          <c:showSerName val="0"/>
          <c:showPercent val="0"/>
          <c:showBubbleSize val="0"/>
        </c:dLbls>
        <c:gapWidth val="150"/>
        <c:overlap val="100"/>
        <c:axId val="165281792"/>
        <c:axId val="165283328"/>
      </c:barChart>
      <c:catAx>
        <c:axId val="16528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283328"/>
        <c:crosses val="autoZero"/>
        <c:auto val="1"/>
        <c:lblAlgn val="ctr"/>
        <c:lblOffset val="100"/>
        <c:tickLblSkip val="1"/>
        <c:tickMarkSkip val="1"/>
        <c:noMultiLvlLbl val="0"/>
      </c:catAx>
      <c:valAx>
        <c:axId val="165283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281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7515</c:v>
                </c:pt>
                <c:pt idx="5">
                  <c:v>7139</c:v>
                </c:pt>
                <c:pt idx="8">
                  <c:v>6909</c:v>
                </c:pt>
                <c:pt idx="11">
                  <c:v>6874</c:v>
                </c:pt>
                <c:pt idx="14">
                  <c:v>6961</c:v>
                </c:pt>
              </c:numCache>
            </c:numRef>
          </c:val>
          <c:extLst xmlns:c16r2="http://schemas.microsoft.com/office/drawing/2015/06/chart">
            <c:ext xmlns:c16="http://schemas.microsoft.com/office/drawing/2014/chart" uri="{C3380CC4-5D6E-409C-BE32-E72D297353CC}">
              <c16:uniqueId val="{00000000-ADA5-44CA-95E5-89B25D616E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DA5-44CA-95E5-89B25D616E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1317</c:v>
                </c:pt>
                <c:pt idx="3">
                  <c:v>1364</c:v>
                </c:pt>
                <c:pt idx="6">
                  <c:v>1141</c:v>
                </c:pt>
                <c:pt idx="9">
                  <c:v>1113</c:v>
                </c:pt>
                <c:pt idx="12">
                  <c:v>950</c:v>
                </c:pt>
              </c:numCache>
            </c:numRef>
          </c:val>
          <c:extLst xmlns:c16r2="http://schemas.microsoft.com/office/drawing/2015/06/chart">
            <c:ext xmlns:c16="http://schemas.microsoft.com/office/drawing/2014/chart" uri="{C3380CC4-5D6E-409C-BE32-E72D297353CC}">
              <c16:uniqueId val="{00000002-ADA5-44CA-95E5-89B25D616E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DA5-44CA-95E5-89B25D616E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2629</c:v>
                </c:pt>
                <c:pt idx="3">
                  <c:v>2608</c:v>
                </c:pt>
                <c:pt idx="6">
                  <c:v>2702</c:v>
                </c:pt>
                <c:pt idx="9">
                  <c:v>2624</c:v>
                </c:pt>
                <c:pt idx="12">
                  <c:v>2482</c:v>
                </c:pt>
              </c:numCache>
            </c:numRef>
          </c:val>
          <c:extLst xmlns:c16r2="http://schemas.microsoft.com/office/drawing/2015/06/chart">
            <c:ext xmlns:c16="http://schemas.microsoft.com/office/drawing/2014/chart" uri="{C3380CC4-5D6E-409C-BE32-E72D297353CC}">
              <c16:uniqueId val="{00000004-ADA5-44CA-95E5-89B25D616E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DA5-44CA-95E5-89B25D616E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DA5-44CA-95E5-89B25D616E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6086</c:v>
                </c:pt>
                <c:pt idx="3">
                  <c:v>5857</c:v>
                </c:pt>
                <c:pt idx="6">
                  <c:v>5676</c:v>
                </c:pt>
                <c:pt idx="9">
                  <c:v>6035</c:v>
                </c:pt>
                <c:pt idx="12">
                  <c:v>6068</c:v>
                </c:pt>
              </c:numCache>
            </c:numRef>
          </c:val>
          <c:extLst xmlns:c16r2="http://schemas.microsoft.com/office/drawing/2015/06/chart">
            <c:ext xmlns:c16="http://schemas.microsoft.com/office/drawing/2014/chart" uri="{C3380CC4-5D6E-409C-BE32-E72D297353CC}">
              <c16:uniqueId val="{00000007-ADA5-44CA-95E5-89B25D616E98}"/>
            </c:ext>
          </c:extLst>
        </c:ser>
        <c:dLbls>
          <c:showLegendKey val="0"/>
          <c:showVal val="0"/>
          <c:showCatName val="0"/>
          <c:showSerName val="0"/>
          <c:showPercent val="0"/>
          <c:showBubbleSize val="0"/>
        </c:dLbls>
        <c:gapWidth val="100"/>
        <c:overlap val="100"/>
        <c:axId val="164273152"/>
        <c:axId val="164279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2517</c:v>
                </c:pt>
                <c:pt idx="2">
                  <c:v>#N/A</c:v>
                </c:pt>
                <c:pt idx="3">
                  <c:v>#N/A</c:v>
                </c:pt>
                <c:pt idx="4">
                  <c:v>2690</c:v>
                </c:pt>
                <c:pt idx="5">
                  <c:v>#N/A</c:v>
                </c:pt>
                <c:pt idx="6">
                  <c:v>#N/A</c:v>
                </c:pt>
                <c:pt idx="7">
                  <c:v>2610</c:v>
                </c:pt>
                <c:pt idx="8">
                  <c:v>#N/A</c:v>
                </c:pt>
                <c:pt idx="9">
                  <c:v>#N/A</c:v>
                </c:pt>
                <c:pt idx="10">
                  <c:v>2898</c:v>
                </c:pt>
                <c:pt idx="11">
                  <c:v>#N/A</c:v>
                </c:pt>
                <c:pt idx="12">
                  <c:v>#N/A</c:v>
                </c:pt>
                <c:pt idx="13">
                  <c:v>2539</c:v>
                </c:pt>
                <c:pt idx="14">
                  <c:v>#N/A</c:v>
                </c:pt>
              </c:numCache>
            </c:numRef>
          </c:val>
          <c:smooth val="0"/>
          <c:extLst xmlns:c16r2="http://schemas.microsoft.com/office/drawing/2015/06/chart">
            <c:ext xmlns:c16="http://schemas.microsoft.com/office/drawing/2014/chart" uri="{C3380CC4-5D6E-409C-BE32-E72D297353CC}">
              <c16:uniqueId val="{00000008-ADA5-44CA-95E5-89B25D616E98}"/>
            </c:ext>
          </c:extLst>
        </c:ser>
        <c:dLbls>
          <c:showLegendKey val="0"/>
          <c:showVal val="0"/>
          <c:showCatName val="0"/>
          <c:showSerName val="0"/>
          <c:showPercent val="0"/>
          <c:showBubbleSize val="0"/>
        </c:dLbls>
        <c:marker val="1"/>
        <c:smooth val="0"/>
        <c:axId val="164273152"/>
        <c:axId val="164279424"/>
      </c:lineChart>
      <c:catAx>
        <c:axId val="16427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279424"/>
        <c:crosses val="autoZero"/>
        <c:auto val="1"/>
        <c:lblAlgn val="ctr"/>
        <c:lblOffset val="100"/>
        <c:tickLblSkip val="1"/>
        <c:tickMarkSkip val="1"/>
        <c:noMultiLvlLbl val="0"/>
      </c:catAx>
      <c:valAx>
        <c:axId val="164279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27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55895</c:v>
                </c:pt>
                <c:pt idx="5">
                  <c:v>53133</c:v>
                </c:pt>
                <c:pt idx="8">
                  <c:v>50732</c:v>
                </c:pt>
                <c:pt idx="11">
                  <c:v>50726</c:v>
                </c:pt>
                <c:pt idx="14">
                  <c:v>46837</c:v>
                </c:pt>
              </c:numCache>
            </c:numRef>
          </c:val>
          <c:extLst xmlns:c16r2="http://schemas.microsoft.com/office/drawing/2015/06/chart">
            <c:ext xmlns:c16="http://schemas.microsoft.com/office/drawing/2014/chart" uri="{C3380CC4-5D6E-409C-BE32-E72D297353CC}">
              <c16:uniqueId val="{00000000-1260-496D-9CE9-EC781B5F82D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17177</c:v>
                </c:pt>
                <c:pt idx="5">
                  <c:v>16936</c:v>
                </c:pt>
                <c:pt idx="8">
                  <c:v>16906</c:v>
                </c:pt>
                <c:pt idx="11">
                  <c:v>15482</c:v>
                </c:pt>
                <c:pt idx="14">
                  <c:v>14932</c:v>
                </c:pt>
              </c:numCache>
            </c:numRef>
          </c:val>
          <c:extLst xmlns:c16r2="http://schemas.microsoft.com/office/drawing/2015/06/chart">
            <c:ext xmlns:c16="http://schemas.microsoft.com/office/drawing/2014/chart" uri="{C3380CC4-5D6E-409C-BE32-E72D297353CC}">
              <c16:uniqueId val="{00000001-1260-496D-9CE9-EC781B5F82D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10549</c:v>
                </c:pt>
                <c:pt idx="5">
                  <c:v>11067</c:v>
                </c:pt>
                <c:pt idx="8">
                  <c:v>12133</c:v>
                </c:pt>
                <c:pt idx="11">
                  <c:v>11426</c:v>
                </c:pt>
                <c:pt idx="14">
                  <c:v>12540</c:v>
                </c:pt>
              </c:numCache>
            </c:numRef>
          </c:val>
          <c:extLst xmlns:c16r2="http://schemas.microsoft.com/office/drawing/2015/06/chart">
            <c:ext xmlns:c16="http://schemas.microsoft.com/office/drawing/2014/chart" uri="{C3380CC4-5D6E-409C-BE32-E72D297353CC}">
              <c16:uniqueId val="{00000002-1260-496D-9CE9-EC781B5F82D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260-496D-9CE9-EC781B5F82D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260-496D-9CE9-EC781B5F82D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37</c:v>
                </c:pt>
                <c:pt idx="3">
                  <c:v>25</c:v>
                </c:pt>
                <c:pt idx="6">
                  <c:v>28</c:v>
                </c:pt>
                <c:pt idx="9">
                  <c:v>31</c:v>
                </c:pt>
                <c:pt idx="12">
                  <c:v>20</c:v>
                </c:pt>
              </c:numCache>
            </c:numRef>
          </c:val>
          <c:extLst xmlns:c16r2="http://schemas.microsoft.com/office/drawing/2015/06/chart">
            <c:ext xmlns:c16="http://schemas.microsoft.com/office/drawing/2014/chart" uri="{C3380CC4-5D6E-409C-BE32-E72D297353CC}">
              <c16:uniqueId val="{00000005-1260-496D-9CE9-EC781B5F82D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5697</c:v>
                </c:pt>
                <c:pt idx="3">
                  <c:v>4627</c:v>
                </c:pt>
                <c:pt idx="6">
                  <c:v>3933</c:v>
                </c:pt>
                <c:pt idx="9">
                  <c:v>4594</c:v>
                </c:pt>
                <c:pt idx="12">
                  <c:v>4795</c:v>
                </c:pt>
              </c:numCache>
            </c:numRef>
          </c:val>
          <c:extLst xmlns:c16r2="http://schemas.microsoft.com/office/drawing/2015/06/chart">
            <c:ext xmlns:c16="http://schemas.microsoft.com/office/drawing/2014/chart" uri="{C3380CC4-5D6E-409C-BE32-E72D297353CC}">
              <c16:uniqueId val="{00000006-1260-496D-9CE9-EC781B5F82D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1260-496D-9CE9-EC781B5F82D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31406</c:v>
                </c:pt>
                <c:pt idx="3">
                  <c:v>30735</c:v>
                </c:pt>
                <c:pt idx="6">
                  <c:v>30040</c:v>
                </c:pt>
                <c:pt idx="9">
                  <c:v>28730</c:v>
                </c:pt>
                <c:pt idx="12">
                  <c:v>27375</c:v>
                </c:pt>
              </c:numCache>
            </c:numRef>
          </c:val>
          <c:extLst xmlns:c16r2="http://schemas.microsoft.com/office/drawing/2015/06/chart">
            <c:ext xmlns:c16="http://schemas.microsoft.com/office/drawing/2014/chart" uri="{C3380CC4-5D6E-409C-BE32-E72D297353CC}">
              <c16:uniqueId val="{00000008-1260-496D-9CE9-EC781B5F82D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14490</c:v>
                </c:pt>
                <c:pt idx="3">
                  <c:v>13314</c:v>
                </c:pt>
                <c:pt idx="6">
                  <c:v>12395</c:v>
                </c:pt>
                <c:pt idx="9">
                  <c:v>11424</c:v>
                </c:pt>
                <c:pt idx="12">
                  <c:v>13262</c:v>
                </c:pt>
              </c:numCache>
            </c:numRef>
          </c:val>
          <c:extLst xmlns:c16r2="http://schemas.microsoft.com/office/drawing/2015/06/chart">
            <c:ext xmlns:c16="http://schemas.microsoft.com/office/drawing/2014/chart" uri="{C3380CC4-5D6E-409C-BE32-E72D297353CC}">
              <c16:uniqueId val="{00000009-1260-496D-9CE9-EC781B5F82D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54424</c:v>
                </c:pt>
                <c:pt idx="3">
                  <c:v>52266</c:v>
                </c:pt>
                <c:pt idx="6">
                  <c:v>52561</c:v>
                </c:pt>
                <c:pt idx="9">
                  <c:v>54529</c:v>
                </c:pt>
                <c:pt idx="12">
                  <c:v>53912</c:v>
                </c:pt>
              </c:numCache>
            </c:numRef>
          </c:val>
          <c:extLst xmlns:c16r2="http://schemas.microsoft.com/office/drawing/2015/06/chart">
            <c:ext xmlns:c16="http://schemas.microsoft.com/office/drawing/2014/chart" uri="{C3380CC4-5D6E-409C-BE32-E72D297353CC}">
              <c16:uniqueId val="{0000000A-1260-496D-9CE9-EC781B5F82D0}"/>
            </c:ext>
          </c:extLst>
        </c:ser>
        <c:dLbls>
          <c:showLegendKey val="0"/>
          <c:showVal val="0"/>
          <c:showCatName val="0"/>
          <c:showSerName val="0"/>
          <c:showPercent val="0"/>
          <c:showBubbleSize val="0"/>
        </c:dLbls>
        <c:gapWidth val="100"/>
        <c:overlap val="100"/>
        <c:axId val="208080896"/>
        <c:axId val="208082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22434</c:v>
                </c:pt>
                <c:pt idx="2">
                  <c:v>#N/A</c:v>
                </c:pt>
                <c:pt idx="3">
                  <c:v>#N/A</c:v>
                </c:pt>
                <c:pt idx="4">
                  <c:v>19832</c:v>
                </c:pt>
                <c:pt idx="5">
                  <c:v>#N/A</c:v>
                </c:pt>
                <c:pt idx="6">
                  <c:v>#N/A</c:v>
                </c:pt>
                <c:pt idx="7">
                  <c:v>19187</c:v>
                </c:pt>
                <c:pt idx="8">
                  <c:v>#N/A</c:v>
                </c:pt>
                <c:pt idx="9">
                  <c:v>#N/A</c:v>
                </c:pt>
                <c:pt idx="10">
                  <c:v>21674</c:v>
                </c:pt>
                <c:pt idx="11">
                  <c:v>#N/A</c:v>
                </c:pt>
                <c:pt idx="12">
                  <c:v>#N/A</c:v>
                </c:pt>
                <c:pt idx="13">
                  <c:v>25056</c:v>
                </c:pt>
                <c:pt idx="14">
                  <c:v>#N/A</c:v>
                </c:pt>
              </c:numCache>
            </c:numRef>
          </c:val>
          <c:smooth val="0"/>
          <c:extLst xmlns:c16r2="http://schemas.microsoft.com/office/drawing/2015/06/chart">
            <c:ext xmlns:c16="http://schemas.microsoft.com/office/drawing/2014/chart" uri="{C3380CC4-5D6E-409C-BE32-E72D297353CC}">
              <c16:uniqueId val="{0000000B-1260-496D-9CE9-EC781B5F82D0}"/>
            </c:ext>
          </c:extLst>
        </c:ser>
        <c:dLbls>
          <c:showLegendKey val="0"/>
          <c:showVal val="0"/>
          <c:showCatName val="0"/>
          <c:showSerName val="0"/>
          <c:showPercent val="0"/>
          <c:showBubbleSize val="0"/>
        </c:dLbls>
        <c:marker val="1"/>
        <c:smooth val="0"/>
        <c:axId val="208080896"/>
        <c:axId val="208082816"/>
      </c:lineChart>
      <c:catAx>
        <c:axId val="20808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8082816"/>
        <c:crosses val="autoZero"/>
        <c:auto val="1"/>
        <c:lblAlgn val="ctr"/>
        <c:lblOffset val="100"/>
        <c:tickLblSkip val="1"/>
        <c:tickMarkSkip val="1"/>
        <c:noMultiLvlLbl val="0"/>
      </c:catAx>
      <c:valAx>
        <c:axId val="208082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080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3913</c:v>
                </c:pt>
                <c:pt idx="1">
                  <c:v>3379</c:v>
                </c:pt>
                <c:pt idx="2">
                  <c:v>4872</c:v>
                </c:pt>
              </c:numCache>
            </c:numRef>
          </c:val>
          <c:extLst xmlns:c16r2="http://schemas.microsoft.com/office/drawing/2015/06/chart">
            <c:ext xmlns:c16="http://schemas.microsoft.com/office/drawing/2014/chart" uri="{C3380CC4-5D6E-409C-BE32-E72D297353CC}">
              <c16:uniqueId val="{00000000-B9E9-4458-B129-61867FA53F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3340</c:v>
                </c:pt>
                <c:pt idx="1">
                  <c:v>2762</c:v>
                </c:pt>
                <c:pt idx="2">
                  <c:v>2165</c:v>
                </c:pt>
              </c:numCache>
            </c:numRef>
          </c:val>
          <c:extLst xmlns:c16r2="http://schemas.microsoft.com/office/drawing/2015/06/chart">
            <c:ext xmlns:c16="http://schemas.microsoft.com/office/drawing/2014/chart" uri="{C3380CC4-5D6E-409C-BE32-E72D297353CC}">
              <c16:uniqueId val="{00000001-B9E9-4458-B129-61867FA53F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4771</c:v>
                </c:pt>
                <c:pt idx="1">
                  <c:v>4871</c:v>
                </c:pt>
                <c:pt idx="2">
                  <c:v>4815</c:v>
                </c:pt>
              </c:numCache>
            </c:numRef>
          </c:val>
          <c:extLst xmlns:c16r2="http://schemas.microsoft.com/office/drawing/2015/06/chart">
            <c:ext xmlns:c16="http://schemas.microsoft.com/office/drawing/2014/chart" uri="{C3380CC4-5D6E-409C-BE32-E72D297353CC}">
              <c16:uniqueId val="{00000002-B9E9-4458-B129-61867FA53FCE}"/>
            </c:ext>
          </c:extLst>
        </c:ser>
        <c:dLbls>
          <c:showLegendKey val="0"/>
          <c:showVal val="0"/>
          <c:showCatName val="0"/>
          <c:showSerName val="0"/>
          <c:showPercent val="0"/>
          <c:showBubbleSize val="0"/>
        </c:dLbls>
        <c:gapWidth val="120"/>
        <c:overlap val="100"/>
        <c:axId val="207824000"/>
        <c:axId val="207825536"/>
      </c:barChart>
      <c:catAx>
        <c:axId val="20782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7825536"/>
        <c:crosses val="autoZero"/>
        <c:auto val="1"/>
        <c:lblAlgn val="ctr"/>
        <c:lblOffset val="100"/>
        <c:tickLblSkip val="1"/>
        <c:tickMarkSkip val="1"/>
        <c:noMultiLvlLbl val="0"/>
      </c:catAx>
      <c:valAx>
        <c:axId val="2078255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782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{41672C24-8141-475B-BCB6-9F138856922E}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B22-44BB-9312-F0C3FE0FF5F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{C6680079-D4BE-4014-976C-8588ECA75389}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22-44BB-9312-F0C3FE0FF5F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{FB3828B5-11E7-4A35-AA8E-637A9506B582}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22-44BB-9312-F0C3FE0FF5F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{1363AE27-7169-4E1A-80A6-7B250BC07712}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22-44BB-9312-F0C3FE0FF5F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{C98FED28-1351-4BD6-8FB4-616112761A2C}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22-44BB-9312-F0C3FE0FF5FB}"/>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{432A9F6D-FFB3-4BA1-A396-F71EE37CB237}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B22-44BB-9312-F0C3FE0FF5FB}"/>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{9F37860D-5924-4161-9A66-1F101172A88A}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B22-44BB-9312-F0C3FE0FF5FB}"/>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{F759DFCD-2EB7-4CC5-8AC4-79F9BA2C68EE}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B22-44BB-9312-F0C3FE0FF5FB}"/>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{480B4DA4-DA4D-41E3-9073-A87BF8BE39D8}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B22-44BB-9312-F0C3FE0FF5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50.9</c:v>
                </c:pt>
                <c:pt idx="16">
                  <c:v>52.1</c:v>
                </c:pt>
                <c:pt idx="24">
                  <c:v>51.7</c:v>
                </c:pt>
                <c:pt idx="32">
                  <c:v>52.5</c:v>
                </c:pt>
              </c:numCache>
            </c:numRef>
          </c:xVal>
          <c:yVal>
            <c:numRef>
              <c:f>公会計指標分析・財政指標組合せ分析表!$BP$51:$DC$51</c:f>
              <c:numCache>
                <c:formatCode>#,##0.0;"▲ "#,##0.0</c:formatCode>
                <c:ptCount val="40"/>
                <c:pt idx="8">
                  <c:v>49.5</c:v>
                </c:pt>
                <c:pt idx="16">
                  <c:v>46.3</c:v>
                </c:pt>
                <c:pt idx="24">
                  <c:v>50.5</c:v>
                </c:pt>
                <c:pt idx="32">
                  <c:v>58.2</c:v>
                </c:pt>
              </c:numCache>
            </c:numRef>
          </c:yVal>
          <c:smooth val="0"/>
          <c:extLst xmlns:c16r2="http://schemas.microsoft.com/office/drawing/2015/06/chart">
            <c:ext xmlns:c16="http://schemas.microsoft.com/office/drawing/2014/chart" uri="{C3380CC4-5D6E-409C-BE32-E72D297353CC}">
              <c16:uniqueId val="{00000009-BB22-44BB-9312-F0C3FE0FF5F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{C0B7821A-1484-4F7B-94F0-B196D9BD8D15}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B22-44BB-9312-F0C3FE0FF5FB}"/>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{ED2CCBBB-FB7A-45F3-8DFE-8AE3AFD88DEB}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22-44BB-9312-F0C3FE0FF5F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{F00B86D2-2BAC-4B4F-9A0C-9408126A17DF}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22-44BB-9312-F0C3FE0FF5F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{AF1B7592-6885-482A-9D3F-2E1D5A6BBA0B}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22-44BB-9312-F0C3FE0FF5F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{03F79C64-AE37-4F78-A8B9-BB19D0C1630D}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22-44BB-9312-F0C3FE0FF5FB}"/>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{1A5CE761-3AD7-4981-8AB7-DC2F1947DA37}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B22-44BB-9312-F0C3FE0FF5FB}"/>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{090D085D-5C83-4413-8BC4-C10857804E59}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B22-44BB-9312-F0C3FE0FF5FB}"/>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{30A23E86-8C11-4DED-AE1E-C1A4E1BE3D84}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B22-44BB-9312-F0C3FE0FF5FB}"/>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{CE49F3FA-7ECD-461A-BCB4-4752BC54D9A9}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B22-44BB-9312-F0C3FE0FF5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54.4</c:v>
                </c:pt>
                <c:pt idx="16">
                  <c:v>57.4</c:v>
                </c:pt>
                <c:pt idx="24">
                  <c:v>58.3</c:v>
                </c:pt>
                <c:pt idx="32">
                  <c:v>60.3</c:v>
                </c:pt>
              </c:numCache>
            </c:numRef>
          </c:xVal>
          <c:yVal>
            <c:numRef>
              <c:f>公会計指標分析・財政指標組合せ分析表!$BP$55:$DC$55</c:f>
              <c:numCache>
                <c:formatCode>#,##0.0;"▲ "#,##0.0</c:formatCode>
                <c:ptCount val="40"/>
                <c:pt idx="8">
                  <c:v>37.4</c:v>
                </c:pt>
                <c:pt idx="16">
                  <c:v>31</c:v>
                </c:pt>
                <c:pt idx="24">
                  <c:v>30</c:v>
                </c:pt>
                <c:pt idx="32">
                  <c:v>23.1</c:v>
                </c:pt>
              </c:numCache>
            </c:numRef>
          </c:yVal>
          <c:smooth val="0"/>
          <c:extLst xmlns:c16r2="http://schemas.microsoft.com/office/drawing/2015/06/chart">
            <c:ext xmlns:c16="http://schemas.microsoft.com/office/drawing/2014/chart" uri="{C3380CC4-5D6E-409C-BE32-E72D297353CC}">
              <c16:uniqueId val="{00000013-BB22-44BB-9312-F0C3FE0FF5FB}"/>
            </c:ext>
          </c:extLst>
        </c:ser>
        <c:dLbls>
          <c:showLegendKey val="0"/>
          <c:showVal val="1"/>
          <c:showCatName val="0"/>
          <c:showSerName val="0"/>
          <c:showPercent val="0"/>
          <c:showBubbleSize val="0"/>
        </c:dLbls>
        <c:axId val="207971456"/>
        <c:axId val="207973376"/>
      </c:scatterChart>
      <c:valAx>
        <c:axId val="207971456"/>
        <c:scaling>
          <c:orientation val="minMax"/>
          <c:max val="61.1"/>
          <c:min val="50.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7973376"/>
        <c:crosses val="autoZero"/>
        <c:crossBetween val="midCat"/>
      </c:valAx>
      <c:valAx>
        <c:axId val="207973376"/>
        <c:scaling>
          <c:orientation val="minMax"/>
          <c:max val="65"/>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7971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{58C44135-1659-4B6B-9BE6-97BFEB6D2592}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7A1-4B69-9764-FD4DE945FF5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{449EF8F6-191E-4299-9D26-4107148B1518}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A1-4B69-9764-FD4DE945FF5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{3DE4940D-3F43-4934-8B53-2A8BC8BE35BB}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A1-4B69-9764-FD4DE945FF5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{158E72DC-555A-4D7D-A548-378D9C67EFF7}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A1-4B69-9764-FD4DE945FF5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{ADBDB06C-56E4-4380-B4EA-8C088B6E5886}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A1-4B69-9764-FD4DE945FF54}"/>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{CB729203-AD7A-4D70-BAB6-D462CC755364}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7A1-4B69-9764-FD4DE945FF54}"/>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{C61070F0-C4B7-4A2D-8C0E-776DBF93E1FB}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7A1-4B69-9764-FD4DE945FF54}"/>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{22B52EA6-67C9-44FB-926B-1E7D472B2B8A}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7A1-4B69-9764-FD4DE945FF54}"/>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{1E02D11F-C665-4208-8F12-6502EBEA474D}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7A1-4B69-9764-FD4DE945FF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6.7</c:v>
                </c:pt>
                <c:pt idx="16">
                  <c:v>6.5</c:v>
                </c:pt>
                <c:pt idx="24">
                  <c:v>6.5</c:v>
                </c:pt>
                <c:pt idx="32">
                  <c:v>6.3</c:v>
                </c:pt>
              </c:numCache>
            </c:numRef>
          </c:xVal>
          <c:yVal>
            <c:numRef>
              <c:f>公会計指標分析・財政指標組合せ分析表!$BP$73:$DC$73</c:f>
              <c:numCache>
                <c:formatCode>#,##0.0;"▲ "#,##0.0</c:formatCode>
                <c:ptCount val="40"/>
                <c:pt idx="0">
                  <c:v>58.3</c:v>
                </c:pt>
                <c:pt idx="8">
                  <c:v>49.5</c:v>
                </c:pt>
                <c:pt idx="16">
                  <c:v>46.3</c:v>
                </c:pt>
                <c:pt idx="24">
                  <c:v>50.5</c:v>
                </c:pt>
                <c:pt idx="32">
                  <c:v>58.2</c:v>
                </c:pt>
              </c:numCache>
            </c:numRef>
          </c:yVal>
          <c:smooth val="0"/>
          <c:extLst xmlns:c16r2="http://schemas.microsoft.com/office/drawing/2015/06/chart">
            <c:ext xmlns:c16="http://schemas.microsoft.com/office/drawing/2014/chart" uri="{C3380CC4-5D6E-409C-BE32-E72D297353CC}">
              <c16:uniqueId val="{00000009-67A1-4B69-9764-FD4DE945FF5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{F7E6E5B7-6769-4AE2-AADA-67E1BAB41DED}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7A1-4B69-9764-FD4DE945FF5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{4E48B18B-2C5C-4A4B-8D5D-11B5D793E6AE}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A1-4B69-9764-FD4DE945FF5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{90A030A3-3740-4F2D-803B-5EF1BCBD4DB1}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A1-4B69-9764-FD4DE945FF5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{C754130B-6EB7-4882-9B39-0B9D557FDDE2}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A1-4B69-9764-FD4DE945FF5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{225AD442-A18C-41C6-BB1E-8E6A01021724}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A1-4B69-9764-FD4DE945FF54}"/>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{858E556F-F43F-4959-8E5E-271AF2222804}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7A1-4B69-9764-FD4DE945FF54}"/>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{F5F83E58-FEA8-429F-990A-20356B1DE141}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7A1-4B69-9764-FD4DE945FF54}"/>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{78DD106D-E8B5-40BD-8DF1-A683E600789E}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7A1-4B69-9764-FD4DE945FF54}"/>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{C235B17B-826D-4FFD-A2F5-13D13AD2757A}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7A1-4B69-9764-FD4DE945FF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5.2</c:v>
                </c:pt>
                <c:pt idx="24">
                  <c:v>5</c:v>
                </c:pt>
                <c:pt idx="32">
                  <c:v>4.2</c:v>
                </c:pt>
              </c:numCache>
            </c:numRef>
          </c:xVal>
          <c:yVal>
            <c:numRef>
              <c:f>公会計指標分析・財政指標組合せ分析表!$BP$77:$DC$77</c:f>
              <c:numCache>
                <c:formatCode>#,##0.0;"▲ "#,##0.0</c:formatCode>
                <c:ptCount val="40"/>
                <c:pt idx="0">
                  <c:v>45.1</c:v>
                </c:pt>
                <c:pt idx="8">
                  <c:v>37.4</c:v>
                </c:pt>
                <c:pt idx="16">
                  <c:v>31</c:v>
                </c:pt>
                <c:pt idx="24">
                  <c:v>30</c:v>
                </c:pt>
                <c:pt idx="32">
                  <c:v>23.1</c:v>
                </c:pt>
              </c:numCache>
            </c:numRef>
          </c:yVal>
          <c:smooth val="0"/>
          <c:extLst xmlns:c16r2="http://schemas.microsoft.com/office/drawing/2015/06/chart">
            <c:ext xmlns:c16="http://schemas.microsoft.com/office/drawing/2014/chart" uri="{C3380CC4-5D6E-409C-BE32-E72D297353CC}">
              <c16:uniqueId val="{00000013-67A1-4B69-9764-FD4DE945FF54}"/>
            </c:ext>
          </c:extLst>
        </c:ser>
        <c:dLbls>
          <c:showLegendKey val="0"/>
          <c:showVal val="1"/>
          <c:showCatName val="0"/>
          <c:showSerName val="0"/>
          <c:showPercent val="0"/>
          <c:showBubbleSize val="0"/>
        </c:dLbls>
        <c:axId val="208864000"/>
        <c:axId val="208865920"/>
      </c:scatterChart>
      <c:valAx>
        <c:axId val="208864000"/>
        <c:scaling>
          <c:orientation val="minMax"/>
          <c:max val="7.3999999999999995"/>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8865920"/>
        <c:crosses val="autoZero"/>
        <c:crossBetween val="midCat"/>
      </c:valAx>
      <c:valAx>
        <c:axId val="208865920"/>
        <c:scaling>
          <c:orientation val="minMax"/>
          <c:max val="65"/>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88640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元利償還金においては、道路新設改良事業債</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及び小学校空調設備整備事業債</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等の償還開始により増加となった。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債務負担行為に基づく支出額においては、学校等の公団立替施行分の償還が随時完了していることから減少傾向になっている。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今後も起債や債務負担行為を設定する際には、長期的な計画を立てて償還額の平準化を図り、実質公債費比率の抑制に努める。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　利用実績無し。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将来負担額においては、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（仮称）新谷田部学校給食センター建設事業が増となっているものの、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学園の森及びみどりの学園義務教育学校建設事業等</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により、地方債現在高が前年度と比較して約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額となっているため、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一方で、</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債務負担行為に基づく支出予定額においては、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コミュニティ棟（市役所分庁舎）及び学園の森義務教育学校増築校舎の賃借の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償還が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開始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しているため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臨時財政対策債と合併特例債の発行額の減により、基準財政需要額算入見込額が減少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今後も市債や債務負担行為の設定に際して長期的な計画を立て、将来負担額の抑制を図る。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茨城県つくば市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茨城県無利子貸付金の償還のため減債基金を約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億円取り崩した</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が、決算に伴う前年度会計からの繰り越し等</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千万円を財政調整基金へ積み立てた</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こと等</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、基金全体の残高は、昨年度末と比べて約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千万円の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減債基金及びその他特定目的基金については、今後取り崩しにより減少傾向となる。財政調整基金については、安定した財政運営の備えとして、標準財政規模の</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％程度を基調として考えている。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公共施設整備基金：公共施設の建設や修繕等、公共施設の整備のため。</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学校教育施設整備基金：学校等の建設や修繕等、学校教育施設の整備のため。</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まちづくり事業基金：つくば市・茎崎町合併まちづくり計画に定められた事業に要する経費の財源に充てるため。</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福祉振興基金：福祉事業を推進し、快適な生活環境の形成を図るため。</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地域雇用創出推進基金：地域における雇用の創出を推進して市民生活の安定を図るため。</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地域雇用創出推進基金：企業誘致補助金に充当するため取り崩したことにより、昨年度末と比べて約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その他特定目的基金全般について、設置目的に照らして現状の見直しを行い、本来の役割を終えていると考えられるものについては、廃止・組換などを行い、より効率的・効果的に運用をしていく。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決算に伴う前年度会計からの繰り越し等により</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、昨年度末と比べて約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千万円の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財政調整基金の規模については、安定した財政運営の備えとして、標準財政規模の</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％程度を基調と考えている。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つくばエクスプレス関連土地区画整理事業で借り入れた、茨城県無利子貸付金の償還に充当するため取り崩したことにより、昨年度末と比べて約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減債基金については、上記茨城県無利子貸付金の償還財源として計画的に積立を行ってきたため、平成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程度を償還のために取り崩していく。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00000000-0008-0000-0D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00000000-0008-0000-0D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00000000-0008-0000-0D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00000000-0008-0000-0D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00000000-0008-0000-0D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00000000-0008-0000-0D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00000000-0008-0000-0D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00000000-0008-0000-0D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00000000-0008-0000-0D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00000000-0008-0000-0D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233,807
224,229
283.72
87,963,685
85,042,231
2,182,985
48,158,968
53,912,029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00000000-0008-0000-0D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00000000-0008-0000-0D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00000000-0008-0000-0D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00000000-0008-0000-0D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00000000-0008-0000-0D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00000000-0008-0000-0D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00000000-0008-0000-0D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00000000-0008-0000-0D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00000000-0008-0000-0D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00000000-0008-0000-0D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00000000-0008-0000-0D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00000000-0008-0000-0D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00000000-0008-0000-0D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00000000-0008-0000-0D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00000000-0008-0000-0D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00000000-0008-0000-0D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00000000-0008-0000-0D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00000000-0008-0000-0D00-00001F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xmlns="" id="{00000000-0008-0000-0D00-000020000000}"/>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00000000-0008-0000-0D00-000021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xmlns="" id="{00000000-0008-0000-0D00-000022000000}"/>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00000000-0008-0000-0D00-000023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00000000-0008-0000-0D00-000024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xmlns="" id="{00000000-0008-0000-0D00-000025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00000000-0008-0000-0D00-000026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00000000-0008-0000-0D00-000027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00000000-0008-0000-0D00-000028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00000000-0008-0000-0D00-000029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00000000-0008-0000-0D00-00002A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00000000-0008-0000-0D00-00002B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00000000-0008-0000-0D00-00002C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00000000-0008-0000-0D00-00002D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00000000-0008-0000-0D00-00002E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00000000-0008-0000-0D00-00002F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近年の学校建設事業や区画整理事業等により新規取得資産が増加していることから、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類似団体と比較して低い水準を維持して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つくば市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公共施設等総合管理計画における将来の見通しでは、令和７年度には、公共建築物のうちの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％が建築後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年を経過すると推計しているため、今後は施設の点検等の結果を踏まえ、必要に応じて長寿命化計画（個別施設計画）を策定し、計画的な修繕を実施する。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00000000-0008-0000-0D00-000030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00000000-0008-0000-0D00-000031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xmlns="" id="{00000000-0008-0000-0D00-000032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xmlns="" id="{00000000-0008-0000-0D00-000033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xmlns="" id="{00000000-0008-0000-0D00-000034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xmlns="" id="{00000000-0008-0000-0D00-000035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xmlns="" id="{00000000-0008-0000-0D00-000036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xmlns="" id="{00000000-0008-0000-0D00-000037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xmlns="" id="{00000000-0008-0000-0D00-000038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xmlns="" id="{00000000-0008-0000-0D00-000039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xmlns="" id="{00000000-0008-0000-0D00-00003A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xmlns="" id="{00000000-0008-0000-0D00-00003B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xmlns="" id="{00000000-0008-0000-0D00-00003C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xmlns="" id="{00000000-0008-0000-0D00-00003D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xmlns="" id="{00000000-0008-0000-0D00-00003E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xmlns="" id="{00000000-0008-0000-0D00-00003F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149648</xdr:rowOff>
    </xdr:from>
    <xdr:to>
      <xdr:col>23</xdr:col>
      <xdr:colOff>85090</xdr:colOff>
      <xdr:row>33</xdr:row>
      <xdr:rowOff>56515</xdr:rowOff>
    </xdr:to>
    <xdr:cxnSp macro="">
      <xdr:nvCxnSpPr>
        <xdr:cNvPr id="64" name="直線コネクタ 63">
          <a:extLst>
            <a:ext uri="{FF2B5EF4-FFF2-40B4-BE49-F238E27FC236}">
              <a16:creationId xmlns:a16="http://schemas.microsoft.com/office/drawing/2014/main" xmlns="" id="{00000000-0008-0000-0D00-000040000000}"/>
            </a:ext>
          </a:extLst>
        </xdr:cNvPr>
        <xdr:cNvCxnSpPr/>
      </xdr:nvCxnSpPr>
      <xdr:spPr>
        <a:xfrm flipV="1">
          <a:off x="4760595" y="4778798"/>
          <a:ext cx="1270" cy="93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60342</xdr:rowOff>
    </xdr:from>
    <xdr:ext cx="405111" cy="259045"/>
    <xdr:sp macro="" textlink="">
      <xdr:nvSpPr>
        <xdr:cNvPr id="65" name="有形固定資産減価償却率最小値テキスト">
          <a:extLst>
            <a:ext uri="{FF2B5EF4-FFF2-40B4-BE49-F238E27FC236}">
              <a16:creationId xmlns:a16="http://schemas.microsoft.com/office/drawing/2014/main" xmlns="" id="{00000000-0008-0000-0D00-000041000000}"/>
            </a:ext>
          </a:extLst>
        </xdr:cNvPr>
        <xdr:cNvSpPr txBox="1"/>
      </xdr:nvSpPr>
      <xdr:spPr>
        <a:xfrm>
          <a:off x="4813300" y="571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56515</xdr:rowOff>
    </xdr:from>
    <xdr:to>
      <xdr:col>23</xdr:col>
      <xdr:colOff>174625</xdr:colOff>
      <xdr:row>33</xdr:row>
      <xdr:rowOff>56515</xdr:rowOff>
    </xdr:to>
    <xdr:cxnSp macro="">
      <xdr:nvCxnSpPr>
        <xdr:cNvPr id="66" name="直線コネクタ 65">
          <a:extLst>
            <a:ext uri="{FF2B5EF4-FFF2-40B4-BE49-F238E27FC236}">
              <a16:creationId xmlns:a16="http://schemas.microsoft.com/office/drawing/2014/main" xmlns="" id="{00000000-0008-0000-0D00-000042000000}"/>
            </a:ext>
          </a:extLst>
        </xdr:cNvPr>
        <xdr:cNvCxnSpPr/>
      </xdr:nvCxnSpPr>
      <xdr:spPr>
        <a:xfrm>
          <a:off x="4673600" y="571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96325</xdr:rowOff>
    </xdr:from>
    <xdr:ext cx="405111" cy="259045"/>
    <xdr:sp macro="" textlink="">
      <xdr:nvSpPr>
        <xdr:cNvPr id="67" name="有形固定資産減価償却率最大値テキスト">
          <a:extLst>
            <a:ext uri="{FF2B5EF4-FFF2-40B4-BE49-F238E27FC236}">
              <a16:creationId xmlns:a16="http://schemas.microsoft.com/office/drawing/2014/main" xmlns="" id="{00000000-0008-0000-0D00-000043000000}"/>
            </a:ext>
          </a:extLst>
        </xdr:cNvPr>
        <xdr:cNvSpPr txBox="1"/>
      </xdr:nvSpPr>
      <xdr:spPr>
        <a:xfrm>
          <a:off x="4813300" y="455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149648</xdr:rowOff>
    </xdr:from>
    <xdr:to>
      <xdr:col>23</xdr:col>
      <xdr:colOff>174625</xdr:colOff>
      <xdr:row>27</xdr:row>
      <xdr:rowOff>149648</xdr:rowOff>
    </xdr:to>
    <xdr:cxnSp macro="">
      <xdr:nvCxnSpPr>
        <xdr:cNvPr id="68" name="直線コネクタ 67">
          <a:extLst>
            <a:ext uri="{FF2B5EF4-FFF2-40B4-BE49-F238E27FC236}">
              <a16:creationId xmlns:a16="http://schemas.microsoft.com/office/drawing/2014/main" xmlns="" id="{00000000-0008-0000-0D00-000044000000}"/>
            </a:ext>
          </a:extLst>
        </xdr:cNvPr>
        <xdr:cNvCxnSpPr/>
      </xdr:nvCxnSpPr>
      <xdr:spPr>
        <a:xfrm>
          <a:off x="4673600" y="477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78757</xdr:rowOff>
    </xdr:from>
    <xdr:ext cx="405111" cy="259045"/>
    <xdr:sp macro="" textlink="">
      <xdr:nvSpPr>
        <xdr:cNvPr id="69" name="有形固定資産減価償却率平均値テキスト">
          <a:extLst>
            <a:ext uri="{FF2B5EF4-FFF2-40B4-BE49-F238E27FC236}">
              <a16:creationId xmlns:a16="http://schemas.microsoft.com/office/drawing/2014/main" xmlns="" id="{00000000-0008-0000-0D00-000045000000}"/>
            </a:ext>
          </a:extLst>
        </xdr:cNvPr>
        <xdr:cNvSpPr txBox="1"/>
      </xdr:nvSpPr>
      <xdr:spPr>
        <a:xfrm>
          <a:off x="4813300" y="505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70" name="フローチャート: 判断 69">
          <a:extLst>
            <a:ext uri="{FF2B5EF4-FFF2-40B4-BE49-F238E27FC236}">
              <a16:creationId xmlns:a16="http://schemas.microsoft.com/office/drawing/2014/main" xmlns="" id="{00000000-0008-0000-0D00-000046000000}"/>
            </a:ext>
          </a:extLst>
        </xdr:cNvPr>
        <xdr:cNvSpPr/>
      </xdr:nvSpPr>
      <xdr:spPr>
        <a:xfrm>
          <a:off x="4711700" y="51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71" name="フローチャート: 判断 70">
          <a:extLst>
            <a:ext uri="{FF2B5EF4-FFF2-40B4-BE49-F238E27FC236}">
              <a16:creationId xmlns:a16="http://schemas.microsoft.com/office/drawing/2014/main" xmlns="" id="{00000000-0008-0000-0D00-000047000000}"/>
            </a:ext>
          </a:extLst>
        </xdr:cNvPr>
        <xdr:cNvSpPr/>
      </xdr:nvSpPr>
      <xdr:spPr>
        <a:xfrm>
          <a:off x="4000500" y="527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160232</xdr:rowOff>
    </xdr:from>
    <xdr:to>
      <xdr:col>15</xdr:col>
      <xdr:colOff>187325</xdr:colOff>
      <xdr:row>31</xdr:row>
      <xdr:rowOff>90382</xdr:rowOff>
    </xdr:to>
    <xdr:sp macro="" textlink="">
      <xdr:nvSpPr>
        <xdr:cNvPr id="72" name="フローチャート: 判断 71">
          <a:extLst>
            <a:ext uri="{FF2B5EF4-FFF2-40B4-BE49-F238E27FC236}">
              <a16:creationId xmlns:a16="http://schemas.microsoft.com/office/drawing/2014/main" xmlns="" id="{00000000-0008-0000-0D00-000048000000}"/>
            </a:ext>
          </a:extLst>
        </xdr:cNvPr>
        <xdr:cNvSpPr/>
      </xdr:nvSpPr>
      <xdr:spPr>
        <a:xfrm>
          <a:off x="3238500" y="530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96732</xdr:rowOff>
    </xdr:from>
    <xdr:to>
      <xdr:col>11</xdr:col>
      <xdr:colOff>187325</xdr:colOff>
      <xdr:row>32</xdr:row>
      <xdr:rowOff>26882</xdr:rowOff>
    </xdr:to>
    <xdr:sp macro="" textlink="">
      <xdr:nvSpPr>
        <xdr:cNvPr id="73" name="フローチャート: 判断 72">
          <a:extLst>
            <a:ext uri="{FF2B5EF4-FFF2-40B4-BE49-F238E27FC236}">
              <a16:creationId xmlns:a16="http://schemas.microsoft.com/office/drawing/2014/main" xmlns="" id="{00000000-0008-0000-0D00-000049000000}"/>
            </a:ext>
          </a:extLst>
        </xdr:cNvPr>
        <xdr:cNvSpPr/>
      </xdr:nvSpPr>
      <xdr:spPr>
        <a:xfrm>
          <a:off x="2476500" y="541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00000000-0008-0000-0D00-00004A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00000000-0008-0000-0D00-00004B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00000000-0008-0000-0D00-00004C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00000000-0008-0000-0D00-00004D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00000000-0008-0000-0D00-00004E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165100</xdr:rowOff>
    </xdr:from>
    <xdr:to>
      <xdr:col>23</xdr:col>
      <xdr:colOff>136525</xdr:colOff>
      <xdr:row>32</xdr:row>
      <xdr:rowOff>95250</xdr:rowOff>
    </xdr:to>
    <xdr:sp macro="" textlink="">
      <xdr:nvSpPr>
        <xdr:cNvPr id="79" name="楕円 78">
          <a:extLst>
            <a:ext uri="{FF2B5EF4-FFF2-40B4-BE49-F238E27FC236}">
              <a16:creationId xmlns:a16="http://schemas.microsoft.com/office/drawing/2014/main" xmlns="" id="{00000000-0008-0000-0D00-00004F000000}"/>
            </a:ext>
          </a:extLst>
        </xdr:cNvPr>
        <xdr:cNvSpPr/>
      </xdr:nvSpPr>
      <xdr:spPr>
        <a:xfrm>
          <a:off x="4711700" y="54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143527</xdr:rowOff>
    </xdr:from>
    <xdr:ext cx="405111" cy="259045"/>
    <xdr:sp macro="" textlink="">
      <xdr:nvSpPr>
        <xdr:cNvPr id="80" name="有形固定資産減価償却率該当値テキスト">
          <a:extLst>
            <a:ext uri="{FF2B5EF4-FFF2-40B4-BE49-F238E27FC236}">
              <a16:creationId xmlns:a16="http://schemas.microsoft.com/office/drawing/2014/main" xmlns="" id="{00000000-0008-0000-0D00-000050000000}"/>
            </a:ext>
          </a:extLst>
        </xdr:cNvPr>
        <xdr:cNvSpPr txBox="1"/>
      </xdr:nvSpPr>
      <xdr:spPr>
        <a:xfrm>
          <a:off x="4813300" y="54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22437</xdr:rowOff>
    </xdr:from>
    <xdr:to>
      <xdr:col>19</xdr:col>
      <xdr:colOff>187325</xdr:colOff>
      <xdr:row>32</xdr:row>
      <xdr:rowOff>124037</xdr:rowOff>
    </xdr:to>
    <xdr:sp macro="" textlink="">
      <xdr:nvSpPr>
        <xdr:cNvPr id="81" name="楕円 80">
          <a:extLst>
            <a:ext uri="{FF2B5EF4-FFF2-40B4-BE49-F238E27FC236}">
              <a16:creationId xmlns:a16="http://schemas.microsoft.com/office/drawing/2014/main" xmlns="" id="{00000000-0008-0000-0D00-000051000000}"/>
            </a:ext>
          </a:extLst>
        </xdr:cNvPr>
        <xdr:cNvSpPr/>
      </xdr:nvSpPr>
      <xdr:spPr>
        <a:xfrm>
          <a:off x="4000500" y="55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44450</xdr:rowOff>
    </xdr:from>
    <xdr:to>
      <xdr:col>23</xdr:col>
      <xdr:colOff>85725</xdr:colOff>
      <xdr:row>32</xdr:row>
      <xdr:rowOff>73237</xdr:rowOff>
    </xdr:to>
    <xdr:cxnSp macro="">
      <xdr:nvCxnSpPr>
        <xdr:cNvPr id="82" name="直線コネクタ 81">
          <a:extLst>
            <a:ext uri="{FF2B5EF4-FFF2-40B4-BE49-F238E27FC236}">
              <a16:creationId xmlns:a16="http://schemas.microsoft.com/office/drawing/2014/main" xmlns="" id="{00000000-0008-0000-0D00-000052000000}"/>
            </a:ext>
          </a:extLst>
        </xdr:cNvPr>
        <xdr:cNvCxnSpPr/>
      </xdr:nvCxnSpPr>
      <xdr:spPr>
        <a:xfrm flipV="1">
          <a:off x="4051300" y="5530850"/>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8043</xdr:rowOff>
    </xdr:from>
    <xdr:to>
      <xdr:col>15</xdr:col>
      <xdr:colOff>187325</xdr:colOff>
      <xdr:row>32</xdr:row>
      <xdr:rowOff>109643</xdr:rowOff>
    </xdr:to>
    <xdr:sp macro="" textlink="">
      <xdr:nvSpPr>
        <xdr:cNvPr id="83" name="楕円 82">
          <a:extLst>
            <a:ext uri="{FF2B5EF4-FFF2-40B4-BE49-F238E27FC236}">
              <a16:creationId xmlns:a16="http://schemas.microsoft.com/office/drawing/2014/main" xmlns="" id="{00000000-0008-0000-0D00-000053000000}"/>
            </a:ext>
          </a:extLst>
        </xdr:cNvPr>
        <xdr:cNvSpPr/>
      </xdr:nvSpPr>
      <xdr:spPr>
        <a:xfrm>
          <a:off x="3238500" y="54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58843</xdr:rowOff>
    </xdr:from>
    <xdr:to>
      <xdr:col>19</xdr:col>
      <xdr:colOff>136525</xdr:colOff>
      <xdr:row>32</xdr:row>
      <xdr:rowOff>73237</xdr:rowOff>
    </xdr:to>
    <xdr:cxnSp macro="">
      <xdr:nvCxnSpPr>
        <xdr:cNvPr id="84" name="直線コネクタ 83">
          <a:extLst>
            <a:ext uri="{FF2B5EF4-FFF2-40B4-BE49-F238E27FC236}">
              <a16:creationId xmlns:a16="http://schemas.microsoft.com/office/drawing/2014/main" xmlns="" id="{00000000-0008-0000-0D00-000054000000}"/>
            </a:ext>
          </a:extLst>
        </xdr:cNvPr>
        <xdr:cNvCxnSpPr/>
      </xdr:nvCxnSpPr>
      <xdr:spPr>
        <a:xfrm>
          <a:off x="3289300" y="5545243"/>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51223</xdr:rowOff>
    </xdr:from>
    <xdr:to>
      <xdr:col>11</xdr:col>
      <xdr:colOff>187325</xdr:colOff>
      <xdr:row>32</xdr:row>
      <xdr:rowOff>152823</xdr:rowOff>
    </xdr:to>
    <xdr:sp macro="" textlink="">
      <xdr:nvSpPr>
        <xdr:cNvPr id="85" name="楕円 84">
          <a:extLst>
            <a:ext uri="{FF2B5EF4-FFF2-40B4-BE49-F238E27FC236}">
              <a16:creationId xmlns:a16="http://schemas.microsoft.com/office/drawing/2014/main" xmlns="" id="{00000000-0008-0000-0D00-000055000000}"/>
            </a:ext>
          </a:extLst>
        </xdr:cNvPr>
        <xdr:cNvSpPr/>
      </xdr:nvSpPr>
      <xdr:spPr>
        <a:xfrm>
          <a:off x="2476500" y="553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58843</xdr:rowOff>
    </xdr:from>
    <xdr:to>
      <xdr:col>15</xdr:col>
      <xdr:colOff>136525</xdr:colOff>
      <xdr:row>32</xdr:row>
      <xdr:rowOff>102023</xdr:rowOff>
    </xdr:to>
    <xdr:cxnSp macro="">
      <xdr:nvCxnSpPr>
        <xdr:cNvPr id="86" name="直線コネクタ 85">
          <a:extLst>
            <a:ext uri="{FF2B5EF4-FFF2-40B4-BE49-F238E27FC236}">
              <a16:creationId xmlns:a16="http://schemas.microsoft.com/office/drawing/2014/main" xmlns="" id="{00000000-0008-0000-0D00-000056000000}"/>
            </a:ext>
          </a:extLst>
        </xdr:cNvPr>
        <xdr:cNvCxnSpPr/>
      </xdr:nvCxnSpPr>
      <xdr:spPr>
        <a:xfrm flipV="1">
          <a:off x="2527300" y="554524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74524</xdr:rowOff>
    </xdr:from>
    <xdr:ext cx="405111" cy="259045"/>
    <xdr:sp macro="" textlink="">
      <xdr:nvSpPr>
        <xdr:cNvPr id="87" name="n_1aveValue有形固定資産減価償却率">
          <a:extLst>
            <a:ext uri="{FF2B5EF4-FFF2-40B4-BE49-F238E27FC236}">
              <a16:creationId xmlns:a16="http://schemas.microsoft.com/office/drawing/2014/main" xmlns="" id="{00000000-0008-0000-0D00-000057000000}"/>
            </a:ext>
          </a:extLst>
        </xdr:cNvPr>
        <xdr:cNvSpPr txBox="1"/>
      </xdr:nvSpPr>
      <xdr:spPr>
        <a:xfrm>
          <a:off x="3836044" y="5046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106909</xdr:rowOff>
    </xdr:from>
    <xdr:ext cx="405111" cy="259045"/>
    <xdr:sp macro="" textlink="">
      <xdr:nvSpPr>
        <xdr:cNvPr id="88" name="n_2aveValue有形固定資産減価償却率">
          <a:extLst>
            <a:ext uri="{FF2B5EF4-FFF2-40B4-BE49-F238E27FC236}">
              <a16:creationId xmlns:a16="http://schemas.microsoft.com/office/drawing/2014/main" xmlns="" id="{00000000-0008-0000-0D00-000058000000}"/>
            </a:ext>
          </a:extLst>
        </xdr:cNvPr>
        <xdr:cNvSpPr txBox="1"/>
      </xdr:nvSpPr>
      <xdr:spPr>
        <a:xfrm>
          <a:off x="3086744" y="5078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43409</xdr:rowOff>
    </xdr:from>
    <xdr:ext cx="405111" cy="259045"/>
    <xdr:sp macro="" textlink="">
      <xdr:nvSpPr>
        <xdr:cNvPr id="89" name="n_3aveValue有形固定資産減価償却率">
          <a:extLst>
            <a:ext uri="{FF2B5EF4-FFF2-40B4-BE49-F238E27FC236}">
              <a16:creationId xmlns:a16="http://schemas.microsoft.com/office/drawing/2014/main" xmlns="" id="{00000000-0008-0000-0D00-000059000000}"/>
            </a:ext>
          </a:extLst>
        </xdr:cNvPr>
        <xdr:cNvSpPr txBox="1"/>
      </xdr:nvSpPr>
      <xdr:spPr>
        <a:xfrm>
          <a:off x="2324744" y="518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115164</xdr:rowOff>
    </xdr:from>
    <xdr:ext cx="405111" cy="259045"/>
    <xdr:sp macro="" textlink="">
      <xdr:nvSpPr>
        <xdr:cNvPr id="90" name="n_1mainValue有形固定資産減価償却率">
          <a:extLst>
            <a:ext uri="{FF2B5EF4-FFF2-40B4-BE49-F238E27FC236}">
              <a16:creationId xmlns:a16="http://schemas.microsoft.com/office/drawing/2014/main" xmlns="" id="{00000000-0008-0000-0D00-00005A000000}"/>
            </a:ext>
          </a:extLst>
        </xdr:cNvPr>
        <xdr:cNvSpPr txBox="1"/>
      </xdr:nvSpPr>
      <xdr:spPr>
        <a:xfrm>
          <a:off x="3836044" y="56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100770</xdr:rowOff>
    </xdr:from>
    <xdr:ext cx="405111" cy="259045"/>
    <xdr:sp macro="" textlink="">
      <xdr:nvSpPr>
        <xdr:cNvPr id="91" name="n_2mainValue有形固定資産減価償却率">
          <a:extLst>
            <a:ext uri="{FF2B5EF4-FFF2-40B4-BE49-F238E27FC236}">
              <a16:creationId xmlns:a16="http://schemas.microsoft.com/office/drawing/2014/main" xmlns="" id="{00000000-0008-0000-0D00-00005B000000}"/>
            </a:ext>
          </a:extLst>
        </xdr:cNvPr>
        <xdr:cNvSpPr txBox="1"/>
      </xdr:nvSpPr>
      <xdr:spPr>
        <a:xfrm>
          <a:off x="3086744" y="5587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143950</xdr:rowOff>
    </xdr:from>
    <xdr:ext cx="405111" cy="259045"/>
    <xdr:sp macro="" textlink="">
      <xdr:nvSpPr>
        <xdr:cNvPr id="92" name="n_3mainValue有形固定資産減価償却率">
          <a:extLst>
            <a:ext uri="{FF2B5EF4-FFF2-40B4-BE49-F238E27FC236}">
              <a16:creationId xmlns:a16="http://schemas.microsoft.com/office/drawing/2014/main" xmlns="" id="{00000000-0008-0000-0D00-00005C000000}"/>
            </a:ext>
          </a:extLst>
        </xdr:cNvPr>
        <xdr:cNvSpPr txBox="1"/>
      </xdr:nvSpPr>
      <xdr:spPr>
        <a:xfrm>
          <a:off x="2324744" y="5630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xmlns="" id="{00000000-0008-0000-0D00-00005D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xmlns="" id="{00000000-0008-0000-0D00-00005E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xmlns="" id="{00000000-0008-0000-0D00-00005F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xmlns="" id="{00000000-0008-0000-0D00-000060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xmlns="" id="{00000000-0008-0000-0D00-000061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xmlns="" id="{00000000-0008-0000-0D00-000062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xmlns="" id="{00000000-0008-0000-0D00-000063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xmlns="" id="{00000000-0008-0000-0D00-000064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xmlns="" id="{00000000-0008-0000-0D00-000065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xmlns="" id="{00000000-0008-0000-0D00-000066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xmlns="" id="{00000000-0008-0000-0D00-000067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xmlns="" id="{00000000-0008-0000-0D00-000068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xmlns="" id="{00000000-0008-0000-0D00-000069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、類似団体と比較して低い水準を維持しており、前年度比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主な要因として、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学校給食センター建設事業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債務負担行為の現在高が増加した一方で、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つくばエクスプレス沿線開発によ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個人市民税等の歳入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が増加したことが挙げられる。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今後も、財政基盤の強化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市債の発行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債務負担行為の設定の適正化を図り、健全な財政状態の維持に努める。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xmlns="" id="{00000000-0008-0000-0D00-00006A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xmlns="" id="{00000000-0008-0000-0D00-00006B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a:extLst>
            <a:ext uri="{FF2B5EF4-FFF2-40B4-BE49-F238E27FC236}">
              <a16:creationId xmlns:a16="http://schemas.microsoft.com/office/drawing/2014/main" xmlns="" id="{00000000-0008-0000-0D00-00006C000000}"/>
            </a:ext>
          </a:extLst>
        </xdr:cNvPr>
        <xdr:cNvSpPr txBox="1"/>
      </xdr:nvSpPr>
      <xdr:spPr>
        <a:xfrm>
          <a:off x="10931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xmlns="" id="{00000000-0008-0000-0D00-00006D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0" name="テキスト ボックス 109">
          <a:extLst>
            <a:ext uri="{FF2B5EF4-FFF2-40B4-BE49-F238E27FC236}">
              <a16:creationId xmlns:a16="http://schemas.microsoft.com/office/drawing/2014/main" xmlns="" id="{00000000-0008-0000-0D00-00006E000000}"/>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xmlns="" id="{00000000-0008-0000-0D00-00006F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a:extLst>
            <a:ext uri="{FF2B5EF4-FFF2-40B4-BE49-F238E27FC236}">
              <a16:creationId xmlns:a16="http://schemas.microsoft.com/office/drawing/2014/main" xmlns="" id="{00000000-0008-0000-0D00-000070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xmlns="" id="{00000000-0008-0000-0D00-000071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a:extLst>
            <a:ext uri="{FF2B5EF4-FFF2-40B4-BE49-F238E27FC236}">
              <a16:creationId xmlns:a16="http://schemas.microsoft.com/office/drawing/2014/main" xmlns="" id="{00000000-0008-0000-0D00-000072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xmlns="" id="{00000000-0008-0000-0D00-000073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a:extLst>
            <a:ext uri="{FF2B5EF4-FFF2-40B4-BE49-F238E27FC236}">
              <a16:creationId xmlns:a16="http://schemas.microsoft.com/office/drawing/2014/main" xmlns="" id="{00000000-0008-0000-0D00-000074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xmlns="" id="{00000000-0008-0000-0D00-000075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a:extLst>
            <a:ext uri="{FF2B5EF4-FFF2-40B4-BE49-F238E27FC236}">
              <a16:creationId xmlns:a16="http://schemas.microsoft.com/office/drawing/2014/main" xmlns="" id="{00000000-0008-0000-0D00-000076000000}"/>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xmlns="" id="{00000000-0008-0000-0D00-000077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a:extLst>
            <a:ext uri="{FF2B5EF4-FFF2-40B4-BE49-F238E27FC236}">
              <a16:creationId xmlns:a16="http://schemas.microsoft.com/office/drawing/2014/main" xmlns="" id="{00000000-0008-0000-0D00-000078000000}"/>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xmlns="" id="{00000000-0008-0000-0D00-000079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49784</xdr:rowOff>
    </xdr:from>
    <xdr:to>
      <xdr:col>76</xdr:col>
      <xdr:colOff>21589</xdr:colOff>
      <xdr:row>34</xdr:row>
      <xdr:rowOff>98266</xdr:rowOff>
    </xdr:to>
    <xdr:cxnSp macro="">
      <xdr:nvCxnSpPr>
        <xdr:cNvPr id="122" name="直線コネクタ 121">
          <a:extLst>
            <a:ext uri="{FF2B5EF4-FFF2-40B4-BE49-F238E27FC236}">
              <a16:creationId xmlns:a16="http://schemas.microsoft.com/office/drawing/2014/main" xmlns="" id="{00000000-0008-0000-0D00-00007A000000}"/>
            </a:ext>
          </a:extLst>
        </xdr:cNvPr>
        <xdr:cNvCxnSpPr/>
      </xdr:nvCxnSpPr>
      <xdr:spPr>
        <a:xfrm flipV="1">
          <a:off x="14793595" y="4507484"/>
          <a:ext cx="1269" cy="1420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102093</xdr:rowOff>
    </xdr:from>
    <xdr:ext cx="469744" cy="259045"/>
    <xdr:sp macro="" textlink="">
      <xdr:nvSpPr>
        <xdr:cNvPr id="123" name="債務償還比率最小値テキスト">
          <a:extLst>
            <a:ext uri="{FF2B5EF4-FFF2-40B4-BE49-F238E27FC236}">
              <a16:creationId xmlns:a16="http://schemas.microsoft.com/office/drawing/2014/main" xmlns="" id="{00000000-0008-0000-0D00-00007B000000}"/>
            </a:ext>
          </a:extLst>
        </xdr:cNvPr>
        <xdr:cNvSpPr txBox="1"/>
      </xdr:nvSpPr>
      <xdr:spPr>
        <a:xfrm>
          <a:off x="14846300" y="593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98266</xdr:rowOff>
    </xdr:from>
    <xdr:to>
      <xdr:col>76</xdr:col>
      <xdr:colOff>111125</xdr:colOff>
      <xdr:row>34</xdr:row>
      <xdr:rowOff>98266</xdr:rowOff>
    </xdr:to>
    <xdr:cxnSp macro="">
      <xdr:nvCxnSpPr>
        <xdr:cNvPr id="124" name="直線コネクタ 123">
          <a:extLst>
            <a:ext uri="{FF2B5EF4-FFF2-40B4-BE49-F238E27FC236}">
              <a16:creationId xmlns:a16="http://schemas.microsoft.com/office/drawing/2014/main" xmlns="" id="{00000000-0008-0000-0D00-00007C000000}"/>
            </a:ext>
          </a:extLst>
        </xdr:cNvPr>
        <xdr:cNvCxnSpPr/>
      </xdr:nvCxnSpPr>
      <xdr:spPr>
        <a:xfrm>
          <a:off x="14706600" y="592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167911</xdr:rowOff>
    </xdr:from>
    <xdr:ext cx="560923" cy="259045"/>
    <xdr:sp macro="" textlink="">
      <xdr:nvSpPr>
        <xdr:cNvPr id="125" name="債務償還比率最大値テキスト">
          <a:extLst>
            <a:ext uri="{FF2B5EF4-FFF2-40B4-BE49-F238E27FC236}">
              <a16:creationId xmlns:a16="http://schemas.microsoft.com/office/drawing/2014/main" xmlns="" id="{00000000-0008-0000-0D00-00007D000000}"/>
            </a:ext>
          </a:extLst>
        </xdr:cNvPr>
        <xdr:cNvSpPr txBox="1"/>
      </xdr:nvSpPr>
      <xdr:spPr>
        <a:xfrm>
          <a:off x="14846300" y="428271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49784</xdr:rowOff>
    </xdr:from>
    <xdr:to>
      <xdr:col>76</xdr:col>
      <xdr:colOff>111125</xdr:colOff>
      <xdr:row>26</xdr:row>
      <xdr:rowOff>49784</xdr:rowOff>
    </xdr:to>
    <xdr:cxnSp macro="">
      <xdr:nvCxnSpPr>
        <xdr:cNvPr id="126" name="直線コネクタ 125">
          <a:extLst>
            <a:ext uri="{FF2B5EF4-FFF2-40B4-BE49-F238E27FC236}">
              <a16:creationId xmlns:a16="http://schemas.microsoft.com/office/drawing/2014/main" xmlns="" id="{00000000-0008-0000-0D00-00007E000000}"/>
            </a:ext>
          </a:extLst>
        </xdr:cNvPr>
        <xdr:cNvCxnSpPr/>
      </xdr:nvCxnSpPr>
      <xdr:spPr>
        <a:xfrm>
          <a:off x="14706600" y="450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77317</xdr:rowOff>
    </xdr:from>
    <xdr:ext cx="469744" cy="259045"/>
    <xdr:sp macro="" textlink="">
      <xdr:nvSpPr>
        <xdr:cNvPr id="127" name="債務償還比率平均値テキスト">
          <a:extLst>
            <a:ext uri="{FF2B5EF4-FFF2-40B4-BE49-F238E27FC236}">
              <a16:creationId xmlns:a16="http://schemas.microsoft.com/office/drawing/2014/main" xmlns="" id="{00000000-0008-0000-0D00-00007F000000}"/>
            </a:ext>
          </a:extLst>
        </xdr:cNvPr>
        <xdr:cNvSpPr txBox="1"/>
      </xdr:nvSpPr>
      <xdr:spPr>
        <a:xfrm>
          <a:off x="14846300" y="5049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54440</xdr:rowOff>
    </xdr:from>
    <xdr:to>
      <xdr:col>76</xdr:col>
      <xdr:colOff>73025</xdr:colOff>
      <xdr:row>30</xdr:row>
      <xdr:rowOff>156040</xdr:rowOff>
    </xdr:to>
    <xdr:sp macro="" textlink="">
      <xdr:nvSpPr>
        <xdr:cNvPr id="128" name="フローチャート: 判断 127">
          <a:extLst>
            <a:ext uri="{FF2B5EF4-FFF2-40B4-BE49-F238E27FC236}">
              <a16:creationId xmlns:a16="http://schemas.microsoft.com/office/drawing/2014/main" xmlns="" id="{00000000-0008-0000-0D00-000080000000}"/>
            </a:ext>
          </a:extLst>
        </xdr:cNvPr>
        <xdr:cNvSpPr/>
      </xdr:nvSpPr>
      <xdr:spPr>
        <a:xfrm>
          <a:off x="14744700" y="519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1905</xdr:rowOff>
    </xdr:from>
    <xdr:to>
      <xdr:col>72</xdr:col>
      <xdr:colOff>123825</xdr:colOff>
      <xdr:row>30</xdr:row>
      <xdr:rowOff>103505</xdr:rowOff>
    </xdr:to>
    <xdr:sp macro="" textlink="">
      <xdr:nvSpPr>
        <xdr:cNvPr id="129" name="フローチャート: 判断 128">
          <a:extLst>
            <a:ext uri="{FF2B5EF4-FFF2-40B4-BE49-F238E27FC236}">
              <a16:creationId xmlns:a16="http://schemas.microsoft.com/office/drawing/2014/main" xmlns="" id="{00000000-0008-0000-0D00-000081000000}"/>
            </a:ext>
          </a:extLst>
        </xdr:cNvPr>
        <xdr:cNvSpPr/>
      </xdr:nvSpPr>
      <xdr:spPr>
        <a:xfrm>
          <a:off x="14033500" y="514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xmlns="" id="{00000000-0008-0000-0D00-000082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00000000-0008-0000-0D00-000083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00000000-0008-0000-0D00-000084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00000000-0008-0000-0D00-000085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xmlns="" id="{00000000-0008-0000-0D00-000086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107156</xdr:rowOff>
    </xdr:from>
    <xdr:to>
      <xdr:col>76</xdr:col>
      <xdr:colOff>73025</xdr:colOff>
      <xdr:row>31</xdr:row>
      <xdr:rowOff>37306</xdr:rowOff>
    </xdr:to>
    <xdr:sp macro="" textlink="">
      <xdr:nvSpPr>
        <xdr:cNvPr id="135" name="楕円 134">
          <a:extLst>
            <a:ext uri="{FF2B5EF4-FFF2-40B4-BE49-F238E27FC236}">
              <a16:creationId xmlns:a16="http://schemas.microsoft.com/office/drawing/2014/main" xmlns="" id="{00000000-0008-0000-0D00-000087000000}"/>
            </a:ext>
          </a:extLst>
        </xdr:cNvPr>
        <xdr:cNvSpPr/>
      </xdr:nvSpPr>
      <xdr:spPr>
        <a:xfrm>
          <a:off x="14744700" y="525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85583</xdr:rowOff>
    </xdr:from>
    <xdr:ext cx="469744" cy="259045"/>
    <xdr:sp macro="" textlink="">
      <xdr:nvSpPr>
        <xdr:cNvPr id="136" name="債務償還比率該当値テキスト">
          <a:extLst>
            <a:ext uri="{FF2B5EF4-FFF2-40B4-BE49-F238E27FC236}">
              <a16:creationId xmlns:a16="http://schemas.microsoft.com/office/drawing/2014/main" xmlns="" id="{00000000-0008-0000-0D00-000088000000}"/>
            </a:ext>
          </a:extLst>
        </xdr:cNvPr>
        <xdr:cNvSpPr txBox="1"/>
      </xdr:nvSpPr>
      <xdr:spPr>
        <a:xfrm>
          <a:off x="14846300" y="52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836</xdr:rowOff>
    </xdr:from>
    <xdr:to>
      <xdr:col>72</xdr:col>
      <xdr:colOff>123825</xdr:colOff>
      <xdr:row>31</xdr:row>
      <xdr:rowOff>102436</xdr:rowOff>
    </xdr:to>
    <xdr:sp macro="" textlink="">
      <xdr:nvSpPr>
        <xdr:cNvPr id="137" name="楕円 136">
          <a:extLst>
            <a:ext uri="{FF2B5EF4-FFF2-40B4-BE49-F238E27FC236}">
              <a16:creationId xmlns:a16="http://schemas.microsoft.com/office/drawing/2014/main" xmlns="" id="{00000000-0008-0000-0D00-000089000000}"/>
            </a:ext>
          </a:extLst>
        </xdr:cNvPr>
        <xdr:cNvSpPr/>
      </xdr:nvSpPr>
      <xdr:spPr>
        <a:xfrm>
          <a:off x="14033500" y="53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157956</xdr:rowOff>
    </xdr:from>
    <xdr:to>
      <xdr:col>76</xdr:col>
      <xdr:colOff>22225</xdr:colOff>
      <xdr:row>31</xdr:row>
      <xdr:rowOff>51636</xdr:rowOff>
    </xdr:to>
    <xdr:cxnSp macro="">
      <xdr:nvCxnSpPr>
        <xdr:cNvPr id="138" name="直線コネクタ 137">
          <a:extLst>
            <a:ext uri="{FF2B5EF4-FFF2-40B4-BE49-F238E27FC236}">
              <a16:creationId xmlns:a16="http://schemas.microsoft.com/office/drawing/2014/main" xmlns="" id="{00000000-0008-0000-0D00-00008A000000}"/>
            </a:ext>
          </a:extLst>
        </xdr:cNvPr>
        <xdr:cNvCxnSpPr/>
      </xdr:nvCxnSpPr>
      <xdr:spPr>
        <a:xfrm flipV="1">
          <a:off x="14084300" y="5301456"/>
          <a:ext cx="711200" cy="6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120032</xdr:rowOff>
    </xdr:from>
    <xdr:ext cx="469744" cy="259045"/>
    <xdr:sp macro="" textlink="">
      <xdr:nvSpPr>
        <xdr:cNvPr id="139" name="n_1aveValue債務償還比率">
          <a:extLst>
            <a:ext uri="{FF2B5EF4-FFF2-40B4-BE49-F238E27FC236}">
              <a16:creationId xmlns:a16="http://schemas.microsoft.com/office/drawing/2014/main" xmlns="" id="{00000000-0008-0000-0D00-00008B000000}"/>
            </a:ext>
          </a:extLst>
        </xdr:cNvPr>
        <xdr:cNvSpPr txBox="1"/>
      </xdr:nvSpPr>
      <xdr:spPr>
        <a:xfrm>
          <a:off x="13836727" y="492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93563</xdr:rowOff>
    </xdr:from>
    <xdr:ext cx="469744" cy="259045"/>
    <xdr:sp macro="" textlink="">
      <xdr:nvSpPr>
        <xdr:cNvPr id="140" name="n_1mainValue債務償還比率">
          <a:extLst>
            <a:ext uri="{FF2B5EF4-FFF2-40B4-BE49-F238E27FC236}">
              <a16:creationId xmlns:a16="http://schemas.microsoft.com/office/drawing/2014/main" xmlns="" id="{00000000-0008-0000-0D00-00008C000000}"/>
            </a:ext>
          </a:extLst>
        </xdr:cNvPr>
        <xdr:cNvSpPr txBox="1"/>
      </xdr:nvSpPr>
      <xdr:spPr>
        <a:xfrm>
          <a:off x="13836727" y="54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a:extLst>
            <a:ext uri="{FF2B5EF4-FFF2-40B4-BE49-F238E27FC236}">
              <a16:creationId xmlns:a16="http://schemas.microsoft.com/office/drawing/2014/main" xmlns="" id="{00000000-0008-0000-0D00-00008D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a:extLst>
            <a:ext uri="{FF2B5EF4-FFF2-40B4-BE49-F238E27FC236}">
              <a16:creationId xmlns:a16="http://schemas.microsoft.com/office/drawing/2014/main" xmlns="" id="{00000000-0008-0000-0D00-00008E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a:extLst>
            <a:ext uri="{FF2B5EF4-FFF2-40B4-BE49-F238E27FC236}">
              <a16:creationId xmlns:a16="http://schemas.microsoft.com/office/drawing/2014/main" xmlns="" id="{00000000-0008-0000-0D00-00008F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a:extLst>
            <a:ext uri="{FF2B5EF4-FFF2-40B4-BE49-F238E27FC236}">
              <a16:creationId xmlns:a16="http://schemas.microsoft.com/office/drawing/2014/main" xmlns="" id="{00000000-0008-0000-0D00-000090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a:extLst>
            <a:ext uri="{FF2B5EF4-FFF2-40B4-BE49-F238E27FC236}">
              <a16:creationId xmlns:a16="http://schemas.microsoft.com/office/drawing/2014/main" xmlns="" id="{00000000-0008-0000-0D00-000091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a:extLst>
            <a:ext uri="{FF2B5EF4-FFF2-40B4-BE49-F238E27FC236}">
              <a16:creationId xmlns:a16="http://schemas.microsoft.com/office/drawing/2014/main" xmlns="" id="{00000000-0008-0000-0D00-000092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233,807
224,229
283.72
87,963,685
85,042,231
2,182,985
48,158,968
53,912,029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42</xdr:row>
      <xdr:rowOff>13335</xdr:rowOff>
    </xdr:to>
    <xdr:cxnSp macro="">
      <xdr:nvCxnSpPr>
        <xdr:cNvPr id="56" name="直線コネクタ 55">
          <a:extLst>
            <a:ext uri="{FF2B5EF4-FFF2-40B4-BE49-F238E27FC236}">
              <a16:creationId xmlns:a16="http://schemas.microsoft.com/office/drawing/2014/main" xmlns="" id="{00000000-0008-0000-0E00-000038000000}"/>
            </a:ext>
          </a:extLst>
        </xdr:cNvPr>
        <xdr:cNvCxnSpPr/>
      </xdr:nvCxnSpPr>
      <xdr:spPr>
        <a:xfrm flipV="1">
          <a:off x="4634865" y="580453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7" name="【道路】&#10;有形固定資産減価償却率最小値テキスト">
          <a:extLst>
            <a:ext uri="{FF2B5EF4-FFF2-40B4-BE49-F238E27FC236}">
              <a16:creationId xmlns:a16="http://schemas.microsoft.com/office/drawing/2014/main" xmlns="" id="{00000000-0008-0000-0E00-000039000000}"/>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8" name="直線コネクタ 57">
          <a:extLst>
            <a:ext uri="{FF2B5EF4-FFF2-40B4-BE49-F238E27FC236}">
              <a16:creationId xmlns:a16="http://schemas.microsoft.com/office/drawing/2014/main" xmlns="" id="{00000000-0008-0000-0E00-00003A000000}"/>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a:extLst>
            <a:ext uri="{FF2B5EF4-FFF2-40B4-BE49-F238E27FC236}">
              <a16:creationId xmlns:a16="http://schemas.microsoft.com/office/drawing/2014/main" xmlns="" id="{00000000-0008-0000-0E00-00003B000000}"/>
            </a:ext>
          </a:extLst>
        </xdr:cNvPr>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a:extLst>
            <a:ext uri="{FF2B5EF4-FFF2-40B4-BE49-F238E27FC236}">
              <a16:creationId xmlns:a16="http://schemas.microsoft.com/office/drawing/2014/main" xmlns="" id="{00000000-0008-0000-0E00-00003C000000}"/>
            </a:ext>
          </a:extLst>
        </xdr:cNvPr>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a:extLst>
            <a:ext uri="{FF2B5EF4-FFF2-40B4-BE49-F238E27FC236}">
              <a16:creationId xmlns:a16="http://schemas.microsoft.com/office/drawing/2014/main" xmlns="" id="{00000000-0008-0000-0E00-00003D000000}"/>
            </a:ext>
          </a:extLst>
        </xdr:cNvPr>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a:extLst>
            <a:ext uri="{FF2B5EF4-FFF2-40B4-BE49-F238E27FC236}">
              <a16:creationId xmlns:a16="http://schemas.microsoft.com/office/drawing/2014/main" xmlns="" id="{00000000-0008-0000-0E00-00003E000000}"/>
            </a:ext>
          </a:extLst>
        </xdr:cNvPr>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a:extLst>
            <a:ext uri="{FF2B5EF4-FFF2-40B4-BE49-F238E27FC236}">
              <a16:creationId xmlns:a16="http://schemas.microsoft.com/office/drawing/2014/main" xmlns="" id="{00000000-0008-0000-0E00-00003F000000}"/>
            </a:ext>
          </a:extLst>
        </xdr:cNvPr>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4" name="フローチャート: 判断 63">
          <a:extLst>
            <a:ext uri="{FF2B5EF4-FFF2-40B4-BE49-F238E27FC236}">
              <a16:creationId xmlns:a16="http://schemas.microsoft.com/office/drawing/2014/main" xmlns="" id="{00000000-0008-0000-0E00-000040000000}"/>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5" name="フローチャート: 判断 64">
          <a:extLst>
            <a:ext uri="{FF2B5EF4-FFF2-40B4-BE49-F238E27FC236}">
              <a16:creationId xmlns:a16="http://schemas.microsoft.com/office/drawing/2014/main" xmlns="" id="{00000000-0008-0000-0E00-000041000000}"/>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6350</xdr:rowOff>
    </xdr:from>
    <xdr:to>
      <xdr:col>24</xdr:col>
      <xdr:colOff>114300</xdr:colOff>
      <xdr:row>39</xdr:row>
      <xdr:rowOff>107950</xdr:rowOff>
    </xdr:to>
    <xdr:sp macro="" textlink="">
      <xdr:nvSpPr>
        <xdr:cNvPr id="71" name="楕円 70">
          <a:extLst>
            <a:ext uri="{FF2B5EF4-FFF2-40B4-BE49-F238E27FC236}">
              <a16:creationId xmlns:a16="http://schemas.microsoft.com/office/drawing/2014/main" xmlns="" id="{00000000-0008-0000-0E00-000047000000}"/>
            </a:ext>
          </a:extLst>
        </xdr:cNvPr>
        <xdr:cNvSpPr/>
      </xdr:nvSpPr>
      <xdr:spPr>
        <a:xfrm>
          <a:off x="4584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156227</xdr:rowOff>
    </xdr:from>
    <xdr:ext cx="405111" cy="259045"/>
    <xdr:sp macro="" textlink="">
      <xdr:nvSpPr>
        <xdr:cNvPr id="72" name="【道路】&#10;有形固定資産減価償却率該当値テキスト">
          <a:extLst>
            <a:ext uri="{FF2B5EF4-FFF2-40B4-BE49-F238E27FC236}">
              <a16:creationId xmlns:a16="http://schemas.microsoft.com/office/drawing/2014/main" xmlns="" id="{00000000-0008-0000-0E00-000048000000}"/>
            </a:ext>
          </a:extLst>
        </xdr:cNvPr>
        <xdr:cNvSpPr txBox="1"/>
      </xdr:nvSpPr>
      <xdr:spPr>
        <a:xfrm>
          <a:off x="4673600"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27305</xdr:rowOff>
    </xdr:from>
    <xdr:to>
      <xdr:col>20</xdr:col>
      <xdr:colOff>38100</xdr:colOff>
      <xdr:row>39</xdr:row>
      <xdr:rowOff>128905</xdr:rowOff>
    </xdr:to>
    <xdr:sp macro="" textlink="">
      <xdr:nvSpPr>
        <xdr:cNvPr id="73" name="楕円 72">
          <a:extLst>
            <a:ext uri="{FF2B5EF4-FFF2-40B4-BE49-F238E27FC236}">
              <a16:creationId xmlns:a16="http://schemas.microsoft.com/office/drawing/2014/main" xmlns="" id="{00000000-0008-0000-0E00-000049000000}"/>
            </a:ext>
          </a:extLst>
        </xdr:cNvPr>
        <xdr:cNvSpPr/>
      </xdr:nvSpPr>
      <xdr:spPr>
        <a:xfrm>
          <a:off x="3746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57150</xdr:rowOff>
    </xdr:from>
    <xdr:to>
      <xdr:col>24</xdr:col>
      <xdr:colOff>63500</xdr:colOff>
      <xdr:row>39</xdr:row>
      <xdr:rowOff>78105</xdr:rowOff>
    </xdr:to>
    <xdr:cxnSp macro="">
      <xdr:nvCxnSpPr>
        <xdr:cNvPr id="74" name="直線コネクタ 73">
          <a:extLst>
            <a:ext uri="{FF2B5EF4-FFF2-40B4-BE49-F238E27FC236}">
              <a16:creationId xmlns:a16="http://schemas.microsoft.com/office/drawing/2014/main" xmlns="" id="{00000000-0008-0000-0E00-00004A000000}"/>
            </a:ext>
          </a:extLst>
        </xdr:cNvPr>
        <xdr:cNvCxnSpPr/>
      </xdr:nvCxnSpPr>
      <xdr:spPr>
        <a:xfrm flipV="1">
          <a:off x="3797300" y="67437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55880</xdr:rowOff>
    </xdr:from>
    <xdr:to>
      <xdr:col>15</xdr:col>
      <xdr:colOff>101600</xdr:colOff>
      <xdr:row>39</xdr:row>
      <xdr:rowOff>157480</xdr:rowOff>
    </xdr:to>
    <xdr:sp macro="" textlink="">
      <xdr:nvSpPr>
        <xdr:cNvPr id="75" name="楕円 74">
          <a:extLst>
            <a:ext uri="{FF2B5EF4-FFF2-40B4-BE49-F238E27FC236}">
              <a16:creationId xmlns:a16="http://schemas.microsoft.com/office/drawing/2014/main" xmlns="" id="{00000000-0008-0000-0E00-00004B000000}"/>
            </a:ext>
          </a:extLst>
        </xdr:cNvPr>
        <xdr:cNvSpPr/>
      </xdr:nvSpPr>
      <xdr:spPr>
        <a:xfrm>
          <a:off x="2857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78105</xdr:rowOff>
    </xdr:from>
    <xdr:to>
      <xdr:col>19</xdr:col>
      <xdr:colOff>177800</xdr:colOff>
      <xdr:row>39</xdr:row>
      <xdr:rowOff>106680</xdr:rowOff>
    </xdr:to>
    <xdr:cxnSp macro="">
      <xdr:nvCxnSpPr>
        <xdr:cNvPr id="76" name="直線コネクタ 75">
          <a:extLst>
            <a:ext uri="{FF2B5EF4-FFF2-40B4-BE49-F238E27FC236}">
              <a16:creationId xmlns:a16="http://schemas.microsoft.com/office/drawing/2014/main" xmlns="" id="{00000000-0008-0000-0E00-00004C000000}"/>
            </a:ext>
          </a:extLst>
        </xdr:cNvPr>
        <xdr:cNvCxnSpPr/>
      </xdr:nvCxnSpPr>
      <xdr:spPr>
        <a:xfrm flipV="1">
          <a:off x="2908300" y="67646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80645</xdr:rowOff>
    </xdr:from>
    <xdr:to>
      <xdr:col>10</xdr:col>
      <xdr:colOff>165100</xdr:colOff>
      <xdr:row>40</xdr:row>
      <xdr:rowOff>10795</xdr:rowOff>
    </xdr:to>
    <xdr:sp macro="" textlink="">
      <xdr:nvSpPr>
        <xdr:cNvPr id="77" name="楕円 76">
          <a:extLst>
            <a:ext uri="{FF2B5EF4-FFF2-40B4-BE49-F238E27FC236}">
              <a16:creationId xmlns:a16="http://schemas.microsoft.com/office/drawing/2014/main" xmlns="" id="{00000000-0008-0000-0E00-00004D000000}"/>
            </a:ext>
          </a:extLst>
        </xdr:cNvPr>
        <xdr:cNvSpPr/>
      </xdr:nvSpPr>
      <xdr:spPr>
        <a:xfrm>
          <a:off x="1968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106680</xdr:rowOff>
    </xdr:from>
    <xdr:to>
      <xdr:col>15</xdr:col>
      <xdr:colOff>50800</xdr:colOff>
      <xdr:row>39</xdr:row>
      <xdr:rowOff>131445</xdr:rowOff>
    </xdr:to>
    <xdr:cxnSp macro="">
      <xdr:nvCxnSpPr>
        <xdr:cNvPr id="78" name="直線コネクタ 77">
          <a:extLst>
            <a:ext uri="{FF2B5EF4-FFF2-40B4-BE49-F238E27FC236}">
              <a16:creationId xmlns:a16="http://schemas.microsoft.com/office/drawing/2014/main" xmlns="" id="{00000000-0008-0000-0E00-00004E000000}"/>
            </a:ext>
          </a:extLst>
        </xdr:cNvPr>
        <xdr:cNvCxnSpPr/>
      </xdr:nvCxnSpPr>
      <xdr:spPr>
        <a:xfrm flipV="1">
          <a:off x="2019300" y="67932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31132</xdr:rowOff>
    </xdr:from>
    <xdr:ext cx="405111" cy="259045"/>
    <xdr:sp macro="" textlink="">
      <xdr:nvSpPr>
        <xdr:cNvPr id="79" name="n_1aveValue【道路】&#10;有形固定資産減価償却率">
          <a:extLst>
            <a:ext uri="{FF2B5EF4-FFF2-40B4-BE49-F238E27FC236}">
              <a16:creationId xmlns:a16="http://schemas.microsoft.com/office/drawing/2014/main" xmlns="" id="{00000000-0008-0000-0E00-00004F000000}"/>
            </a:ext>
          </a:extLst>
        </xdr:cNvPr>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80" name="n_2aveValue【道路】&#10;有形固定資産減価償却率">
          <a:extLst>
            <a:ext uri="{FF2B5EF4-FFF2-40B4-BE49-F238E27FC236}">
              <a16:creationId xmlns:a16="http://schemas.microsoft.com/office/drawing/2014/main" xmlns="" id="{00000000-0008-0000-0E00-000050000000}"/>
            </a:ext>
          </a:extLst>
        </xdr:cNvPr>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1" name="n_3aveValue【道路】&#10;有形固定資産減価償却率">
          <a:extLst>
            <a:ext uri="{FF2B5EF4-FFF2-40B4-BE49-F238E27FC236}">
              <a16:creationId xmlns:a16="http://schemas.microsoft.com/office/drawing/2014/main" xmlns="" id="{00000000-0008-0000-0E00-000051000000}"/>
            </a:ext>
          </a:extLst>
        </xdr:cNvPr>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120032</xdr:rowOff>
    </xdr:from>
    <xdr:ext cx="405111" cy="259045"/>
    <xdr:sp macro="" textlink="">
      <xdr:nvSpPr>
        <xdr:cNvPr id="82" name="n_1mainValue【道路】&#10;有形固定資産減価償却率">
          <a:extLst>
            <a:ext uri="{FF2B5EF4-FFF2-40B4-BE49-F238E27FC236}">
              <a16:creationId xmlns:a16="http://schemas.microsoft.com/office/drawing/2014/main" xmlns="" id="{00000000-0008-0000-0E00-000052000000}"/>
            </a:ext>
          </a:extLst>
        </xdr:cNvPr>
        <xdr:cNvSpPr txBox="1"/>
      </xdr:nvSpPr>
      <xdr:spPr>
        <a:xfrm>
          <a:off x="35820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148607</xdr:rowOff>
    </xdr:from>
    <xdr:ext cx="405111" cy="259045"/>
    <xdr:sp macro="" textlink="">
      <xdr:nvSpPr>
        <xdr:cNvPr id="83" name="n_2mainValue【道路】&#10;有形固定資産減価償却率">
          <a:extLst>
            <a:ext uri="{FF2B5EF4-FFF2-40B4-BE49-F238E27FC236}">
              <a16:creationId xmlns:a16="http://schemas.microsoft.com/office/drawing/2014/main" xmlns="" id="{00000000-0008-0000-0E00-000053000000}"/>
            </a:ext>
          </a:extLst>
        </xdr:cNvPr>
        <xdr:cNvSpPr txBox="1"/>
      </xdr:nvSpPr>
      <xdr:spPr>
        <a:xfrm>
          <a:off x="27057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1922</xdr:rowOff>
    </xdr:from>
    <xdr:ext cx="405111" cy="259045"/>
    <xdr:sp macro="" textlink="">
      <xdr:nvSpPr>
        <xdr:cNvPr id="84" name="n_3mainValue【道路】&#10;有形固定資産減価償却率">
          <a:extLst>
            <a:ext uri="{FF2B5EF4-FFF2-40B4-BE49-F238E27FC236}">
              <a16:creationId xmlns:a16="http://schemas.microsoft.com/office/drawing/2014/main" xmlns="" id="{00000000-0008-0000-0E00-000054000000}"/>
            </a:ext>
          </a:extLst>
        </xdr:cNvPr>
        <xdr:cNvSpPr txBox="1"/>
      </xdr:nvSpPr>
      <xdr:spPr>
        <a:xfrm>
          <a:off x="18167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xmlns=""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xmlns=""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xmlns=""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xmlns=""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xmlns=""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xmlns=""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xmlns=""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xmlns=""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xmlns=""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xmlns=""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xmlns="" id="{00000000-0008-0000-0E00-00005F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xmlns="" id="{00000000-0008-0000-0E00-000060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xmlns="" id="{00000000-0008-0000-0E00-000061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xmlns="" id="{00000000-0008-0000-0E00-000062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xmlns="" id="{00000000-0008-0000-0E00-000063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xmlns="" id="{00000000-0008-0000-0E00-000064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xmlns="" id="{00000000-0008-0000-0E00-000065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xmlns="" id="{00000000-0008-0000-0E00-000066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xmlns="" id="{00000000-0008-0000-0E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xmlns="" id="{00000000-0008-0000-0E00-000068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xmlns="" id="{00000000-0008-0000-0E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158862</xdr:rowOff>
    </xdr:from>
    <xdr:to>
      <xdr:col>54</xdr:col>
      <xdr:colOff>189865</xdr:colOff>
      <xdr:row>41</xdr:row>
      <xdr:rowOff>72771</xdr:rowOff>
    </xdr:to>
    <xdr:cxnSp macro="">
      <xdr:nvCxnSpPr>
        <xdr:cNvPr id="106" name="直線コネクタ 105">
          <a:extLst>
            <a:ext uri="{FF2B5EF4-FFF2-40B4-BE49-F238E27FC236}">
              <a16:creationId xmlns:a16="http://schemas.microsoft.com/office/drawing/2014/main" xmlns="" id="{00000000-0008-0000-0E00-00006A000000}"/>
            </a:ext>
          </a:extLst>
        </xdr:cNvPr>
        <xdr:cNvCxnSpPr/>
      </xdr:nvCxnSpPr>
      <xdr:spPr>
        <a:xfrm flipV="1">
          <a:off x="10476865" y="5816712"/>
          <a:ext cx="0" cy="128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76598</xdr:rowOff>
    </xdr:from>
    <xdr:ext cx="469744" cy="259045"/>
    <xdr:sp macro="" textlink="">
      <xdr:nvSpPr>
        <xdr:cNvPr id="107" name="【道路】&#10;一人当たり延長最小値テキスト">
          <a:extLst>
            <a:ext uri="{FF2B5EF4-FFF2-40B4-BE49-F238E27FC236}">
              <a16:creationId xmlns:a16="http://schemas.microsoft.com/office/drawing/2014/main" xmlns="" id="{00000000-0008-0000-0E00-00006B000000}"/>
            </a:ext>
          </a:extLst>
        </xdr:cNvPr>
        <xdr:cNvSpPr txBox="1"/>
      </xdr:nvSpPr>
      <xdr:spPr>
        <a:xfrm>
          <a:off x="10515600" y="710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72771</xdr:rowOff>
    </xdr:from>
    <xdr:to>
      <xdr:col>55</xdr:col>
      <xdr:colOff>88900</xdr:colOff>
      <xdr:row>41</xdr:row>
      <xdr:rowOff>72771</xdr:rowOff>
    </xdr:to>
    <xdr:cxnSp macro="">
      <xdr:nvCxnSpPr>
        <xdr:cNvPr id="108" name="直線コネクタ 107">
          <a:extLst>
            <a:ext uri="{FF2B5EF4-FFF2-40B4-BE49-F238E27FC236}">
              <a16:creationId xmlns:a16="http://schemas.microsoft.com/office/drawing/2014/main" xmlns="" id="{00000000-0008-0000-0E00-00006C000000}"/>
            </a:ext>
          </a:extLst>
        </xdr:cNvPr>
        <xdr:cNvCxnSpPr/>
      </xdr:nvCxnSpPr>
      <xdr:spPr>
        <a:xfrm>
          <a:off x="10388600" y="710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105539</xdr:rowOff>
    </xdr:from>
    <xdr:ext cx="534377" cy="259045"/>
    <xdr:sp macro="" textlink="">
      <xdr:nvSpPr>
        <xdr:cNvPr id="109" name="【道路】&#10;一人当たり延長最大値テキスト">
          <a:extLst>
            <a:ext uri="{FF2B5EF4-FFF2-40B4-BE49-F238E27FC236}">
              <a16:creationId xmlns:a16="http://schemas.microsoft.com/office/drawing/2014/main" xmlns="" id="{00000000-0008-0000-0E00-00006D000000}"/>
            </a:ext>
          </a:extLst>
        </xdr:cNvPr>
        <xdr:cNvSpPr txBox="1"/>
      </xdr:nvSpPr>
      <xdr:spPr>
        <a:xfrm>
          <a:off x="10515600" y="559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158862</xdr:rowOff>
    </xdr:from>
    <xdr:to>
      <xdr:col>55</xdr:col>
      <xdr:colOff>88900</xdr:colOff>
      <xdr:row>33</xdr:row>
      <xdr:rowOff>158862</xdr:rowOff>
    </xdr:to>
    <xdr:cxnSp macro="">
      <xdr:nvCxnSpPr>
        <xdr:cNvPr id="110" name="直線コネクタ 109">
          <a:extLst>
            <a:ext uri="{FF2B5EF4-FFF2-40B4-BE49-F238E27FC236}">
              <a16:creationId xmlns:a16="http://schemas.microsoft.com/office/drawing/2014/main" xmlns="" id="{00000000-0008-0000-0E00-00006E000000}"/>
            </a:ext>
          </a:extLst>
        </xdr:cNvPr>
        <xdr:cNvCxnSpPr/>
      </xdr:nvCxnSpPr>
      <xdr:spPr>
        <a:xfrm>
          <a:off x="10388600" y="58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101622</xdr:rowOff>
    </xdr:from>
    <xdr:ext cx="469744" cy="259045"/>
    <xdr:sp macro="" textlink="">
      <xdr:nvSpPr>
        <xdr:cNvPr id="111" name="【道路】&#10;一人当たり延長平均値テキスト">
          <a:extLst>
            <a:ext uri="{FF2B5EF4-FFF2-40B4-BE49-F238E27FC236}">
              <a16:creationId xmlns:a16="http://schemas.microsoft.com/office/drawing/2014/main" xmlns="" id="{00000000-0008-0000-0E00-00006F000000}"/>
            </a:ext>
          </a:extLst>
        </xdr:cNvPr>
        <xdr:cNvSpPr txBox="1"/>
      </xdr:nvSpPr>
      <xdr:spPr>
        <a:xfrm>
          <a:off x="10515600" y="678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123195</xdr:rowOff>
    </xdr:from>
    <xdr:to>
      <xdr:col>55</xdr:col>
      <xdr:colOff>50800</xdr:colOff>
      <xdr:row>40</xdr:row>
      <xdr:rowOff>53345</xdr:rowOff>
    </xdr:to>
    <xdr:sp macro="" textlink="">
      <xdr:nvSpPr>
        <xdr:cNvPr id="112" name="フローチャート: 判断 111">
          <a:extLst>
            <a:ext uri="{FF2B5EF4-FFF2-40B4-BE49-F238E27FC236}">
              <a16:creationId xmlns:a16="http://schemas.microsoft.com/office/drawing/2014/main" xmlns="" id="{00000000-0008-0000-0E00-000070000000}"/>
            </a:ext>
          </a:extLst>
        </xdr:cNvPr>
        <xdr:cNvSpPr/>
      </xdr:nvSpPr>
      <xdr:spPr>
        <a:xfrm>
          <a:off x="10426700" y="680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142855</xdr:rowOff>
    </xdr:from>
    <xdr:to>
      <xdr:col>50</xdr:col>
      <xdr:colOff>165100</xdr:colOff>
      <xdr:row>40</xdr:row>
      <xdr:rowOff>73005</xdr:rowOff>
    </xdr:to>
    <xdr:sp macro="" textlink="">
      <xdr:nvSpPr>
        <xdr:cNvPr id="113" name="フローチャート: 判断 112">
          <a:extLst>
            <a:ext uri="{FF2B5EF4-FFF2-40B4-BE49-F238E27FC236}">
              <a16:creationId xmlns:a16="http://schemas.microsoft.com/office/drawing/2014/main" xmlns="" id="{00000000-0008-0000-0E00-000071000000}"/>
            </a:ext>
          </a:extLst>
        </xdr:cNvPr>
        <xdr:cNvSpPr/>
      </xdr:nvSpPr>
      <xdr:spPr>
        <a:xfrm>
          <a:off x="9588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165440</xdr:rowOff>
    </xdr:from>
    <xdr:to>
      <xdr:col>46</xdr:col>
      <xdr:colOff>38100</xdr:colOff>
      <xdr:row>40</xdr:row>
      <xdr:rowOff>95590</xdr:rowOff>
    </xdr:to>
    <xdr:sp macro="" textlink="">
      <xdr:nvSpPr>
        <xdr:cNvPr id="114" name="フローチャート: 判断 113">
          <a:extLst>
            <a:ext uri="{FF2B5EF4-FFF2-40B4-BE49-F238E27FC236}">
              <a16:creationId xmlns:a16="http://schemas.microsoft.com/office/drawing/2014/main" xmlns="" id="{00000000-0008-0000-0E00-000072000000}"/>
            </a:ext>
          </a:extLst>
        </xdr:cNvPr>
        <xdr:cNvSpPr/>
      </xdr:nvSpPr>
      <xdr:spPr>
        <a:xfrm>
          <a:off x="8699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2266</xdr:rowOff>
    </xdr:from>
    <xdr:to>
      <xdr:col>41</xdr:col>
      <xdr:colOff>101600</xdr:colOff>
      <xdr:row>40</xdr:row>
      <xdr:rowOff>103866</xdr:rowOff>
    </xdr:to>
    <xdr:sp macro="" textlink="">
      <xdr:nvSpPr>
        <xdr:cNvPr id="115" name="フローチャート: 判断 114">
          <a:extLst>
            <a:ext uri="{FF2B5EF4-FFF2-40B4-BE49-F238E27FC236}">
              <a16:creationId xmlns:a16="http://schemas.microsoft.com/office/drawing/2014/main" xmlns="" id="{00000000-0008-0000-0E00-000073000000}"/>
            </a:ext>
          </a:extLst>
        </xdr:cNvPr>
        <xdr:cNvSpPr/>
      </xdr:nvSpPr>
      <xdr:spPr>
        <a:xfrm>
          <a:off x="7810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00000000-0008-0000-0E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00000000-0008-0000-0E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00000000-0008-0000-0E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00000000-0008-0000-0E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00000000-0008-0000-0E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108199</xdr:rowOff>
    </xdr:from>
    <xdr:to>
      <xdr:col>55</xdr:col>
      <xdr:colOff>50800</xdr:colOff>
      <xdr:row>39</xdr:row>
      <xdr:rowOff>38349</xdr:rowOff>
    </xdr:to>
    <xdr:sp macro="" textlink="">
      <xdr:nvSpPr>
        <xdr:cNvPr id="121" name="楕円 120">
          <a:extLst>
            <a:ext uri="{FF2B5EF4-FFF2-40B4-BE49-F238E27FC236}">
              <a16:creationId xmlns:a16="http://schemas.microsoft.com/office/drawing/2014/main" xmlns="" id="{00000000-0008-0000-0E00-000079000000}"/>
            </a:ext>
          </a:extLst>
        </xdr:cNvPr>
        <xdr:cNvSpPr/>
      </xdr:nvSpPr>
      <xdr:spPr>
        <a:xfrm>
          <a:off x="10426700" y="662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131076</xdr:rowOff>
    </xdr:from>
    <xdr:ext cx="534377" cy="259045"/>
    <xdr:sp macro="" textlink="">
      <xdr:nvSpPr>
        <xdr:cNvPr id="122" name="【道路】&#10;一人当たり延長該当値テキスト">
          <a:extLst>
            <a:ext uri="{FF2B5EF4-FFF2-40B4-BE49-F238E27FC236}">
              <a16:creationId xmlns:a16="http://schemas.microsoft.com/office/drawing/2014/main" xmlns="" id="{00000000-0008-0000-0E00-00007A000000}"/>
            </a:ext>
          </a:extLst>
        </xdr:cNvPr>
        <xdr:cNvSpPr txBox="1"/>
      </xdr:nvSpPr>
      <xdr:spPr>
        <a:xfrm>
          <a:off x="10515600" y="647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104039</xdr:rowOff>
    </xdr:from>
    <xdr:to>
      <xdr:col>50</xdr:col>
      <xdr:colOff>165100</xdr:colOff>
      <xdr:row>39</xdr:row>
      <xdr:rowOff>34189</xdr:rowOff>
    </xdr:to>
    <xdr:sp macro="" textlink="">
      <xdr:nvSpPr>
        <xdr:cNvPr id="123" name="楕円 122">
          <a:extLst>
            <a:ext uri="{FF2B5EF4-FFF2-40B4-BE49-F238E27FC236}">
              <a16:creationId xmlns:a16="http://schemas.microsoft.com/office/drawing/2014/main" xmlns="" id="{00000000-0008-0000-0E00-00007B000000}"/>
            </a:ext>
          </a:extLst>
        </xdr:cNvPr>
        <xdr:cNvSpPr/>
      </xdr:nvSpPr>
      <xdr:spPr>
        <a:xfrm>
          <a:off x="9588500" y="66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154839</xdr:rowOff>
    </xdr:from>
    <xdr:to>
      <xdr:col>55</xdr:col>
      <xdr:colOff>0</xdr:colOff>
      <xdr:row>38</xdr:row>
      <xdr:rowOff>158999</xdr:rowOff>
    </xdr:to>
    <xdr:cxnSp macro="">
      <xdr:nvCxnSpPr>
        <xdr:cNvPr id="124" name="直線コネクタ 123">
          <a:extLst>
            <a:ext uri="{FF2B5EF4-FFF2-40B4-BE49-F238E27FC236}">
              <a16:creationId xmlns:a16="http://schemas.microsoft.com/office/drawing/2014/main" xmlns="" id="{00000000-0008-0000-0E00-00007C000000}"/>
            </a:ext>
          </a:extLst>
        </xdr:cNvPr>
        <xdr:cNvCxnSpPr/>
      </xdr:nvCxnSpPr>
      <xdr:spPr>
        <a:xfrm>
          <a:off x="9639300" y="6669939"/>
          <a:ext cx="8382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103810</xdr:rowOff>
    </xdr:from>
    <xdr:to>
      <xdr:col>46</xdr:col>
      <xdr:colOff>38100</xdr:colOff>
      <xdr:row>39</xdr:row>
      <xdr:rowOff>33960</xdr:rowOff>
    </xdr:to>
    <xdr:sp macro="" textlink="">
      <xdr:nvSpPr>
        <xdr:cNvPr id="125" name="楕円 124">
          <a:extLst>
            <a:ext uri="{FF2B5EF4-FFF2-40B4-BE49-F238E27FC236}">
              <a16:creationId xmlns:a16="http://schemas.microsoft.com/office/drawing/2014/main" xmlns="" id="{00000000-0008-0000-0E00-00007D000000}"/>
            </a:ext>
          </a:extLst>
        </xdr:cNvPr>
        <xdr:cNvSpPr/>
      </xdr:nvSpPr>
      <xdr:spPr>
        <a:xfrm>
          <a:off x="8699500" y="66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154610</xdr:rowOff>
    </xdr:from>
    <xdr:to>
      <xdr:col>50</xdr:col>
      <xdr:colOff>114300</xdr:colOff>
      <xdr:row>38</xdr:row>
      <xdr:rowOff>154839</xdr:rowOff>
    </xdr:to>
    <xdr:cxnSp macro="">
      <xdr:nvCxnSpPr>
        <xdr:cNvPr id="126" name="直線コネクタ 125">
          <a:extLst>
            <a:ext uri="{FF2B5EF4-FFF2-40B4-BE49-F238E27FC236}">
              <a16:creationId xmlns:a16="http://schemas.microsoft.com/office/drawing/2014/main" xmlns="" id="{00000000-0008-0000-0E00-00007E000000}"/>
            </a:ext>
          </a:extLst>
        </xdr:cNvPr>
        <xdr:cNvCxnSpPr/>
      </xdr:nvCxnSpPr>
      <xdr:spPr>
        <a:xfrm>
          <a:off x="8750300" y="666971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97409</xdr:rowOff>
    </xdr:from>
    <xdr:to>
      <xdr:col>41</xdr:col>
      <xdr:colOff>101600</xdr:colOff>
      <xdr:row>39</xdr:row>
      <xdr:rowOff>27559</xdr:rowOff>
    </xdr:to>
    <xdr:sp macro="" textlink="">
      <xdr:nvSpPr>
        <xdr:cNvPr id="127" name="楕円 126">
          <a:extLst>
            <a:ext uri="{FF2B5EF4-FFF2-40B4-BE49-F238E27FC236}">
              <a16:creationId xmlns:a16="http://schemas.microsoft.com/office/drawing/2014/main" xmlns="" id="{00000000-0008-0000-0E00-00007F000000}"/>
            </a:ext>
          </a:extLst>
        </xdr:cNvPr>
        <xdr:cNvSpPr/>
      </xdr:nvSpPr>
      <xdr:spPr>
        <a:xfrm>
          <a:off x="7810500" y="661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148209</xdr:rowOff>
    </xdr:from>
    <xdr:to>
      <xdr:col>45</xdr:col>
      <xdr:colOff>177800</xdr:colOff>
      <xdr:row>38</xdr:row>
      <xdr:rowOff>154610</xdr:rowOff>
    </xdr:to>
    <xdr:cxnSp macro="">
      <xdr:nvCxnSpPr>
        <xdr:cNvPr id="128" name="直線コネクタ 127">
          <a:extLst>
            <a:ext uri="{FF2B5EF4-FFF2-40B4-BE49-F238E27FC236}">
              <a16:creationId xmlns:a16="http://schemas.microsoft.com/office/drawing/2014/main" xmlns="" id="{00000000-0008-0000-0E00-000080000000}"/>
            </a:ext>
          </a:extLst>
        </xdr:cNvPr>
        <xdr:cNvCxnSpPr/>
      </xdr:nvCxnSpPr>
      <xdr:spPr>
        <a:xfrm>
          <a:off x="7861300" y="666330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64132</xdr:rowOff>
    </xdr:from>
    <xdr:ext cx="469744" cy="259045"/>
    <xdr:sp macro="" textlink="">
      <xdr:nvSpPr>
        <xdr:cNvPr id="129" name="n_1aveValue【道路】&#10;一人当たり延長">
          <a:extLst>
            <a:ext uri="{FF2B5EF4-FFF2-40B4-BE49-F238E27FC236}">
              <a16:creationId xmlns:a16="http://schemas.microsoft.com/office/drawing/2014/main" xmlns="" id="{00000000-0008-0000-0E00-000081000000}"/>
            </a:ext>
          </a:extLst>
        </xdr:cNvPr>
        <xdr:cNvSpPr txBox="1"/>
      </xdr:nvSpPr>
      <xdr:spPr>
        <a:xfrm>
          <a:off x="93917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86717</xdr:rowOff>
    </xdr:from>
    <xdr:ext cx="469744" cy="259045"/>
    <xdr:sp macro="" textlink="">
      <xdr:nvSpPr>
        <xdr:cNvPr id="130" name="n_2aveValue【道路】&#10;一人当たり延長">
          <a:extLst>
            <a:ext uri="{FF2B5EF4-FFF2-40B4-BE49-F238E27FC236}">
              <a16:creationId xmlns:a16="http://schemas.microsoft.com/office/drawing/2014/main" xmlns="" id="{00000000-0008-0000-0E00-000082000000}"/>
            </a:ext>
          </a:extLst>
        </xdr:cNvPr>
        <xdr:cNvSpPr txBox="1"/>
      </xdr:nvSpPr>
      <xdr:spPr>
        <a:xfrm>
          <a:off x="85154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94993</xdr:rowOff>
    </xdr:from>
    <xdr:ext cx="469744" cy="259045"/>
    <xdr:sp macro="" textlink="">
      <xdr:nvSpPr>
        <xdr:cNvPr id="131" name="n_3aveValue【道路】&#10;一人当たり延長">
          <a:extLst>
            <a:ext uri="{FF2B5EF4-FFF2-40B4-BE49-F238E27FC236}">
              <a16:creationId xmlns:a16="http://schemas.microsoft.com/office/drawing/2014/main" xmlns="" id="{00000000-0008-0000-0E00-000083000000}"/>
            </a:ext>
          </a:extLst>
        </xdr:cNvPr>
        <xdr:cNvSpPr txBox="1"/>
      </xdr:nvSpPr>
      <xdr:spPr>
        <a:xfrm>
          <a:off x="7626427" y="695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50715</xdr:rowOff>
    </xdr:from>
    <xdr:ext cx="534377" cy="259045"/>
    <xdr:sp macro="" textlink="">
      <xdr:nvSpPr>
        <xdr:cNvPr id="132" name="n_1mainValue【道路】&#10;一人当たり延長">
          <a:extLst>
            <a:ext uri="{FF2B5EF4-FFF2-40B4-BE49-F238E27FC236}">
              <a16:creationId xmlns:a16="http://schemas.microsoft.com/office/drawing/2014/main" xmlns="" id="{00000000-0008-0000-0E00-000084000000}"/>
            </a:ext>
          </a:extLst>
        </xdr:cNvPr>
        <xdr:cNvSpPr txBox="1"/>
      </xdr:nvSpPr>
      <xdr:spPr>
        <a:xfrm>
          <a:off x="9359411" y="639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50487</xdr:rowOff>
    </xdr:from>
    <xdr:ext cx="534377" cy="259045"/>
    <xdr:sp macro="" textlink="">
      <xdr:nvSpPr>
        <xdr:cNvPr id="133" name="n_2mainValue【道路】&#10;一人当たり延長">
          <a:extLst>
            <a:ext uri="{FF2B5EF4-FFF2-40B4-BE49-F238E27FC236}">
              <a16:creationId xmlns:a16="http://schemas.microsoft.com/office/drawing/2014/main" xmlns="" id="{00000000-0008-0000-0E00-000085000000}"/>
            </a:ext>
          </a:extLst>
        </xdr:cNvPr>
        <xdr:cNvSpPr txBox="1"/>
      </xdr:nvSpPr>
      <xdr:spPr>
        <a:xfrm>
          <a:off x="8483111" y="639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44086</xdr:rowOff>
    </xdr:from>
    <xdr:ext cx="534377" cy="259045"/>
    <xdr:sp macro="" textlink="">
      <xdr:nvSpPr>
        <xdr:cNvPr id="134" name="n_3mainValue【道路】&#10;一人当たり延長">
          <a:extLst>
            <a:ext uri="{FF2B5EF4-FFF2-40B4-BE49-F238E27FC236}">
              <a16:creationId xmlns:a16="http://schemas.microsoft.com/office/drawing/2014/main" xmlns="" id="{00000000-0008-0000-0E00-000086000000}"/>
            </a:ext>
          </a:extLst>
        </xdr:cNvPr>
        <xdr:cNvSpPr txBox="1"/>
      </xdr:nvSpPr>
      <xdr:spPr>
        <a:xfrm>
          <a:off x="7594111" y="638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xmlns="" id="{00000000-0008-0000-0E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xmlns="" id="{00000000-0008-0000-0E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xmlns="" id="{00000000-0008-0000-0E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xmlns="" id="{00000000-0008-0000-0E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xmlns="" id="{00000000-0008-0000-0E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xmlns="" id="{00000000-0008-0000-0E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xmlns="" id="{00000000-0008-0000-0E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xmlns="" id="{00000000-0008-0000-0E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xmlns="" id="{00000000-0008-0000-0E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xmlns="" id="{00000000-0008-0000-0E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5" name="テキスト ボックス 144">
          <a:extLst>
            <a:ext uri="{FF2B5EF4-FFF2-40B4-BE49-F238E27FC236}">
              <a16:creationId xmlns:a16="http://schemas.microsoft.com/office/drawing/2014/main" xmlns="" id="{00000000-0008-0000-0E00-000091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a:extLst>
            <a:ext uri="{FF2B5EF4-FFF2-40B4-BE49-F238E27FC236}">
              <a16:creationId xmlns:a16="http://schemas.microsoft.com/office/drawing/2014/main" xmlns="" id="{00000000-0008-0000-0E00-000092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7" name="テキスト ボックス 146">
          <a:extLst>
            <a:ext uri="{FF2B5EF4-FFF2-40B4-BE49-F238E27FC236}">
              <a16:creationId xmlns:a16="http://schemas.microsoft.com/office/drawing/2014/main" xmlns="" id="{00000000-0008-0000-0E00-000093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a:extLst>
            <a:ext uri="{FF2B5EF4-FFF2-40B4-BE49-F238E27FC236}">
              <a16:creationId xmlns:a16="http://schemas.microsoft.com/office/drawing/2014/main" xmlns="" id="{00000000-0008-0000-0E00-000094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a:extLst>
            <a:ext uri="{FF2B5EF4-FFF2-40B4-BE49-F238E27FC236}">
              <a16:creationId xmlns:a16="http://schemas.microsoft.com/office/drawing/2014/main" xmlns="" id="{00000000-0008-0000-0E00-000095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a:extLst>
            <a:ext uri="{FF2B5EF4-FFF2-40B4-BE49-F238E27FC236}">
              <a16:creationId xmlns:a16="http://schemas.microsoft.com/office/drawing/2014/main" xmlns="" id="{00000000-0008-0000-0E00-000096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a:extLst>
            <a:ext uri="{FF2B5EF4-FFF2-40B4-BE49-F238E27FC236}">
              <a16:creationId xmlns:a16="http://schemas.microsoft.com/office/drawing/2014/main" xmlns="" id="{00000000-0008-0000-0E00-000097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a:extLst>
            <a:ext uri="{FF2B5EF4-FFF2-40B4-BE49-F238E27FC236}">
              <a16:creationId xmlns:a16="http://schemas.microsoft.com/office/drawing/2014/main" xmlns="" id="{00000000-0008-0000-0E00-000098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a:extLst>
            <a:ext uri="{FF2B5EF4-FFF2-40B4-BE49-F238E27FC236}">
              <a16:creationId xmlns:a16="http://schemas.microsoft.com/office/drawing/2014/main" xmlns="" id="{00000000-0008-0000-0E00-000099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a:extLst>
            <a:ext uri="{FF2B5EF4-FFF2-40B4-BE49-F238E27FC236}">
              <a16:creationId xmlns:a16="http://schemas.microsoft.com/office/drawing/2014/main" xmlns="" id="{00000000-0008-0000-0E00-00009A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a:extLst>
            <a:ext uri="{FF2B5EF4-FFF2-40B4-BE49-F238E27FC236}">
              <a16:creationId xmlns:a16="http://schemas.microsoft.com/office/drawing/2014/main" xmlns="" id="{00000000-0008-0000-0E00-00009B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a:extLst>
            <a:ext uri="{FF2B5EF4-FFF2-40B4-BE49-F238E27FC236}">
              <a16:creationId xmlns:a16="http://schemas.microsoft.com/office/drawing/2014/main" xmlns="" id="{00000000-0008-0000-0E00-00009C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7" name="テキスト ボックス 156">
          <a:extLst>
            <a:ext uri="{FF2B5EF4-FFF2-40B4-BE49-F238E27FC236}">
              <a16:creationId xmlns:a16="http://schemas.microsoft.com/office/drawing/2014/main" xmlns="" id="{00000000-0008-0000-0E00-00009D00000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xmlns="" id="{00000000-0008-0000-0E00-00009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a:extLst>
            <a:ext uri="{FF2B5EF4-FFF2-40B4-BE49-F238E27FC236}">
              <a16:creationId xmlns:a16="http://schemas.microsoft.com/office/drawing/2014/main" xmlns="" id="{00000000-0008-0000-0E00-00009F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xmlns="" id="{00000000-0008-0000-0E00-0000A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39188</xdr:rowOff>
    </xdr:from>
    <xdr:to>
      <xdr:col>24</xdr:col>
      <xdr:colOff>62865</xdr:colOff>
      <xdr:row>64</xdr:row>
      <xdr:rowOff>81643</xdr:rowOff>
    </xdr:to>
    <xdr:cxnSp macro="">
      <xdr:nvCxnSpPr>
        <xdr:cNvPr id="161" name="直線コネクタ 160">
          <a:extLst>
            <a:ext uri="{FF2B5EF4-FFF2-40B4-BE49-F238E27FC236}">
              <a16:creationId xmlns:a16="http://schemas.microsoft.com/office/drawing/2014/main" xmlns="" id="{00000000-0008-0000-0E00-0000A1000000}"/>
            </a:ext>
          </a:extLst>
        </xdr:cNvPr>
        <xdr:cNvCxnSpPr/>
      </xdr:nvCxnSpPr>
      <xdr:spPr>
        <a:xfrm flipV="1">
          <a:off x="4634865" y="9640388"/>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62" name="【橋りょう・トンネル】&#10;有形固定資産減価償却率最小値テキスト">
          <a:extLst>
            <a:ext uri="{FF2B5EF4-FFF2-40B4-BE49-F238E27FC236}">
              <a16:creationId xmlns:a16="http://schemas.microsoft.com/office/drawing/2014/main" xmlns="" id="{00000000-0008-0000-0E00-0000A2000000}"/>
            </a:ext>
          </a:extLst>
        </xdr:cNvPr>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63" name="直線コネクタ 162">
          <a:extLst>
            <a:ext uri="{FF2B5EF4-FFF2-40B4-BE49-F238E27FC236}">
              <a16:creationId xmlns:a16="http://schemas.microsoft.com/office/drawing/2014/main" xmlns="" id="{00000000-0008-0000-0E00-0000A3000000}"/>
            </a:ext>
          </a:extLst>
        </xdr:cNvPr>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157315</xdr:rowOff>
    </xdr:from>
    <xdr:ext cx="405111" cy="259045"/>
    <xdr:sp macro="" textlink="">
      <xdr:nvSpPr>
        <xdr:cNvPr id="164" name="【橋りょう・トンネル】&#10;有形固定資産減価償却率最大値テキスト">
          <a:extLst>
            <a:ext uri="{FF2B5EF4-FFF2-40B4-BE49-F238E27FC236}">
              <a16:creationId xmlns:a16="http://schemas.microsoft.com/office/drawing/2014/main" xmlns="" id="{00000000-0008-0000-0E00-0000A4000000}"/>
            </a:ext>
          </a:extLst>
        </xdr:cNvPr>
        <xdr:cNvSpPr txBox="1"/>
      </xdr:nvSpPr>
      <xdr:spPr>
        <a:xfrm>
          <a:off x="4673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39188</xdr:rowOff>
    </xdr:from>
    <xdr:to>
      <xdr:col>24</xdr:col>
      <xdr:colOff>152400</xdr:colOff>
      <xdr:row>56</xdr:row>
      <xdr:rowOff>39188</xdr:rowOff>
    </xdr:to>
    <xdr:cxnSp macro="">
      <xdr:nvCxnSpPr>
        <xdr:cNvPr id="165" name="直線コネクタ 164">
          <a:extLst>
            <a:ext uri="{FF2B5EF4-FFF2-40B4-BE49-F238E27FC236}">
              <a16:creationId xmlns:a16="http://schemas.microsoft.com/office/drawing/2014/main" xmlns="" id="{00000000-0008-0000-0E00-0000A5000000}"/>
            </a:ext>
          </a:extLst>
        </xdr:cNvPr>
        <xdr:cNvCxnSpPr/>
      </xdr:nvCxnSpPr>
      <xdr:spPr>
        <a:xfrm>
          <a:off x="4546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10903</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xmlns="" id="{00000000-0008-0000-0E00-0000A6000000}"/>
            </a:ext>
          </a:extLst>
        </xdr:cNvPr>
        <xdr:cNvSpPr txBox="1"/>
      </xdr:nvSpPr>
      <xdr:spPr>
        <a:xfrm>
          <a:off x="4673600" y="1046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67" name="フローチャート: 判断 166">
          <a:extLst>
            <a:ext uri="{FF2B5EF4-FFF2-40B4-BE49-F238E27FC236}">
              <a16:creationId xmlns:a16="http://schemas.microsoft.com/office/drawing/2014/main" xmlns="" id="{00000000-0008-0000-0E00-0000A7000000}"/>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87993</xdr:rowOff>
    </xdr:from>
    <xdr:to>
      <xdr:col>20</xdr:col>
      <xdr:colOff>38100</xdr:colOff>
      <xdr:row>62</xdr:row>
      <xdr:rowOff>18143</xdr:rowOff>
    </xdr:to>
    <xdr:sp macro="" textlink="">
      <xdr:nvSpPr>
        <xdr:cNvPr id="168" name="フローチャート: 判断 167">
          <a:extLst>
            <a:ext uri="{FF2B5EF4-FFF2-40B4-BE49-F238E27FC236}">
              <a16:creationId xmlns:a16="http://schemas.microsoft.com/office/drawing/2014/main" xmlns="" id="{00000000-0008-0000-0E00-0000A8000000}"/>
            </a:ext>
          </a:extLst>
        </xdr:cNvPr>
        <xdr:cNvSpPr/>
      </xdr:nvSpPr>
      <xdr:spPr>
        <a:xfrm>
          <a:off x="3746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146776</xdr:rowOff>
    </xdr:from>
    <xdr:to>
      <xdr:col>15</xdr:col>
      <xdr:colOff>101600</xdr:colOff>
      <xdr:row>62</xdr:row>
      <xdr:rowOff>76926</xdr:rowOff>
    </xdr:to>
    <xdr:sp macro="" textlink="">
      <xdr:nvSpPr>
        <xdr:cNvPr id="169" name="フローチャート: 判断 168">
          <a:extLst>
            <a:ext uri="{FF2B5EF4-FFF2-40B4-BE49-F238E27FC236}">
              <a16:creationId xmlns:a16="http://schemas.microsoft.com/office/drawing/2014/main" xmlns="" id="{00000000-0008-0000-0E00-0000A9000000}"/>
            </a:ext>
          </a:extLst>
        </xdr:cNvPr>
        <xdr:cNvSpPr/>
      </xdr:nvSpPr>
      <xdr:spPr>
        <a:xfrm>
          <a:off x="2857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122283</xdr:rowOff>
    </xdr:from>
    <xdr:to>
      <xdr:col>10</xdr:col>
      <xdr:colOff>165100</xdr:colOff>
      <xdr:row>63</xdr:row>
      <xdr:rowOff>52433</xdr:rowOff>
    </xdr:to>
    <xdr:sp macro="" textlink="">
      <xdr:nvSpPr>
        <xdr:cNvPr id="170" name="フローチャート: 判断 169">
          <a:extLst>
            <a:ext uri="{FF2B5EF4-FFF2-40B4-BE49-F238E27FC236}">
              <a16:creationId xmlns:a16="http://schemas.microsoft.com/office/drawing/2014/main" xmlns="" id="{00000000-0008-0000-0E00-0000AA000000}"/>
            </a:ext>
          </a:extLst>
        </xdr:cNvPr>
        <xdr:cNvSpPr/>
      </xdr:nvSpPr>
      <xdr:spPr>
        <a:xfrm>
          <a:off x="1968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00000000-0008-0000-0E00-0000A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00000000-0008-0000-0E00-0000A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00000000-0008-0000-0E00-0000A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00000000-0008-0000-0E00-0000A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00000000-0008-0000-0E00-0000A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21046</xdr:rowOff>
    </xdr:from>
    <xdr:to>
      <xdr:col>24</xdr:col>
      <xdr:colOff>114300</xdr:colOff>
      <xdr:row>60</xdr:row>
      <xdr:rowOff>122646</xdr:rowOff>
    </xdr:to>
    <xdr:sp macro="" textlink="">
      <xdr:nvSpPr>
        <xdr:cNvPr id="176" name="楕円 175">
          <a:extLst>
            <a:ext uri="{FF2B5EF4-FFF2-40B4-BE49-F238E27FC236}">
              <a16:creationId xmlns:a16="http://schemas.microsoft.com/office/drawing/2014/main" xmlns="" id="{00000000-0008-0000-0E00-0000B0000000}"/>
            </a:ext>
          </a:extLst>
        </xdr:cNvPr>
        <xdr:cNvSpPr/>
      </xdr:nvSpPr>
      <xdr:spPr>
        <a:xfrm>
          <a:off x="45847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43923</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xmlns="" id="{00000000-0008-0000-0E00-0000B1000000}"/>
            </a:ext>
          </a:extLst>
        </xdr:cNvPr>
        <xdr:cNvSpPr txBox="1"/>
      </xdr:nvSpPr>
      <xdr:spPr>
        <a:xfrm>
          <a:off x="4673600" y="1015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53703</xdr:rowOff>
    </xdr:from>
    <xdr:to>
      <xdr:col>20</xdr:col>
      <xdr:colOff>38100</xdr:colOff>
      <xdr:row>60</xdr:row>
      <xdr:rowOff>155303</xdr:rowOff>
    </xdr:to>
    <xdr:sp macro="" textlink="">
      <xdr:nvSpPr>
        <xdr:cNvPr id="178" name="楕円 177">
          <a:extLst>
            <a:ext uri="{FF2B5EF4-FFF2-40B4-BE49-F238E27FC236}">
              <a16:creationId xmlns:a16="http://schemas.microsoft.com/office/drawing/2014/main" xmlns="" id="{00000000-0008-0000-0E00-0000B2000000}"/>
            </a:ext>
          </a:extLst>
        </xdr:cNvPr>
        <xdr:cNvSpPr/>
      </xdr:nvSpPr>
      <xdr:spPr>
        <a:xfrm>
          <a:off x="3746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71846</xdr:rowOff>
    </xdr:from>
    <xdr:to>
      <xdr:col>24</xdr:col>
      <xdr:colOff>63500</xdr:colOff>
      <xdr:row>60</xdr:row>
      <xdr:rowOff>104503</xdr:rowOff>
    </xdr:to>
    <xdr:cxnSp macro="">
      <xdr:nvCxnSpPr>
        <xdr:cNvPr id="179" name="直線コネクタ 178">
          <a:extLst>
            <a:ext uri="{FF2B5EF4-FFF2-40B4-BE49-F238E27FC236}">
              <a16:creationId xmlns:a16="http://schemas.microsoft.com/office/drawing/2014/main" xmlns="" id="{00000000-0008-0000-0E00-0000B3000000}"/>
            </a:ext>
          </a:extLst>
        </xdr:cNvPr>
        <xdr:cNvCxnSpPr/>
      </xdr:nvCxnSpPr>
      <xdr:spPr>
        <a:xfrm flipV="1">
          <a:off x="3797300" y="1035884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105954</xdr:rowOff>
    </xdr:from>
    <xdr:to>
      <xdr:col>15</xdr:col>
      <xdr:colOff>101600</xdr:colOff>
      <xdr:row>61</xdr:row>
      <xdr:rowOff>36104</xdr:rowOff>
    </xdr:to>
    <xdr:sp macro="" textlink="">
      <xdr:nvSpPr>
        <xdr:cNvPr id="180" name="楕円 179">
          <a:extLst>
            <a:ext uri="{FF2B5EF4-FFF2-40B4-BE49-F238E27FC236}">
              <a16:creationId xmlns:a16="http://schemas.microsoft.com/office/drawing/2014/main" xmlns="" id="{00000000-0008-0000-0E00-0000B4000000}"/>
            </a:ext>
          </a:extLst>
        </xdr:cNvPr>
        <xdr:cNvSpPr/>
      </xdr:nvSpPr>
      <xdr:spPr>
        <a:xfrm>
          <a:off x="2857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104503</xdr:rowOff>
    </xdr:from>
    <xdr:to>
      <xdr:col>19</xdr:col>
      <xdr:colOff>177800</xdr:colOff>
      <xdr:row>60</xdr:row>
      <xdr:rowOff>156754</xdr:rowOff>
    </xdr:to>
    <xdr:cxnSp macro="">
      <xdr:nvCxnSpPr>
        <xdr:cNvPr id="181" name="直線コネクタ 180">
          <a:extLst>
            <a:ext uri="{FF2B5EF4-FFF2-40B4-BE49-F238E27FC236}">
              <a16:creationId xmlns:a16="http://schemas.microsoft.com/office/drawing/2014/main" xmlns="" id="{00000000-0008-0000-0E00-0000B5000000}"/>
            </a:ext>
          </a:extLst>
        </xdr:cNvPr>
        <xdr:cNvCxnSpPr/>
      </xdr:nvCxnSpPr>
      <xdr:spPr>
        <a:xfrm flipV="1">
          <a:off x="2908300" y="1039150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158206</xdr:rowOff>
    </xdr:from>
    <xdr:to>
      <xdr:col>10</xdr:col>
      <xdr:colOff>165100</xdr:colOff>
      <xdr:row>61</xdr:row>
      <xdr:rowOff>88356</xdr:rowOff>
    </xdr:to>
    <xdr:sp macro="" textlink="">
      <xdr:nvSpPr>
        <xdr:cNvPr id="182" name="楕円 181">
          <a:extLst>
            <a:ext uri="{FF2B5EF4-FFF2-40B4-BE49-F238E27FC236}">
              <a16:creationId xmlns:a16="http://schemas.microsoft.com/office/drawing/2014/main" xmlns="" id="{00000000-0008-0000-0E00-0000B6000000}"/>
            </a:ext>
          </a:extLst>
        </xdr:cNvPr>
        <xdr:cNvSpPr/>
      </xdr:nvSpPr>
      <xdr:spPr>
        <a:xfrm>
          <a:off x="1968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156754</xdr:rowOff>
    </xdr:from>
    <xdr:to>
      <xdr:col>15</xdr:col>
      <xdr:colOff>50800</xdr:colOff>
      <xdr:row>61</xdr:row>
      <xdr:rowOff>37556</xdr:rowOff>
    </xdr:to>
    <xdr:cxnSp macro="">
      <xdr:nvCxnSpPr>
        <xdr:cNvPr id="183" name="直線コネクタ 182">
          <a:extLst>
            <a:ext uri="{FF2B5EF4-FFF2-40B4-BE49-F238E27FC236}">
              <a16:creationId xmlns:a16="http://schemas.microsoft.com/office/drawing/2014/main" xmlns="" id="{00000000-0008-0000-0E00-0000B7000000}"/>
            </a:ext>
          </a:extLst>
        </xdr:cNvPr>
        <xdr:cNvCxnSpPr/>
      </xdr:nvCxnSpPr>
      <xdr:spPr>
        <a:xfrm flipV="1">
          <a:off x="2019300" y="104437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9270</xdr:rowOff>
    </xdr:from>
    <xdr:ext cx="405111" cy="259045"/>
    <xdr:sp macro="" textlink="">
      <xdr:nvSpPr>
        <xdr:cNvPr id="184" name="n_1aveValue【橋りょう・トンネル】&#10;有形固定資産減価償却率">
          <a:extLst>
            <a:ext uri="{FF2B5EF4-FFF2-40B4-BE49-F238E27FC236}">
              <a16:creationId xmlns:a16="http://schemas.microsoft.com/office/drawing/2014/main" xmlns="" id="{00000000-0008-0000-0E00-0000B8000000}"/>
            </a:ext>
          </a:extLst>
        </xdr:cNvPr>
        <xdr:cNvSpPr txBox="1"/>
      </xdr:nvSpPr>
      <xdr:spPr>
        <a:xfrm>
          <a:off x="35820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68053</xdr:rowOff>
    </xdr:from>
    <xdr:ext cx="405111" cy="259045"/>
    <xdr:sp macro="" textlink="">
      <xdr:nvSpPr>
        <xdr:cNvPr id="185" name="n_2aveValue【橋りょう・トンネル】&#10;有形固定資産減価償却率">
          <a:extLst>
            <a:ext uri="{FF2B5EF4-FFF2-40B4-BE49-F238E27FC236}">
              <a16:creationId xmlns:a16="http://schemas.microsoft.com/office/drawing/2014/main" xmlns="" id="{00000000-0008-0000-0E00-0000B9000000}"/>
            </a:ext>
          </a:extLst>
        </xdr:cNvPr>
        <xdr:cNvSpPr txBox="1"/>
      </xdr:nvSpPr>
      <xdr:spPr>
        <a:xfrm>
          <a:off x="2705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43560</xdr:rowOff>
    </xdr:from>
    <xdr:ext cx="405111" cy="259045"/>
    <xdr:sp macro="" textlink="">
      <xdr:nvSpPr>
        <xdr:cNvPr id="186" name="n_3aveValue【橋りょう・トンネル】&#10;有形固定資産減価償却率">
          <a:extLst>
            <a:ext uri="{FF2B5EF4-FFF2-40B4-BE49-F238E27FC236}">
              <a16:creationId xmlns:a16="http://schemas.microsoft.com/office/drawing/2014/main" xmlns="" id="{00000000-0008-0000-0E00-0000BA000000}"/>
            </a:ext>
          </a:extLst>
        </xdr:cNvPr>
        <xdr:cNvSpPr txBox="1"/>
      </xdr:nvSpPr>
      <xdr:spPr>
        <a:xfrm>
          <a:off x="1816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380</xdr:rowOff>
    </xdr:from>
    <xdr:ext cx="405111" cy="259045"/>
    <xdr:sp macro="" textlink="">
      <xdr:nvSpPr>
        <xdr:cNvPr id="187" name="n_1mainValue【橋りょう・トンネル】&#10;有形固定資産減価償却率">
          <a:extLst>
            <a:ext uri="{FF2B5EF4-FFF2-40B4-BE49-F238E27FC236}">
              <a16:creationId xmlns:a16="http://schemas.microsoft.com/office/drawing/2014/main" xmlns="" id="{00000000-0008-0000-0E00-0000BB000000}"/>
            </a:ext>
          </a:extLst>
        </xdr:cNvPr>
        <xdr:cNvSpPr txBox="1"/>
      </xdr:nvSpPr>
      <xdr:spPr>
        <a:xfrm>
          <a:off x="3582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52631</xdr:rowOff>
    </xdr:from>
    <xdr:ext cx="405111" cy="259045"/>
    <xdr:sp macro="" textlink="">
      <xdr:nvSpPr>
        <xdr:cNvPr id="188" name="n_2mainValue【橋りょう・トンネル】&#10;有形固定資産減価償却率">
          <a:extLst>
            <a:ext uri="{FF2B5EF4-FFF2-40B4-BE49-F238E27FC236}">
              <a16:creationId xmlns:a16="http://schemas.microsoft.com/office/drawing/2014/main" xmlns="" id="{00000000-0008-0000-0E00-0000BC000000}"/>
            </a:ext>
          </a:extLst>
        </xdr:cNvPr>
        <xdr:cNvSpPr txBox="1"/>
      </xdr:nvSpPr>
      <xdr:spPr>
        <a:xfrm>
          <a:off x="2705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104883</xdr:rowOff>
    </xdr:from>
    <xdr:ext cx="405111" cy="259045"/>
    <xdr:sp macro="" textlink="">
      <xdr:nvSpPr>
        <xdr:cNvPr id="189" name="n_3mainValue【橋りょう・トンネル】&#10;有形固定資産減価償却率">
          <a:extLst>
            <a:ext uri="{FF2B5EF4-FFF2-40B4-BE49-F238E27FC236}">
              <a16:creationId xmlns:a16="http://schemas.microsoft.com/office/drawing/2014/main" xmlns="" id="{00000000-0008-0000-0E00-0000BD000000}"/>
            </a:ext>
          </a:extLst>
        </xdr:cNvPr>
        <xdr:cNvSpPr txBox="1"/>
      </xdr:nvSpPr>
      <xdr:spPr>
        <a:xfrm>
          <a:off x="1816744" y="1022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xmlns="" id="{00000000-0008-0000-0E00-0000B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xmlns="" id="{00000000-0008-0000-0E00-0000B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xmlns="" id="{00000000-0008-0000-0E00-0000C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xmlns="" id="{00000000-0008-0000-0E00-0000C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xmlns="" id="{00000000-0008-0000-0E00-0000C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xmlns="" id="{00000000-0008-0000-0E00-0000C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xmlns="" id="{00000000-0008-0000-0E00-0000C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xmlns="" id="{00000000-0008-0000-0E00-0000C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xmlns="" id="{00000000-0008-0000-0E00-0000C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xmlns="" id="{00000000-0008-0000-0E00-0000C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a:extLst>
            <a:ext uri="{FF2B5EF4-FFF2-40B4-BE49-F238E27FC236}">
              <a16:creationId xmlns:a16="http://schemas.microsoft.com/office/drawing/2014/main" xmlns="" id="{00000000-0008-0000-0E00-0000C8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a:extLst>
            <a:ext uri="{FF2B5EF4-FFF2-40B4-BE49-F238E27FC236}">
              <a16:creationId xmlns:a16="http://schemas.microsoft.com/office/drawing/2014/main" xmlns="" id="{00000000-0008-0000-0E00-0000C9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a:extLst>
            <a:ext uri="{FF2B5EF4-FFF2-40B4-BE49-F238E27FC236}">
              <a16:creationId xmlns:a16="http://schemas.microsoft.com/office/drawing/2014/main" xmlns="" id="{00000000-0008-0000-0E00-0000CA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a:extLst>
            <a:ext uri="{FF2B5EF4-FFF2-40B4-BE49-F238E27FC236}">
              <a16:creationId xmlns:a16="http://schemas.microsoft.com/office/drawing/2014/main" xmlns="" id="{00000000-0008-0000-0E00-0000CB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a:extLst>
            <a:ext uri="{FF2B5EF4-FFF2-40B4-BE49-F238E27FC236}">
              <a16:creationId xmlns:a16="http://schemas.microsoft.com/office/drawing/2014/main" xmlns="" id="{00000000-0008-0000-0E00-0000CC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a:extLst>
            <a:ext uri="{FF2B5EF4-FFF2-40B4-BE49-F238E27FC236}">
              <a16:creationId xmlns:a16="http://schemas.microsoft.com/office/drawing/2014/main" xmlns="" id="{00000000-0008-0000-0E00-0000CD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a:extLst>
            <a:ext uri="{FF2B5EF4-FFF2-40B4-BE49-F238E27FC236}">
              <a16:creationId xmlns:a16="http://schemas.microsoft.com/office/drawing/2014/main" xmlns="" id="{00000000-0008-0000-0E00-0000CE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a:extLst>
            <a:ext uri="{FF2B5EF4-FFF2-40B4-BE49-F238E27FC236}">
              <a16:creationId xmlns:a16="http://schemas.microsoft.com/office/drawing/2014/main" xmlns="" id="{00000000-0008-0000-0E00-0000CF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xmlns="" id="{00000000-0008-0000-0E00-0000D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a:extLst>
            <a:ext uri="{FF2B5EF4-FFF2-40B4-BE49-F238E27FC236}">
              <a16:creationId xmlns:a16="http://schemas.microsoft.com/office/drawing/2014/main" xmlns="" id="{00000000-0008-0000-0E00-0000D1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xmlns="" id="{00000000-0008-0000-0E00-0000D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153126</xdr:rowOff>
    </xdr:from>
    <xdr:to>
      <xdr:col>54</xdr:col>
      <xdr:colOff>189865</xdr:colOff>
      <xdr:row>63</xdr:row>
      <xdr:rowOff>166915</xdr:rowOff>
    </xdr:to>
    <xdr:cxnSp macro="">
      <xdr:nvCxnSpPr>
        <xdr:cNvPr id="211" name="直線コネクタ 210">
          <a:extLst>
            <a:ext uri="{FF2B5EF4-FFF2-40B4-BE49-F238E27FC236}">
              <a16:creationId xmlns:a16="http://schemas.microsoft.com/office/drawing/2014/main" xmlns="" id="{00000000-0008-0000-0E00-0000D3000000}"/>
            </a:ext>
          </a:extLst>
        </xdr:cNvPr>
        <xdr:cNvCxnSpPr/>
      </xdr:nvCxnSpPr>
      <xdr:spPr>
        <a:xfrm flipV="1">
          <a:off x="10476865" y="9754326"/>
          <a:ext cx="0" cy="121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170742</xdr:rowOff>
    </xdr:from>
    <xdr:ext cx="378565" cy="259045"/>
    <xdr:sp macro="" textlink="">
      <xdr:nvSpPr>
        <xdr:cNvPr id="212" name="【橋りょう・トンネル】&#10;一人当たり有形固定資産（償却資産）額最小値テキスト">
          <a:extLst>
            <a:ext uri="{FF2B5EF4-FFF2-40B4-BE49-F238E27FC236}">
              <a16:creationId xmlns:a16="http://schemas.microsoft.com/office/drawing/2014/main" xmlns="" id="{00000000-0008-0000-0E00-0000D4000000}"/>
            </a:ext>
          </a:extLst>
        </xdr:cNvPr>
        <xdr:cNvSpPr txBox="1"/>
      </xdr:nvSpPr>
      <xdr:spPr>
        <a:xfrm>
          <a:off x="10515600" y="1097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166915</xdr:rowOff>
    </xdr:from>
    <xdr:to>
      <xdr:col>55</xdr:col>
      <xdr:colOff>88900</xdr:colOff>
      <xdr:row>63</xdr:row>
      <xdr:rowOff>166915</xdr:rowOff>
    </xdr:to>
    <xdr:cxnSp macro="">
      <xdr:nvCxnSpPr>
        <xdr:cNvPr id="213" name="直線コネクタ 212">
          <a:extLst>
            <a:ext uri="{FF2B5EF4-FFF2-40B4-BE49-F238E27FC236}">
              <a16:creationId xmlns:a16="http://schemas.microsoft.com/office/drawing/2014/main" xmlns="" id="{00000000-0008-0000-0E00-0000D5000000}"/>
            </a:ext>
          </a:extLst>
        </xdr:cNvPr>
        <xdr:cNvCxnSpPr/>
      </xdr:nvCxnSpPr>
      <xdr:spPr>
        <a:xfrm>
          <a:off x="10388600" y="109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99803</xdr:rowOff>
    </xdr:from>
    <xdr:ext cx="599010" cy="259045"/>
    <xdr:sp macro="" textlink="">
      <xdr:nvSpPr>
        <xdr:cNvPr id="214" name="【橋りょう・トンネル】&#10;一人当たり有形固定資産（償却資産）額最大値テキスト">
          <a:extLst>
            <a:ext uri="{FF2B5EF4-FFF2-40B4-BE49-F238E27FC236}">
              <a16:creationId xmlns:a16="http://schemas.microsoft.com/office/drawing/2014/main" xmlns="" id="{00000000-0008-0000-0E00-0000D6000000}"/>
            </a:ext>
          </a:extLst>
        </xdr:cNvPr>
        <xdr:cNvSpPr txBox="1"/>
      </xdr:nvSpPr>
      <xdr:spPr>
        <a:xfrm>
          <a:off x="10515600" y="9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153126</xdr:rowOff>
    </xdr:from>
    <xdr:to>
      <xdr:col>55</xdr:col>
      <xdr:colOff>88900</xdr:colOff>
      <xdr:row>56</xdr:row>
      <xdr:rowOff>153126</xdr:rowOff>
    </xdr:to>
    <xdr:cxnSp macro="">
      <xdr:nvCxnSpPr>
        <xdr:cNvPr id="215" name="直線コネクタ 214">
          <a:extLst>
            <a:ext uri="{FF2B5EF4-FFF2-40B4-BE49-F238E27FC236}">
              <a16:creationId xmlns:a16="http://schemas.microsoft.com/office/drawing/2014/main" xmlns="" id="{00000000-0008-0000-0E00-0000D7000000}"/>
            </a:ext>
          </a:extLst>
        </xdr:cNvPr>
        <xdr:cNvCxnSpPr/>
      </xdr:nvCxnSpPr>
      <xdr:spPr>
        <a:xfrm>
          <a:off x="10388600" y="9754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114440</xdr:rowOff>
    </xdr:from>
    <xdr:ext cx="534377" cy="259045"/>
    <xdr:sp macro="" textlink="">
      <xdr:nvSpPr>
        <xdr:cNvPr id="216" name="【橋りょう・トンネル】&#10;一人当たり有形固定資産（償却資産）額平均値テキスト">
          <a:extLst>
            <a:ext uri="{FF2B5EF4-FFF2-40B4-BE49-F238E27FC236}">
              <a16:creationId xmlns:a16="http://schemas.microsoft.com/office/drawing/2014/main" xmlns="" id="{00000000-0008-0000-0E00-0000D8000000}"/>
            </a:ext>
          </a:extLst>
        </xdr:cNvPr>
        <xdr:cNvSpPr txBox="1"/>
      </xdr:nvSpPr>
      <xdr:spPr>
        <a:xfrm>
          <a:off x="10515600" y="10401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91563</xdr:rowOff>
    </xdr:from>
    <xdr:to>
      <xdr:col>55</xdr:col>
      <xdr:colOff>50800</xdr:colOff>
      <xdr:row>62</xdr:row>
      <xdr:rowOff>21713</xdr:rowOff>
    </xdr:to>
    <xdr:sp macro="" textlink="">
      <xdr:nvSpPr>
        <xdr:cNvPr id="217" name="フローチャート: 判断 216">
          <a:extLst>
            <a:ext uri="{FF2B5EF4-FFF2-40B4-BE49-F238E27FC236}">
              <a16:creationId xmlns:a16="http://schemas.microsoft.com/office/drawing/2014/main" xmlns="" id="{00000000-0008-0000-0E00-0000D9000000}"/>
            </a:ext>
          </a:extLst>
        </xdr:cNvPr>
        <xdr:cNvSpPr/>
      </xdr:nvSpPr>
      <xdr:spPr>
        <a:xfrm>
          <a:off x="10426700" y="1055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86913</xdr:rowOff>
    </xdr:from>
    <xdr:to>
      <xdr:col>50</xdr:col>
      <xdr:colOff>165100</xdr:colOff>
      <xdr:row>62</xdr:row>
      <xdr:rowOff>17063</xdr:rowOff>
    </xdr:to>
    <xdr:sp macro="" textlink="">
      <xdr:nvSpPr>
        <xdr:cNvPr id="218" name="フローチャート: 判断 217">
          <a:extLst>
            <a:ext uri="{FF2B5EF4-FFF2-40B4-BE49-F238E27FC236}">
              <a16:creationId xmlns:a16="http://schemas.microsoft.com/office/drawing/2014/main" xmlns="" id="{00000000-0008-0000-0E00-0000DA000000}"/>
            </a:ext>
          </a:extLst>
        </xdr:cNvPr>
        <xdr:cNvSpPr/>
      </xdr:nvSpPr>
      <xdr:spPr>
        <a:xfrm>
          <a:off x="9588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97813</xdr:rowOff>
    </xdr:from>
    <xdr:to>
      <xdr:col>46</xdr:col>
      <xdr:colOff>38100</xdr:colOff>
      <xdr:row>62</xdr:row>
      <xdr:rowOff>27963</xdr:rowOff>
    </xdr:to>
    <xdr:sp macro="" textlink="">
      <xdr:nvSpPr>
        <xdr:cNvPr id="219" name="フローチャート: 判断 218">
          <a:extLst>
            <a:ext uri="{FF2B5EF4-FFF2-40B4-BE49-F238E27FC236}">
              <a16:creationId xmlns:a16="http://schemas.microsoft.com/office/drawing/2014/main" xmlns="" id="{00000000-0008-0000-0E00-0000DB000000}"/>
            </a:ext>
          </a:extLst>
        </xdr:cNvPr>
        <xdr:cNvSpPr/>
      </xdr:nvSpPr>
      <xdr:spPr>
        <a:xfrm>
          <a:off x="8699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220" name="フローチャート: 判断 219">
          <a:extLst>
            <a:ext uri="{FF2B5EF4-FFF2-40B4-BE49-F238E27FC236}">
              <a16:creationId xmlns:a16="http://schemas.microsoft.com/office/drawing/2014/main" xmlns="" id="{00000000-0008-0000-0E00-0000DC000000}"/>
            </a:ext>
          </a:extLst>
        </xdr:cNvPr>
        <xdr:cNvSpPr/>
      </xdr:nvSpPr>
      <xdr:spPr>
        <a:xfrm>
          <a:off x="7810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xmlns="" id="{00000000-0008-0000-0E00-0000D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xmlns="" id="{00000000-0008-0000-0E00-0000D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00000000-0008-0000-0E00-0000D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00000000-0008-0000-0E00-0000E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00000000-0008-0000-0E00-0000E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140346</xdr:rowOff>
    </xdr:from>
    <xdr:to>
      <xdr:col>55</xdr:col>
      <xdr:colOff>50800</xdr:colOff>
      <xdr:row>62</xdr:row>
      <xdr:rowOff>70496</xdr:rowOff>
    </xdr:to>
    <xdr:sp macro="" textlink="">
      <xdr:nvSpPr>
        <xdr:cNvPr id="226" name="楕円 225">
          <a:extLst>
            <a:ext uri="{FF2B5EF4-FFF2-40B4-BE49-F238E27FC236}">
              <a16:creationId xmlns:a16="http://schemas.microsoft.com/office/drawing/2014/main" xmlns="" id="{00000000-0008-0000-0E00-0000E2000000}"/>
            </a:ext>
          </a:extLst>
        </xdr:cNvPr>
        <xdr:cNvSpPr/>
      </xdr:nvSpPr>
      <xdr:spPr>
        <a:xfrm>
          <a:off x="10426700" y="1059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118773</xdr:rowOff>
    </xdr:from>
    <xdr:ext cx="534377" cy="259045"/>
    <xdr:sp macro="" textlink="">
      <xdr:nvSpPr>
        <xdr:cNvPr id="227" name="【橋りょう・トンネル】&#10;一人当たり有形固定資産（償却資産）額該当値テキスト">
          <a:extLst>
            <a:ext uri="{FF2B5EF4-FFF2-40B4-BE49-F238E27FC236}">
              <a16:creationId xmlns:a16="http://schemas.microsoft.com/office/drawing/2014/main" xmlns="" id="{00000000-0008-0000-0E00-0000E3000000}"/>
            </a:ext>
          </a:extLst>
        </xdr:cNvPr>
        <xdr:cNvSpPr txBox="1"/>
      </xdr:nvSpPr>
      <xdr:spPr>
        <a:xfrm>
          <a:off x="10515600" y="1057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138979</xdr:rowOff>
    </xdr:from>
    <xdr:to>
      <xdr:col>50</xdr:col>
      <xdr:colOff>165100</xdr:colOff>
      <xdr:row>62</xdr:row>
      <xdr:rowOff>69129</xdr:rowOff>
    </xdr:to>
    <xdr:sp macro="" textlink="">
      <xdr:nvSpPr>
        <xdr:cNvPr id="228" name="楕円 227">
          <a:extLst>
            <a:ext uri="{FF2B5EF4-FFF2-40B4-BE49-F238E27FC236}">
              <a16:creationId xmlns:a16="http://schemas.microsoft.com/office/drawing/2014/main" xmlns="" id="{00000000-0008-0000-0E00-0000E4000000}"/>
            </a:ext>
          </a:extLst>
        </xdr:cNvPr>
        <xdr:cNvSpPr/>
      </xdr:nvSpPr>
      <xdr:spPr>
        <a:xfrm>
          <a:off x="9588500" y="1059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18329</xdr:rowOff>
    </xdr:from>
    <xdr:to>
      <xdr:col>55</xdr:col>
      <xdr:colOff>0</xdr:colOff>
      <xdr:row>62</xdr:row>
      <xdr:rowOff>19696</xdr:rowOff>
    </xdr:to>
    <xdr:cxnSp macro="">
      <xdr:nvCxnSpPr>
        <xdr:cNvPr id="229" name="直線コネクタ 228">
          <a:extLst>
            <a:ext uri="{FF2B5EF4-FFF2-40B4-BE49-F238E27FC236}">
              <a16:creationId xmlns:a16="http://schemas.microsoft.com/office/drawing/2014/main" xmlns="" id="{00000000-0008-0000-0E00-0000E5000000}"/>
            </a:ext>
          </a:extLst>
        </xdr:cNvPr>
        <xdr:cNvCxnSpPr/>
      </xdr:nvCxnSpPr>
      <xdr:spPr>
        <a:xfrm>
          <a:off x="9639300" y="10648229"/>
          <a:ext cx="838200" cy="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134960</xdr:rowOff>
    </xdr:from>
    <xdr:to>
      <xdr:col>46</xdr:col>
      <xdr:colOff>38100</xdr:colOff>
      <xdr:row>62</xdr:row>
      <xdr:rowOff>65110</xdr:rowOff>
    </xdr:to>
    <xdr:sp macro="" textlink="">
      <xdr:nvSpPr>
        <xdr:cNvPr id="230" name="楕円 229">
          <a:extLst>
            <a:ext uri="{FF2B5EF4-FFF2-40B4-BE49-F238E27FC236}">
              <a16:creationId xmlns:a16="http://schemas.microsoft.com/office/drawing/2014/main" xmlns="" id="{00000000-0008-0000-0E00-0000E6000000}"/>
            </a:ext>
          </a:extLst>
        </xdr:cNvPr>
        <xdr:cNvSpPr/>
      </xdr:nvSpPr>
      <xdr:spPr>
        <a:xfrm>
          <a:off x="8699500" y="105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14310</xdr:rowOff>
    </xdr:from>
    <xdr:to>
      <xdr:col>50</xdr:col>
      <xdr:colOff>114300</xdr:colOff>
      <xdr:row>62</xdr:row>
      <xdr:rowOff>18329</xdr:rowOff>
    </xdr:to>
    <xdr:cxnSp macro="">
      <xdr:nvCxnSpPr>
        <xdr:cNvPr id="231" name="直線コネクタ 230">
          <a:extLst>
            <a:ext uri="{FF2B5EF4-FFF2-40B4-BE49-F238E27FC236}">
              <a16:creationId xmlns:a16="http://schemas.microsoft.com/office/drawing/2014/main" xmlns="" id="{00000000-0008-0000-0E00-0000E7000000}"/>
            </a:ext>
          </a:extLst>
        </xdr:cNvPr>
        <xdr:cNvCxnSpPr/>
      </xdr:nvCxnSpPr>
      <xdr:spPr>
        <a:xfrm>
          <a:off x="8750300" y="10644210"/>
          <a:ext cx="8890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130910</xdr:rowOff>
    </xdr:from>
    <xdr:to>
      <xdr:col>41</xdr:col>
      <xdr:colOff>101600</xdr:colOff>
      <xdr:row>62</xdr:row>
      <xdr:rowOff>61060</xdr:rowOff>
    </xdr:to>
    <xdr:sp macro="" textlink="">
      <xdr:nvSpPr>
        <xdr:cNvPr id="232" name="楕円 231">
          <a:extLst>
            <a:ext uri="{FF2B5EF4-FFF2-40B4-BE49-F238E27FC236}">
              <a16:creationId xmlns:a16="http://schemas.microsoft.com/office/drawing/2014/main" xmlns="" id="{00000000-0008-0000-0E00-0000E8000000}"/>
            </a:ext>
          </a:extLst>
        </xdr:cNvPr>
        <xdr:cNvSpPr/>
      </xdr:nvSpPr>
      <xdr:spPr>
        <a:xfrm>
          <a:off x="7810500" y="1058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10260</xdr:rowOff>
    </xdr:from>
    <xdr:to>
      <xdr:col>45</xdr:col>
      <xdr:colOff>177800</xdr:colOff>
      <xdr:row>62</xdr:row>
      <xdr:rowOff>14310</xdr:rowOff>
    </xdr:to>
    <xdr:cxnSp macro="">
      <xdr:nvCxnSpPr>
        <xdr:cNvPr id="233" name="直線コネクタ 232">
          <a:extLst>
            <a:ext uri="{FF2B5EF4-FFF2-40B4-BE49-F238E27FC236}">
              <a16:creationId xmlns:a16="http://schemas.microsoft.com/office/drawing/2014/main" xmlns="" id="{00000000-0008-0000-0E00-0000E9000000}"/>
            </a:ext>
          </a:extLst>
        </xdr:cNvPr>
        <xdr:cNvCxnSpPr/>
      </xdr:nvCxnSpPr>
      <xdr:spPr>
        <a:xfrm>
          <a:off x="7861300" y="10640160"/>
          <a:ext cx="8890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33590</xdr:rowOff>
    </xdr:from>
    <xdr:ext cx="534377" cy="259045"/>
    <xdr:sp macro="" textlink="">
      <xdr:nvSpPr>
        <xdr:cNvPr id="234" name="n_1aveValue【橋りょう・トンネル】&#10;一人当たり有形固定資産（償却資産）額">
          <a:extLst>
            <a:ext uri="{FF2B5EF4-FFF2-40B4-BE49-F238E27FC236}">
              <a16:creationId xmlns:a16="http://schemas.microsoft.com/office/drawing/2014/main" xmlns="" id="{00000000-0008-0000-0E00-0000EA000000}"/>
            </a:ext>
          </a:extLst>
        </xdr:cNvPr>
        <xdr:cNvSpPr txBox="1"/>
      </xdr:nvSpPr>
      <xdr:spPr>
        <a:xfrm>
          <a:off x="93594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44490</xdr:rowOff>
    </xdr:from>
    <xdr:ext cx="534377" cy="259045"/>
    <xdr:sp macro="" textlink="">
      <xdr:nvSpPr>
        <xdr:cNvPr id="235" name="n_2aveValue【橋りょう・トンネル】&#10;一人当たり有形固定資産（償却資産）額">
          <a:extLst>
            <a:ext uri="{FF2B5EF4-FFF2-40B4-BE49-F238E27FC236}">
              <a16:creationId xmlns:a16="http://schemas.microsoft.com/office/drawing/2014/main" xmlns="" id="{00000000-0008-0000-0E00-0000EB000000}"/>
            </a:ext>
          </a:extLst>
        </xdr:cNvPr>
        <xdr:cNvSpPr txBox="1"/>
      </xdr:nvSpPr>
      <xdr:spPr>
        <a:xfrm>
          <a:off x="8483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68284</xdr:rowOff>
    </xdr:from>
    <xdr:ext cx="534377" cy="259045"/>
    <xdr:sp macro="" textlink="">
      <xdr:nvSpPr>
        <xdr:cNvPr id="236" name="n_3aveValue【橋りょう・トンネル】&#10;一人当たり有形固定資産（償却資産）額">
          <a:extLst>
            <a:ext uri="{FF2B5EF4-FFF2-40B4-BE49-F238E27FC236}">
              <a16:creationId xmlns:a16="http://schemas.microsoft.com/office/drawing/2014/main" xmlns="" id="{00000000-0008-0000-0E00-0000EC000000}"/>
            </a:ext>
          </a:extLst>
        </xdr:cNvPr>
        <xdr:cNvSpPr txBox="1"/>
      </xdr:nvSpPr>
      <xdr:spPr>
        <a:xfrm>
          <a:off x="7594111" y="1069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60256</xdr:rowOff>
    </xdr:from>
    <xdr:ext cx="534377" cy="259045"/>
    <xdr:sp macro="" textlink="">
      <xdr:nvSpPr>
        <xdr:cNvPr id="237" name="n_1mainValue【橋りょう・トンネル】&#10;一人当たり有形固定資産（償却資産）額">
          <a:extLst>
            <a:ext uri="{FF2B5EF4-FFF2-40B4-BE49-F238E27FC236}">
              <a16:creationId xmlns:a16="http://schemas.microsoft.com/office/drawing/2014/main" xmlns="" id="{00000000-0008-0000-0E00-0000ED000000}"/>
            </a:ext>
          </a:extLst>
        </xdr:cNvPr>
        <xdr:cNvSpPr txBox="1"/>
      </xdr:nvSpPr>
      <xdr:spPr>
        <a:xfrm>
          <a:off x="9359411" y="1069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56237</xdr:rowOff>
    </xdr:from>
    <xdr:ext cx="534377" cy="259045"/>
    <xdr:sp macro="" textlink="">
      <xdr:nvSpPr>
        <xdr:cNvPr id="238" name="n_2mainValue【橋りょう・トンネル】&#10;一人当たり有形固定資産（償却資産）額">
          <a:extLst>
            <a:ext uri="{FF2B5EF4-FFF2-40B4-BE49-F238E27FC236}">
              <a16:creationId xmlns:a16="http://schemas.microsoft.com/office/drawing/2014/main" xmlns="" id="{00000000-0008-0000-0E00-0000EE000000}"/>
            </a:ext>
          </a:extLst>
        </xdr:cNvPr>
        <xdr:cNvSpPr txBox="1"/>
      </xdr:nvSpPr>
      <xdr:spPr>
        <a:xfrm>
          <a:off x="8483111" y="1068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77587</xdr:rowOff>
    </xdr:from>
    <xdr:ext cx="534377" cy="259045"/>
    <xdr:sp macro="" textlink="">
      <xdr:nvSpPr>
        <xdr:cNvPr id="239" name="n_3mainValue【橋りょう・トンネル】&#10;一人当たり有形固定資産（償却資産）額">
          <a:extLst>
            <a:ext uri="{FF2B5EF4-FFF2-40B4-BE49-F238E27FC236}">
              <a16:creationId xmlns:a16="http://schemas.microsoft.com/office/drawing/2014/main" xmlns="" id="{00000000-0008-0000-0E00-0000EF000000}"/>
            </a:ext>
          </a:extLst>
        </xdr:cNvPr>
        <xdr:cNvSpPr txBox="1"/>
      </xdr:nvSpPr>
      <xdr:spPr>
        <a:xfrm>
          <a:off x="7594111" y="1036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xmlns="" id="{00000000-0008-0000-0E00-0000F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xmlns="" id="{00000000-0008-0000-0E00-0000F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xmlns="" id="{00000000-0008-0000-0E00-0000F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xmlns="" id="{00000000-0008-0000-0E00-0000F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xmlns="" id="{00000000-0008-0000-0E00-0000F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xmlns="" id="{00000000-0008-0000-0E00-0000F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xmlns="" id="{00000000-0008-0000-0E00-0000F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xmlns="" id="{00000000-0008-0000-0E00-0000F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xmlns="" id="{00000000-0008-0000-0E00-0000F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xmlns="" id="{00000000-0008-0000-0E00-0000F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a:extLst>
            <a:ext uri="{FF2B5EF4-FFF2-40B4-BE49-F238E27FC236}">
              <a16:creationId xmlns:a16="http://schemas.microsoft.com/office/drawing/2014/main" xmlns="" id="{00000000-0008-0000-0E00-0000FA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a:extLst>
            <a:ext uri="{FF2B5EF4-FFF2-40B4-BE49-F238E27FC236}">
              <a16:creationId xmlns:a16="http://schemas.microsoft.com/office/drawing/2014/main" xmlns="" id="{00000000-0008-0000-0E00-0000F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a:extLst>
            <a:ext uri="{FF2B5EF4-FFF2-40B4-BE49-F238E27FC236}">
              <a16:creationId xmlns:a16="http://schemas.microsoft.com/office/drawing/2014/main" xmlns="" id="{00000000-0008-0000-0E00-0000FC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a:extLst>
            <a:ext uri="{FF2B5EF4-FFF2-40B4-BE49-F238E27FC236}">
              <a16:creationId xmlns:a16="http://schemas.microsoft.com/office/drawing/2014/main" xmlns="" id="{00000000-0008-0000-0E00-0000F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a:extLst>
            <a:ext uri="{FF2B5EF4-FFF2-40B4-BE49-F238E27FC236}">
              <a16:creationId xmlns:a16="http://schemas.microsoft.com/office/drawing/2014/main" xmlns="" id="{00000000-0008-0000-0E00-0000F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a:extLst>
            <a:ext uri="{FF2B5EF4-FFF2-40B4-BE49-F238E27FC236}">
              <a16:creationId xmlns:a16="http://schemas.microsoft.com/office/drawing/2014/main" xmlns="" id="{00000000-0008-0000-0E00-0000F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a:extLst>
            <a:ext uri="{FF2B5EF4-FFF2-40B4-BE49-F238E27FC236}">
              <a16:creationId xmlns:a16="http://schemas.microsoft.com/office/drawing/2014/main" xmlns="" id="{00000000-0008-0000-0E00-000000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a:extLst>
            <a:ext uri="{FF2B5EF4-FFF2-40B4-BE49-F238E27FC236}">
              <a16:creationId xmlns:a16="http://schemas.microsoft.com/office/drawing/2014/main" xmlns="" id="{00000000-0008-0000-0E00-000001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a:extLst>
            <a:ext uri="{FF2B5EF4-FFF2-40B4-BE49-F238E27FC236}">
              <a16:creationId xmlns:a16="http://schemas.microsoft.com/office/drawing/2014/main" xmlns="" id="{00000000-0008-0000-0E00-000002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a:extLst>
            <a:ext uri="{FF2B5EF4-FFF2-40B4-BE49-F238E27FC236}">
              <a16:creationId xmlns:a16="http://schemas.microsoft.com/office/drawing/2014/main" xmlns="" id="{00000000-0008-0000-0E00-000003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a:extLst>
            <a:ext uri="{FF2B5EF4-FFF2-40B4-BE49-F238E27FC236}">
              <a16:creationId xmlns:a16="http://schemas.microsoft.com/office/drawing/2014/main" xmlns="" id="{00000000-0008-0000-0E00-000004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xmlns="" id="{00000000-0008-0000-0E00-000005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a:extLst>
            <a:ext uri="{FF2B5EF4-FFF2-40B4-BE49-F238E27FC236}">
              <a16:creationId xmlns:a16="http://schemas.microsoft.com/office/drawing/2014/main" xmlns="" id="{00000000-0008-0000-0E00-000006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xmlns="" id="{00000000-0008-0000-0E00-000007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1905</xdr:rowOff>
    </xdr:to>
    <xdr:cxnSp macro="">
      <xdr:nvCxnSpPr>
        <xdr:cNvPr id="264" name="直線コネクタ 263">
          <a:extLst>
            <a:ext uri="{FF2B5EF4-FFF2-40B4-BE49-F238E27FC236}">
              <a16:creationId xmlns:a16="http://schemas.microsoft.com/office/drawing/2014/main" xmlns="" id="{00000000-0008-0000-0E00-000008010000}"/>
            </a:ext>
          </a:extLst>
        </xdr:cNvPr>
        <xdr:cNvCxnSpPr/>
      </xdr:nvCxnSpPr>
      <xdr:spPr>
        <a:xfrm flipV="1">
          <a:off x="4634865" y="13354050"/>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5732</xdr:rowOff>
    </xdr:from>
    <xdr:ext cx="405111" cy="259045"/>
    <xdr:sp macro="" textlink="">
      <xdr:nvSpPr>
        <xdr:cNvPr id="265" name="【公営住宅】&#10;有形固定資産減価償却率最小値テキスト">
          <a:extLst>
            <a:ext uri="{FF2B5EF4-FFF2-40B4-BE49-F238E27FC236}">
              <a16:creationId xmlns:a16="http://schemas.microsoft.com/office/drawing/2014/main" xmlns="" id="{00000000-0008-0000-0E00-000009010000}"/>
            </a:ext>
          </a:extLst>
        </xdr:cNvPr>
        <xdr:cNvSpPr txBox="1"/>
      </xdr:nvSpPr>
      <xdr:spPr>
        <a:xfrm>
          <a:off x="4673600"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xdr:rowOff>
    </xdr:from>
    <xdr:to>
      <xdr:col>24</xdr:col>
      <xdr:colOff>152400</xdr:colOff>
      <xdr:row>85</xdr:row>
      <xdr:rowOff>1905</xdr:rowOff>
    </xdr:to>
    <xdr:cxnSp macro="">
      <xdr:nvCxnSpPr>
        <xdr:cNvPr id="266" name="直線コネクタ 265">
          <a:extLst>
            <a:ext uri="{FF2B5EF4-FFF2-40B4-BE49-F238E27FC236}">
              <a16:creationId xmlns:a16="http://schemas.microsoft.com/office/drawing/2014/main" xmlns="" id="{00000000-0008-0000-0E00-00000A010000}"/>
            </a:ext>
          </a:extLst>
        </xdr:cNvPr>
        <xdr:cNvCxnSpPr/>
      </xdr:nvCxnSpPr>
      <xdr:spPr>
        <a:xfrm>
          <a:off x="4546600" y="1457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67" name="【公営住宅】&#10;有形固定資産減価償却率最大値テキスト">
          <a:extLst>
            <a:ext uri="{FF2B5EF4-FFF2-40B4-BE49-F238E27FC236}">
              <a16:creationId xmlns:a16="http://schemas.microsoft.com/office/drawing/2014/main" xmlns="" id="{00000000-0008-0000-0E00-00000B010000}"/>
            </a:ext>
          </a:extLst>
        </xdr:cNvPr>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68" name="直線コネクタ 267">
          <a:extLst>
            <a:ext uri="{FF2B5EF4-FFF2-40B4-BE49-F238E27FC236}">
              <a16:creationId xmlns:a16="http://schemas.microsoft.com/office/drawing/2014/main" xmlns="" id="{00000000-0008-0000-0E00-00000C010000}"/>
            </a:ext>
          </a:extLst>
        </xdr:cNvPr>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118127</xdr:rowOff>
    </xdr:from>
    <xdr:ext cx="405111" cy="259045"/>
    <xdr:sp macro="" textlink="">
      <xdr:nvSpPr>
        <xdr:cNvPr id="269" name="【公営住宅】&#10;有形固定資産減価償却率平均値テキスト">
          <a:extLst>
            <a:ext uri="{FF2B5EF4-FFF2-40B4-BE49-F238E27FC236}">
              <a16:creationId xmlns:a16="http://schemas.microsoft.com/office/drawing/2014/main" xmlns="" id="{00000000-0008-0000-0E00-00000D010000}"/>
            </a:ext>
          </a:extLst>
        </xdr:cNvPr>
        <xdr:cNvSpPr txBox="1"/>
      </xdr:nvSpPr>
      <xdr:spPr>
        <a:xfrm>
          <a:off x="4673600" y="1400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70" name="フローチャート: 判断 269">
          <a:extLst>
            <a:ext uri="{FF2B5EF4-FFF2-40B4-BE49-F238E27FC236}">
              <a16:creationId xmlns:a16="http://schemas.microsoft.com/office/drawing/2014/main" xmlns="" id="{00000000-0008-0000-0E00-00000E010000}"/>
            </a:ext>
          </a:extLst>
        </xdr:cNvPr>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135889</xdr:rowOff>
    </xdr:from>
    <xdr:to>
      <xdr:col>20</xdr:col>
      <xdr:colOff>38100</xdr:colOff>
      <xdr:row>82</xdr:row>
      <xdr:rowOff>66039</xdr:rowOff>
    </xdr:to>
    <xdr:sp macro="" textlink="">
      <xdr:nvSpPr>
        <xdr:cNvPr id="271" name="フローチャート: 判断 270">
          <a:extLst>
            <a:ext uri="{FF2B5EF4-FFF2-40B4-BE49-F238E27FC236}">
              <a16:creationId xmlns:a16="http://schemas.microsoft.com/office/drawing/2014/main" xmlns="" id="{00000000-0008-0000-0E00-00000F010000}"/>
            </a:ext>
          </a:extLst>
        </xdr:cNvPr>
        <xdr:cNvSpPr/>
      </xdr:nvSpPr>
      <xdr:spPr>
        <a:xfrm>
          <a:off x="3746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2" name="フローチャート: 判断 271">
          <a:extLst>
            <a:ext uri="{FF2B5EF4-FFF2-40B4-BE49-F238E27FC236}">
              <a16:creationId xmlns:a16="http://schemas.microsoft.com/office/drawing/2014/main" xmlns="" id="{00000000-0008-0000-0E00-000010010000}"/>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73" name="フローチャート: 判断 272">
          <a:extLst>
            <a:ext uri="{FF2B5EF4-FFF2-40B4-BE49-F238E27FC236}">
              <a16:creationId xmlns:a16="http://schemas.microsoft.com/office/drawing/2014/main" xmlns="" id="{00000000-0008-0000-0E00-000011010000}"/>
            </a:ext>
          </a:extLst>
        </xdr:cNvPr>
        <xdr:cNvSpPr/>
      </xdr:nvSpPr>
      <xdr:spPr>
        <a:xfrm>
          <a:off x="196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xmlns="" id="{00000000-0008-0000-0E00-00001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xmlns="" id="{00000000-0008-0000-0E00-00001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00000000-0008-0000-0E00-00001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00000000-0008-0000-0E00-00001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00000000-0008-0000-0E00-00001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79" name="楕円 278">
          <a:extLst>
            <a:ext uri="{FF2B5EF4-FFF2-40B4-BE49-F238E27FC236}">
              <a16:creationId xmlns:a16="http://schemas.microsoft.com/office/drawing/2014/main" xmlns="" id="{00000000-0008-0000-0E00-000017010000}"/>
            </a:ext>
          </a:extLst>
        </xdr:cNvPr>
        <xdr:cNvSpPr/>
      </xdr:nvSpPr>
      <xdr:spPr>
        <a:xfrm>
          <a:off x="45847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2557</xdr:rowOff>
    </xdr:from>
    <xdr:ext cx="405111" cy="259045"/>
    <xdr:sp macro="" textlink="">
      <xdr:nvSpPr>
        <xdr:cNvPr id="280" name="【公営住宅】&#10;有形固定資産減価償却率該当値テキスト">
          <a:extLst>
            <a:ext uri="{FF2B5EF4-FFF2-40B4-BE49-F238E27FC236}">
              <a16:creationId xmlns:a16="http://schemas.microsoft.com/office/drawing/2014/main" xmlns="" id="{00000000-0008-0000-0E00-000018010000}"/>
            </a:ext>
          </a:extLst>
        </xdr:cNvPr>
        <xdr:cNvSpPr txBox="1"/>
      </xdr:nvSpPr>
      <xdr:spPr>
        <a:xfrm>
          <a:off x="4673600"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xdr:rowOff>
    </xdr:from>
    <xdr:to>
      <xdr:col>20</xdr:col>
      <xdr:colOff>38100</xdr:colOff>
      <xdr:row>81</xdr:row>
      <xdr:rowOff>106045</xdr:rowOff>
    </xdr:to>
    <xdr:sp macro="" textlink="">
      <xdr:nvSpPr>
        <xdr:cNvPr id="281" name="楕円 280">
          <a:extLst>
            <a:ext uri="{FF2B5EF4-FFF2-40B4-BE49-F238E27FC236}">
              <a16:creationId xmlns:a16="http://schemas.microsoft.com/office/drawing/2014/main" xmlns="" id="{00000000-0008-0000-0E00-000019010000}"/>
            </a:ext>
          </a:extLst>
        </xdr:cNvPr>
        <xdr:cNvSpPr/>
      </xdr:nvSpPr>
      <xdr:spPr>
        <a:xfrm>
          <a:off x="3746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30480</xdr:rowOff>
    </xdr:from>
    <xdr:to>
      <xdr:col>24</xdr:col>
      <xdr:colOff>63500</xdr:colOff>
      <xdr:row>81</xdr:row>
      <xdr:rowOff>55245</xdr:rowOff>
    </xdr:to>
    <xdr:cxnSp macro="">
      <xdr:nvCxnSpPr>
        <xdr:cNvPr id="282" name="直線コネクタ 281">
          <a:extLst>
            <a:ext uri="{FF2B5EF4-FFF2-40B4-BE49-F238E27FC236}">
              <a16:creationId xmlns:a16="http://schemas.microsoft.com/office/drawing/2014/main" xmlns="" id="{00000000-0008-0000-0E00-00001A010000}"/>
            </a:ext>
          </a:extLst>
        </xdr:cNvPr>
        <xdr:cNvCxnSpPr/>
      </xdr:nvCxnSpPr>
      <xdr:spPr>
        <a:xfrm flipV="1">
          <a:off x="3797300" y="1391793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27305</xdr:rowOff>
    </xdr:from>
    <xdr:to>
      <xdr:col>15</xdr:col>
      <xdr:colOff>101600</xdr:colOff>
      <xdr:row>81</xdr:row>
      <xdr:rowOff>128905</xdr:rowOff>
    </xdr:to>
    <xdr:sp macro="" textlink="">
      <xdr:nvSpPr>
        <xdr:cNvPr id="283" name="楕円 282">
          <a:extLst>
            <a:ext uri="{FF2B5EF4-FFF2-40B4-BE49-F238E27FC236}">
              <a16:creationId xmlns:a16="http://schemas.microsoft.com/office/drawing/2014/main" xmlns="" id="{00000000-0008-0000-0E00-00001B010000}"/>
            </a:ext>
          </a:extLst>
        </xdr:cNvPr>
        <xdr:cNvSpPr/>
      </xdr:nvSpPr>
      <xdr:spPr>
        <a:xfrm>
          <a:off x="2857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55245</xdr:rowOff>
    </xdr:from>
    <xdr:to>
      <xdr:col>19</xdr:col>
      <xdr:colOff>177800</xdr:colOff>
      <xdr:row>81</xdr:row>
      <xdr:rowOff>78105</xdr:rowOff>
    </xdr:to>
    <xdr:cxnSp macro="">
      <xdr:nvCxnSpPr>
        <xdr:cNvPr id="284" name="直線コネクタ 283">
          <a:extLst>
            <a:ext uri="{FF2B5EF4-FFF2-40B4-BE49-F238E27FC236}">
              <a16:creationId xmlns:a16="http://schemas.microsoft.com/office/drawing/2014/main" xmlns="" id="{00000000-0008-0000-0E00-00001C010000}"/>
            </a:ext>
          </a:extLst>
        </xdr:cNvPr>
        <xdr:cNvCxnSpPr/>
      </xdr:nvCxnSpPr>
      <xdr:spPr>
        <a:xfrm flipV="1">
          <a:off x="2908300" y="139426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55880</xdr:rowOff>
    </xdr:from>
    <xdr:to>
      <xdr:col>10</xdr:col>
      <xdr:colOff>165100</xdr:colOff>
      <xdr:row>81</xdr:row>
      <xdr:rowOff>157480</xdr:rowOff>
    </xdr:to>
    <xdr:sp macro="" textlink="">
      <xdr:nvSpPr>
        <xdr:cNvPr id="285" name="楕円 284">
          <a:extLst>
            <a:ext uri="{FF2B5EF4-FFF2-40B4-BE49-F238E27FC236}">
              <a16:creationId xmlns:a16="http://schemas.microsoft.com/office/drawing/2014/main" xmlns="" id="{00000000-0008-0000-0E00-00001D010000}"/>
            </a:ext>
          </a:extLst>
        </xdr:cNvPr>
        <xdr:cNvSpPr/>
      </xdr:nvSpPr>
      <xdr:spPr>
        <a:xfrm>
          <a:off x="1968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78105</xdr:rowOff>
    </xdr:from>
    <xdr:to>
      <xdr:col>15</xdr:col>
      <xdr:colOff>50800</xdr:colOff>
      <xdr:row>81</xdr:row>
      <xdr:rowOff>106680</xdr:rowOff>
    </xdr:to>
    <xdr:cxnSp macro="">
      <xdr:nvCxnSpPr>
        <xdr:cNvPr id="286" name="直線コネクタ 285">
          <a:extLst>
            <a:ext uri="{FF2B5EF4-FFF2-40B4-BE49-F238E27FC236}">
              <a16:creationId xmlns:a16="http://schemas.microsoft.com/office/drawing/2014/main" xmlns="" id="{00000000-0008-0000-0E00-00001E010000}"/>
            </a:ext>
          </a:extLst>
        </xdr:cNvPr>
        <xdr:cNvCxnSpPr/>
      </xdr:nvCxnSpPr>
      <xdr:spPr>
        <a:xfrm flipV="1">
          <a:off x="2019300" y="139655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57166</xdr:rowOff>
    </xdr:from>
    <xdr:ext cx="405111" cy="259045"/>
    <xdr:sp macro="" textlink="">
      <xdr:nvSpPr>
        <xdr:cNvPr id="287" name="n_1aveValue【公営住宅】&#10;有形固定資産減価償却率">
          <a:extLst>
            <a:ext uri="{FF2B5EF4-FFF2-40B4-BE49-F238E27FC236}">
              <a16:creationId xmlns:a16="http://schemas.microsoft.com/office/drawing/2014/main" xmlns="" id="{00000000-0008-0000-0E00-00001F010000}"/>
            </a:ext>
          </a:extLst>
        </xdr:cNvPr>
        <xdr:cNvSpPr txBox="1"/>
      </xdr:nvSpPr>
      <xdr:spPr>
        <a:xfrm>
          <a:off x="3582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88" name="n_2aveValue【公営住宅】&#10;有形固定資産減価償却率">
          <a:extLst>
            <a:ext uri="{FF2B5EF4-FFF2-40B4-BE49-F238E27FC236}">
              <a16:creationId xmlns:a16="http://schemas.microsoft.com/office/drawing/2014/main" xmlns="" id="{00000000-0008-0000-0E00-000020010000}"/>
            </a:ext>
          </a:extLst>
        </xdr:cNvPr>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118127</xdr:rowOff>
    </xdr:from>
    <xdr:ext cx="405111" cy="259045"/>
    <xdr:sp macro="" textlink="">
      <xdr:nvSpPr>
        <xdr:cNvPr id="289" name="n_3aveValue【公営住宅】&#10;有形固定資産減価償却率">
          <a:extLst>
            <a:ext uri="{FF2B5EF4-FFF2-40B4-BE49-F238E27FC236}">
              <a16:creationId xmlns:a16="http://schemas.microsoft.com/office/drawing/2014/main" xmlns="" id="{00000000-0008-0000-0E00-000021010000}"/>
            </a:ext>
          </a:extLst>
        </xdr:cNvPr>
        <xdr:cNvSpPr txBox="1"/>
      </xdr:nvSpPr>
      <xdr:spPr>
        <a:xfrm>
          <a:off x="1816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122572</xdr:rowOff>
    </xdr:from>
    <xdr:ext cx="405111" cy="259045"/>
    <xdr:sp macro="" textlink="">
      <xdr:nvSpPr>
        <xdr:cNvPr id="290" name="n_1mainValue【公営住宅】&#10;有形固定資産減価償却率">
          <a:extLst>
            <a:ext uri="{FF2B5EF4-FFF2-40B4-BE49-F238E27FC236}">
              <a16:creationId xmlns:a16="http://schemas.microsoft.com/office/drawing/2014/main" xmlns="" id="{00000000-0008-0000-0E00-000022010000}"/>
            </a:ext>
          </a:extLst>
        </xdr:cNvPr>
        <xdr:cNvSpPr txBox="1"/>
      </xdr:nvSpPr>
      <xdr:spPr>
        <a:xfrm>
          <a:off x="3582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145432</xdr:rowOff>
    </xdr:from>
    <xdr:ext cx="405111" cy="259045"/>
    <xdr:sp macro="" textlink="">
      <xdr:nvSpPr>
        <xdr:cNvPr id="291" name="n_2mainValue【公営住宅】&#10;有形固定資産減価償却率">
          <a:extLst>
            <a:ext uri="{FF2B5EF4-FFF2-40B4-BE49-F238E27FC236}">
              <a16:creationId xmlns:a16="http://schemas.microsoft.com/office/drawing/2014/main" xmlns="" id="{00000000-0008-0000-0E00-000023010000}"/>
            </a:ext>
          </a:extLst>
        </xdr:cNvPr>
        <xdr:cNvSpPr txBox="1"/>
      </xdr:nvSpPr>
      <xdr:spPr>
        <a:xfrm>
          <a:off x="2705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2557</xdr:rowOff>
    </xdr:from>
    <xdr:ext cx="405111" cy="259045"/>
    <xdr:sp macro="" textlink="">
      <xdr:nvSpPr>
        <xdr:cNvPr id="292" name="n_3mainValue【公営住宅】&#10;有形固定資産減価償却率">
          <a:extLst>
            <a:ext uri="{FF2B5EF4-FFF2-40B4-BE49-F238E27FC236}">
              <a16:creationId xmlns:a16="http://schemas.microsoft.com/office/drawing/2014/main" xmlns="" id="{00000000-0008-0000-0E00-000024010000}"/>
            </a:ext>
          </a:extLst>
        </xdr:cNvPr>
        <xdr:cNvSpPr txBox="1"/>
      </xdr:nvSpPr>
      <xdr:spPr>
        <a:xfrm>
          <a:off x="1816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xmlns="" id="{00000000-0008-0000-0E00-00002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xmlns="" id="{00000000-0008-0000-0E00-00002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xmlns="" id="{00000000-0008-0000-0E00-00002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xmlns="" id="{00000000-0008-0000-0E00-00002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xmlns="" id="{00000000-0008-0000-0E00-00002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xmlns="" id="{00000000-0008-0000-0E00-00002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xmlns="" id="{00000000-0008-0000-0E00-00002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xmlns="" id="{00000000-0008-0000-0E00-00002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xmlns="" id="{00000000-0008-0000-0E00-00002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xmlns="" id="{00000000-0008-0000-0E00-00002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3" name="直線コネクタ 302">
          <a:extLst>
            <a:ext uri="{FF2B5EF4-FFF2-40B4-BE49-F238E27FC236}">
              <a16:creationId xmlns:a16="http://schemas.microsoft.com/office/drawing/2014/main" xmlns="" id="{00000000-0008-0000-0E00-00002F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4" name="テキスト ボックス 303">
          <a:extLst>
            <a:ext uri="{FF2B5EF4-FFF2-40B4-BE49-F238E27FC236}">
              <a16:creationId xmlns:a16="http://schemas.microsoft.com/office/drawing/2014/main" xmlns="" id="{00000000-0008-0000-0E00-000030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5" name="直線コネクタ 304">
          <a:extLst>
            <a:ext uri="{FF2B5EF4-FFF2-40B4-BE49-F238E27FC236}">
              <a16:creationId xmlns:a16="http://schemas.microsoft.com/office/drawing/2014/main" xmlns="" id="{00000000-0008-0000-0E00-000031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6" name="テキスト ボックス 305">
          <a:extLst>
            <a:ext uri="{FF2B5EF4-FFF2-40B4-BE49-F238E27FC236}">
              <a16:creationId xmlns:a16="http://schemas.microsoft.com/office/drawing/2014/main" xmlns="" id="{00000000-0008-0000-0E00-000032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7" name="直線コネクタ 306">
          <a:extLst>
            <a:ext uri="{FF2B5EF4-FFF2-40B4-BE49-F238E27FC236}">
              <a16:creationId xmlns:a16="http://schemas.microsoft.com/office/drawing/2014/main" xmlns="" id="{00000000-0008-0000-0E00-000033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8" name="テキスト ボックス 307">
          <a:extLst>
            <a:ext uri="{FF2B5EF4-FFF2-40B4-BE49-F238E27FC236}">
              <a16:creationId xmlns:a16="http://schemas.microsoft.com/office/drawing/2014/main" xmlns="" id="{00000000-0008-0000-0E00-000034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9" name="直線コネクタ 308">
          <a:extLst>
            <a:ext uri="{FF2B5EF4-FFF2-40B4-BE49-F238E27FC236}">
              <a16:creationId xmlns:a16="http://schemas.microsoft.com/office/drawing/2014/main" xmlns="" id="{00000000-0008-0000-0E00-000035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0" name="テキスト ボックス 309">
          <a:extLst>
            <a:ext uri="{FF2B5EF4-FFF2-40B4-BE49-F238E27FC236}">
              <a16:creationId xmlns:a16="http://schemas.microsoft.com/office/drawing/2014/main" xmlns="" id="{00000000-0008-0000-0E00-000036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1" name="直線コネクタ 310">
          <a:extLst>
            <a:ext uri="{FF2B5EF4-FFF2-40B4-BE49-F238E27FC236}">
              <a16:creationId xmlns:a16="http://schemas.microsoft.com/office/drawing/2014/main" xmlns="" id="{00000000-0008-0000-0E00-000037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2" name="テキスト ボックス 311">
          <a:extLst>
            <a:ext uri="{FF2B5EF4-FFF2-40B4-BE49-F238E27FC236}">
              <a16:creationId xmlns:a16="http://schemas.microsoft.com/office/drawing/2014/main" xmlns="" id="{00000000-0008-0000-0E00-000038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3" name="直線コネクタ 312">
          <a:extLst>
            <a:ext uri="{FF2B5EF4-FFF2-40B4-BE49-F238E27FC236}">
              <a16:creationId xmlns:a16="http://schemas.microsoft.com/office/drawing/2014/main" xmlns="" id="{00000000-0008-0000-0E00-000039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4" name="テキスト ボックス 313">
          <a:extLst>
            <a:ext uri="{FF2B5EF4-FFF2-40B4-BE49-F238E27FC236}">
              <a16:creationId xmlns:a16="http://schemas.microsoft.com/office/drawing/2014/main" xmlns="" id="{00000000-0008-0000-0E00-00003A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xmlns="" id="{00000000-0008-0000-0E00-00003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a:extLst>
            <a:ext uri="{FF2B5EF4-FFF2-40B4-BE49-F238E27FC236}">
              <a16:creationId xmlns:a16="http://schemas.microsoft.com/office/drawing/2014/main" xmlns="" id="{00000000-0008-0000-0E00-00003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xmlns="" id="{00000000-0008-0000-0E00-00003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109945</xdr:rowOff>
    </xdr:to>
    <xdr:cxnSp macro="">
      <xdr:nvCxnSpPr>
        <xdr:cNvPr id="318" name="直線コネクタ 317">
          <a:extLst>
            <a:ext uri="{FF2B5EF4-FFF2-40B4-BE49-F238E27FC236}">
              <a16:creationId xmlns:a16="http://schemas.microsoft.com/office/drawing/2014/main" xmlns="" id="{00000000-0008-0000-0E00-00003E010000}"/>
            </a:ext>
          </a:extLst>
        </xdr:cNvPr>
        <xdr:cNvCxnSpPr/>
      </xdr:nvCxnSpPr>
      <xdr:spPr>
        <a:xfrm flipV="1">
          <a:off x="10476865" y="13360581"/>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19" name="【公営住宅】&#10;一人当たり面積最小値テキスト">
          <a:extLst>
            <a:ext uri="{FF2B5EF4-FFF2-40B4-BE49-F238E27FC236}">
              <a16:creationId xmlns:a16="http://schemas.microsoft.com/office/drawing/2014/main" xmlns="" id="{00000000-0008-0000-0E00-00003F010000}"/>
            </a:ext>
          </a:extLst>
        </xdr:cNvPr>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20" name="直線コネクタ 319">
          <a:extLst>
            <a:ext uri="{FF2B5EF4-FFF2-40B4-BE49-F238E27FC236}">
              <a16:creationId xmlns:a16="http://schemas.microsoft.com/office/drawing/2014/main" xmlns="" id="{00000000-0008-0000-0E00-000040010000}"/>
            </a:ext>
          </a:extLst>
        </xdr:cNvPr>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21" name="【公営住宅】&#10;一人当たり面積最大値テキスト">
          <a:extLst>
            <a:ext uri="{FF2B5EF4-FFF2-40B4-BE49-F238E27FC236}">
              <a16:creationId xmlns:a16="http://schemas.microsoft.com/office/drawing/2014/main" xmlns="" id="{00000000-0008-0000-0E00-000041010000}"/>
            </a:ext>
          </a:extLst>
        </xdr:cNvPr>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22" name="直線コネクタ 321">
          <a:extLst>
            <a:ext uri="{FF2B5EF4-FFF2-40B4-BE49-F238E27FC236}">
              <a16:creationId xmlns:a16="http://schemas.microsoft.com/office/drawing/2014/main" xmlns="" id="{00000000-0008-0000-0E00-000042010000}"/>
            </a:ext>
          </a:extLst>
        </xdr:cNvPr>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31404</xdr:rowOff>
    </xdr:from>
    <xdr:ext cx="469744" cy="259045"/>
    <xdr:sp macro="" textlink="">
      <xdr:nvSpPr>
        <xdr:cNvPr id="323" name="【公営住宅】&#10;一人当たり面積平均値テキスト">
          <a:extLst>
            <a:ext uri="{FF2B5EF4-FFF2-40B4-BE49-F238E27FC236}">
              <a16:creationId xmlns:a16="http://schemas.microsoft.com/office/drawing/2014/main" xmlns="" id="{00000000-0008-0000-0E00-000043010000}"/>
            </a:ext>
          </a:extLst>
        </xdr:cNvPr>
        <xdr:cNvSpPr txBox="1"/>
      </xdr:nvSpPr>
      <xdr:spPr>
        <a:xfrm>
          <a:off x="10515600" y="14090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8527</xdr:rowOff>
    </xdr:from>
    <xdr:to>
      <xdr:col>55</xdr:col>
      <xdr:colOff>50800</xdr:colOff>
      <xdr:row>83</xdr:row>
      <xdr:rowOff>110127</xdr:rowOff>
    </xdr:to>
    <xdr:sp macro="" textlink="">
      <xdr:nvSpPr>
        <xdr:cNvPr id="324" name="フローチャート: 判断 323">
          <a:extLst>
            <a:ext uri="{FF2B5EF4-FFF2-40B4-BE49-F238E27FC236}">
              <a16:creationId xmlns:a16="http://schemas.microsoft.com/office/drawing/2014/main" xmlns="" id="{00000000-0008-0000-0E00-000044010000}"/>
            </a:ext>
          </a:extLst>
        </xdr:cNvPr>
        <xdr:cNvSpPr/>
      </xdr:nvSpPr>
      <xdr:spPr>
        <a:xfrm>
          <a:off x="104267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162016</xdr:rowOff>
    </xdr:from>
    <xdr:to>
      <xdr:col>50</xdr:col>
      <xdr:colOff>165100</xdr:colOff>
      <xdr:row>83</xdr:row>
      <xdr:rowOff>92166</xdr:rowOff>
    </xdr:to>
    <xdr:sp macro="" textlink="">
      <xdr:nvSpPr>
        <xdr:cNvPr id="325" name="フローチャート: 判断 324">
          <a:extLst>
            <a:ext uri="{FF2B5EF4-FFF2-40B4-BE49-F238E27FC236}">
              <a16:creationId xmlns:a16="http://schemas.microsoft.com/office/drawing/2014/main" xmlns="" id="{00000000-0008-0000-0E00-000045010000}"/>
            </a:ext>
          </a:extLst>
        </xdr:cNvPr>
        <xdr:cNvSpPr/>
      </xdr:nvSpPr>
      <xdr:spPr>
        <a:xfrm>
          <a:off x="9588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168548</xdr:rowOff>
    </xdr:from>
    <xdr:to>
      <xdr:col>46</xdr:col>
      <xdr:colOff>38100</xdr:colOff>
      <xdr:row>83</xdr:row>
      <xdr:rowOff>98698</xdr:rowOff>
    </xdr:to>
    <xdr:sp macro="" textlink="">
      <xdr:nvSpPr>
        <xdr:cNvPr id="326" name="フローチャート: 判断 325">
          <a:extLst>
            <a:ext uri="{FF2B5EF4-FFF2-40B4-BE49-F238E27FC236}">
              <a16:creationId xmlns:a16="http://schemas.microsoft.com/office/drawing/2014/main" xmlns="" id="{00000000-0008-0000-0E00-000046010000}"/>
            </a:ext>
          </a:extLst>
        </xdr:cNvPr>
        <xdr:cNvSpPr/>
      </xdr:nvSpPr>
      <xdr:spPr>
        <a:xfrm>
          <a:off x="869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27" name="フローチャート: 判断 326">
          <a:extLst>
            <a:ext uri="{FF2B5EF4-FFF2-40B4-BE49-F238E27FC236}">
              <a16:creationId xmlns:a16="http://schemas.microsoft.com/office/drawing/2014/main" xmlns="" id="{00000000-0008-0000-0E00-000047010000}"/>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xmlns="" id="{00000000-0008-0000-0E00-00004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xmlns="" id="{00000000-0008-0000-0E00-00004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00000000-0008-0000-0E00-00004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xmlns="" id="{00000000-0008-0000-0E00-00004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xmlns="" id="{00000000-0008-0000-0E00-00004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95069</xdr:rowOff>
    </xdr:from>
    <xdr:to>
      <xdr:col>55</xdr:col>
      <xdr:colOff>50800</xdr:colOff>
      <xdr:row>85</xdr:row>
      <xdr:rowOff>25219</xdr:rowOff>
    </xdr:to>
    <xdr:sp macro="" textlink="">
      <xdr:nvSpPr>
        <xdr:cNvPr id="333" name="楕円 332">
          <a:extLst>
            <a:ext uri="{FF2B5EF4-FFF2-40B4-BE49-F238E27FC236}">
              <a16:creationId xmlns:a16="http://schemas.microsoft.com/office/drawing/2014/main" xmlns="" id="{00000000-0008-0000-0E00-00004D010000}"/>
            </a:ext>
          </a:extLst>
        </xdr:cNvPr>
        <xdr:cNvSpPr/>
      </xdr:nvSpPr>
      <xdr:spPr>
        <a:xfrm>
          <a:off x="104267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73496</xdr:rowOff>
    </xdr:from>
    <xdr:ext cx="469744" cy="259045"/>
    <xdr:sp macro="" textlink="">
      <xdr:nvSpPr>
        <xdr:cNvPr id="334" name="【公営住宅】&#10;一人当たり面積該当値テキスト">
          <a:extLst>
            <a:ext uri="{FF2B5EF4-FFF2-40B4-BE49-F238E27FC236}">
              <a16:creationId xmlns:a16="http://schemas.microsoft.com/office/drawing/2014/main" xmlns="" id="{00000000-0008-0000-0E00-00004E010000}"/>
            </a:ext>
          </a:extLst>
        </xdr:cNvPr>
        <xdr:cNvSpPr txBox="1"/>
      </xdr:nvSpPr>
      <xdr:spPr>
        <a:xfrm>
          <a:off x="10515600" y="1447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90170</xdr:rowOff>
    </xdr:from>
    <xdr:to>
      <xdr:col>50</xdr:col>
      <xdr:colOff>165100</xdr:colOff>
      <xdr:row>85</xdr:row>
      <xdr:rowOff>20320</xdr:rowOff>
    </xdr:to>
    <xdr:sp macro="" textlink="">
      <xdr:nvSpPr>
        <xdr:cNvPr id="335" name="楕円 334">
          <a:extLst>
            <a:ext uri="{FF2B5EF4-FFF2-40B4-BE49-F238E27FC236}">
              <a16:creationId xmlns:a16="http://schemas.microsoft.com/office/drawing/2014/main" xmlns="" id="{00000000-0008-0000-0E00-00004F010000}"/>
            </a:ext>
          </a:extLst>
        </xdr:cNvPr>
        <xdr:cNvSpPr/>
      </xdr:nvSpPr>
      <xdr:spPr>
        <a:xfrm>
          <a:off x="9588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140970</xdr:rowOff>
    </xdr:from>
    <xdr:to>
      <xdr:col>55</xdr:col>
      <xdr:colOff>0</xdr:colOff>
      <xdr:row>84</xdr:row>
      <xdr:rowOff>145869</xdr:rowOff>
    </xdr:to>
    <xdr:cxnSp macro="">
      <xdr:nvCxnSpPr>
        <xdr:cNvPr id="336" name="直線コネクタ 335">
          <a:extLst>
            <a:ext uri="{FF2B5EF4-FFF2-40B4-BE49-F238E27FC236}">
              <a16:creationId xmlns:a16="http://schemas.microsoft.com/office/drawing/2014/main" xmlns="" id="{00000000-0008-0000-0E00-000050010000}"/>
            </a:ext>
          </a:extLst>
        </xdr:cNvPr>
        <xdr:cNvCxnSpPr/>
      </xdr:nvCxnSpPr>
      <xdr:spPr>
        <a:xfrm>
          <a:off x="9639300" y="1454277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83638</xdr:rowOff>
    </xdr:from>
    <xdr:to>
      <xdr:col>46</xdr:col>
      <xdr:colOff>38100</xdr:colOff>
      <xdr:row>85</xdr:row>
      <xdr:rowOff>13788</xdr:rowOff>
    </xdr:to>
    <xdr:sp macro="" textlink="">
      <xdr:nvSpPr>
        <xdr:cNvPr id="337" name="楕円 336">
          <a:extLst>
            <a:ext uri="{FF2B5EF4-FFF2-40B4-BE49-F238E27FC236}">
              <a16:creationId xmlns:a16="http://schemas.microsoft.com/office/drawing/2014/main" xmlns="" id="{00000000-0008-0000-0E00-000051010000}"/>
            </a:ext>
          </a:extLst>
        </xdr:cNvPr>
        <xdr:cNvSpPr/>
      </xdr:nvSpPr>
      <xdr:spPr>
        <a:xfrm>
          <a:off x="86995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134438</xdr:rowOff>
    </xdr:from>
    <xdr:to>
      <xdr:col>50</xdr:col>
      <xdr:colOff>114300</xdr:colOff>
      <xdr:row>84</xdr:row>
      <xdr:rowOff>140970</xdr:rowOff>
    </xdr:to>
    <xdr:cxnSp macro="">
      <xdr:nvCxnSpPr>
        <xdr:cNvPr id="338" name="直線コネクタ 337">
          <a:extLst>
            <a:ext uri="{FF2B5EF4-FFF2-40B4-BE49-F238E27FC236}">
              <a16:creationId xmlns:a16="http://schemas.microsoft.com/office/drawing/2014/main" xmlns="" id="{00000000-0008-0000-0E00-000052010000}"/>
            </a:ext>
          </a:extLst>
        </xdr:cNvPr>
        <xdr:cNvCxnSpPr/>
      </xdr:nvCxnSpPr>
      <xdr:spPr>
        <a:xfrm>
          <a:off x="8750300" y="1453623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77107</xdr:rowOff>
    </xdr:from>
    <xdr:to>
      <xdr:col>41</xdr:col>
      <xdr:colOff>101600</xdr:colOff>
      <xdr:row>85</xdr:row>
      <xdr:rowOff>7257</xdr:rowOff>
    </xdr:to>
    <xdr:sp macro="" textlink="">
      <xdr:nvSpPr>
        <xdr:cNvPr id="339" name="楕円 338">
          <a:extLst>
            <a:ext uri="{FF2B5EF4-FFF2-40B4-BE49-F238E27FC236}">
              <a16:creationId xmlns:a16="http://schemas.microsoft.com/office/drawing/2014/main" xmlns="" id="{00000000-0008-0000-0E00-000053010000}"/>
            </a:ext>
          </a:extLst>
        </xdr:cNvPr>
        <xdr:cNvSpPr/>
      </xdr:nvSpPr>
      <xdr:spPr>
        <a:xfrm>
          <a:off x="7810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127907</xdr:rowOff>
    </xdr:from>
    <xdr:to>
      <xdr:col>45</xdr:col>
      <xdr:colOff>177800</xdr:colOff>
      <xdr:row>84</xdr:row>
      <xdr:rowOff>134438</xdr:rowOff>
    </xdr:to>
    <xdr:cxnSp macro="">
      <xdr:nvCxnSpPr>
        <xdr:cNvPr id="340" name="直線コネクタ 339">
          <a:extLst>
            <a:ext uri="{FF2B5EF4-FFF2-40B4-BE49-F238E27FC236}">
              <a16:creationId xmlns:a16="http://schemas.microsoft.com/office/drawing/2014/main" xmlns="" id="{00000000-0008-0000-0E00-000054010000}"/>
            </a:ext>
          </a:extLst>
        </xdr:cNvPr>
        <xdr:cNvCxnSpPr/>
      </xdr:nvCxnSpPr>
      <xdr:spPr>
        <a:xfrm>
          <a:off x="7861300" y="1452970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108693</xdr:rowOff>
    </xdr:from>
    <xdr:ext cx="469744" cy="259045"/>
    <xdr:sp macro="" textlink="">
      <xdr:nvSpPr>
        <xdr:cNvPr id="341" name="n_1aveValue【公営住宅】&#10;一人当たり面積">
          <a:extLst>
            <a:ext uri="{FF2B5EF4-FFF2-40B4-BE49-F238E27FC236}">
              <a16:creationId xmlns:a16="http://schemas.microsoft.com/office/drawing/2014/main" xmlns="" id="{00000000-0008-0000-0E00-000055010000}"/>
            </a:ext>
          </a:extLst>
        </xdr:cNvPr>
        <xdr:cNvSpPr txBox="1"/>
      </xdr:nvSpPr>
      <xdr:spPr>
        <a:xfrm>
          <a:off x="93917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115225</xdr:rowOff>
    </xdr:from>
    <xdr:ext cx="469744" cy="259045"/>
    <xdr:sp macro="" textlink="">
      <xdr:nvSpPr>
        <xdr:cNvPr id="342" name="n_2aveValue【公営住宅】&#10;一人当たり面積">
          <a:extLst>
            <a:ext uri="{FF2B5EF4-FFF2-40B4-BE49-F238E27FC236}">
              <a16:creationId xmlns:a16="http://schemas.microsoft.com/office/drawing/2014/main" xmlns="" id="{00000000-0008-0000-0E00-000056010000}"/>
            </a:ext>
          </a:extLst>
        </xdr:cNvPr>
        <xdr:cNvSpPr txBox="1"/>
      </xdr:nvSpPr>
      <xdr:spPr>
        <a:xfrm>
          <a:off x="8515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43" name="n_3aveValue【公営住宅】&#10;一人当たり面積">
          <a:extLst>
            <a:ext uri="{FF2B5EF4-FFF2-40B4-BE49-F238E27FC236}">
              <a16:creationId xmlns:a16="http://schemas.microsoft.com/office/drawing/2014/main" xmlns="" id="{00000000-0008-0000-0E00-000057010000}"/>
            </a:ext>
          </a:extLst>
        </xdr:cNvPr>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11447</xdr:rowOff>
    </xdr:from>
    <xdr:ext cx="469744" cy="259045"/>
    <xdr:sp macro="" textlink="">
      <xdr:nvSpPr>
        <xdr:cNvPr id="344" name="n_1mainValue【公営住宅】&#10;一人当たり面積">
          <a:extLst>
            <a:ext uri="{FF2B5EF4-FFF2-40B4-BE49-F238E27FC236}">
              <a16:creationId xmlns:a16="http://schemas.microsoft.com/office/drawing/2014/main" xmlns="" id="{00000000-0008-0000-0E00-000058010000}"/>
            </a:ext>
          </a:extLst>
        </xdr:cNvPr>
        <xdr:cNvSpPr txBox="1"/>
      </xdr:nvSpPr>
      <xdr:spPr>
        <a:xfrm>
          <a:off x="93917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4915</xdr:rowOff>
    </xdr:from>
    <xdr:ext cx="469744" cy="259045"/>
    <xdr:sp macro="" textlink="">
      <xdr:nvSpPr>
        <xdr:cNvPr id="345" name="n_2mainValue【公営住宅】&#10;一人当たり面積">
          <a:extLst>
            <a:ext uri="{FF2B5EF4-FFF2-40B4-BE49-F238E27FC236}">
              <a16:creationId xmlns:a16="http://schemas.microsoft.com/office/drawing/2014/main" xmlns="" id="{00000000-0008-0000-0E00-000059010000}"/>
            </a:ext>
          </a:extLst>
        </xdr:cNvPr>
        <xdr:cNvSpPr txBox="1"/>
      </xdr:nvSpPr>
      <xdr:spPr>
        <a:xfrm>
          <a:off x="8515427" y="14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169834</xdr:rowOff>
    </xdr:from>
    <xdr:ext cx="469744" cy="259045"/>
    <xdr:sp macro="" textlink="">
      <xdr:nvSpPr>
        <xdr:cNvPr id="346" name="n_3mainValue【公営住宅】&#10;一人当たり面積">
          <a:extLst>
            <a:ext uri="{FF2B5EF4-FFF2-40B4-BE49-F238E27FC236}">
              <a16:creationId xmlns:a16="http://schemas.microsoft.com/office/drawing/2014/main" xmlns="" id="{00000000-0008-0000-0E00-00005A010000}"/>
            </a:ext>
          </a:extLst>
        </xdr:cNvPr>
        <xdr:cNvSpPr txBox="1"/>
      </xdr:nvSpPr>
      <xdr:spPr>
        <a:xfrm>
          <a:off x="7626427" y="1457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xmlns="" id="{00000000-0008-0000-0E00-00005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xmlns="" id="{00000000-0008-0000-0E00-00005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xmlns="" id="{00000000-0008-0000-0E00-00005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xmlns="" id="{00000000-0008-0000-0E00-00005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xmlns="" id="{00000000-0008-0000-0E00-00005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xmlns="" id="{00000000-0008-0000-0E00-00006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xmlns="" id="{00000000-0008-0000-0E00-00006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xmlns="" id="{00000000-0008-0000-0E00-00006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xmlns="" id="{00000000-0008-0000-0E00-00006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xmlns="" id="{00000000-0008-0000-0E00-00006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xmlns="" id="{00000000-0008-0000-0E00-00006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xmlns="" id="{00000000-0008-0000-0E00-00006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xmlns="" id="{00000000-0008-0000-0E00-00006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xmlns="" id="{00000000-0008-0000-0E00-00006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xmlns="" id="{00000000-0008-0000-0E00-00006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xmlns="" id="{00000000-0008-0000-0E00-00006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xmlns="" id="{00000000-0008-0000-0E00-00006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xmlns="" id="{00000000-0008-0000-0E00-00006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xmlns="" id="{00000000-0008-0000-0E00-00006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xmlns="" id="{00000000-0008-0000-0E00-00006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xmlns="" id="{00000000-0008-0000-0E00-00006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xmlns="" id="{00000000-0008-0000-0E00-00007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xmlns="" id="{00000000-0008-0000-0E00-00007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xmlns="" id="{00000000-0008-0000-0E00-00007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xmlns="" id="{00000000-0008-0000-0E00-00007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xmlns="" id="{00000000-0008-0000-0E00-00007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73" name="テキスト ボックス 372">
          <a:extLst>
            <a:ext uri="{FF2B5EF4-FFF2-40B4-BE49-F238E27FC236}">
              <a16:creationId xmlns:a16="http://schemas.microsoft.com/office/drawing/2014/main" xmlns="" id="{00000000-0008-0000-0E00-000075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74" name="直線コネクタ 373">
          <a:extLst>
            <a:ext uri="{FF2B5EF4-FFF2-40B4-BE49-F238E27FC236}">
              <a16:creationId xmlns:a16="http://schemas.microsoft.com/office/drawing/2014/main" xmlns="" id="{00000000-0008-0000-0E00-000076010000}"/>
            </a:ext>
          </a:extLst>
        </xdr:cNvPr>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75" name="テキスト ボックス 374">
          <a:extLst>
            <a:ext uri="{FF2B5EF4-FFF2-40B4-BE49-F238E27FC236}">
              <a16:creationId xmlns:a16="http://schemas.microsoft.com/office/drawing/2014/main" xmlns="" id="{00000000-0008-0000-0E00-000077010000}"/>
            </a:ext>
          </a:extLst>
        </xdr:cNvPr>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76" name="直線コネクタ 375">
          <a:extLst>
            <a:ext uri="{FF2B5EF4-FFF2-40B4-BE49-F238E27FC236}">
              <a16:creationId xmlns:a16="http://schemas.microsoft.com/office/drawing/2014/main" xmlns="" id="{00000000-0008-0000-0E00-000078010000}"/>
            </a:ext>
          </a:extLst>
        </xdr:cNvPr>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77" name="テキスト ボックス 376">
          <a:extLst>
            <a:ext uri="{FF2B5EF4-FFF2-40B4-BE49-F238E27FC236}">
              <a16:creationId xmlns:a16="http://schemas.microsoft.com/office/drawing/2014/main" xmlns="" id="{00000000-0008-0000-0E00-000079010000}"/>
            </a:ext>
          </a:extLst>
        </xdr:cNvPr>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78" name="直線コネクタ 377">
          <a:extLst>
            <a:ext uri="{FF2B5EF4-FFF2-40B4-BE49-F238E27FC236}">
              <a16:creationId xmlns:a16="http://schemas.microsoft.com/office/drawing/2014/main" xmlns="" id="{00000000-0008-0000-0E00-00007A010000}"/>
            </a:ext>
          </a:extLst>
        </xdr:cNvPr>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79" name="テキスト ボックス 378">
          <a:extLst>
            <a:ext uri="{FF2B5EF4-FFF2-40B4-BE49-F238E27FC236}">
              <a16:creationId xmlns:a16="http://schemas.microsoft.com/office/drawing/2014/main" xmlns="" id="{00000000-0008-0000-0E00-00007B010000}"/>
            </a:ext>
          </a:extLst>
        </xdr:cNvPr>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a:extLst>
            <a:ext uri="{FF2B5EF4-FFF2-40B4-BE49-F238E27FC236}">
              <a16:creationId xmlns:a16="http://schemas.microsoft.com/office/drawing/2014/main" xmlns="" id="{00000000-0008-0000-0E00-00007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a:extLst>
            <a:ext uri="{FF2B5EF4-FFF2-40B4-BE49-F238E27FC236}">
              <a16:creationId xmlns:a16="http://schemas.microsoft.com/office/drawing/2014/main" xmlns="" id="{00000000-0008-0000-0E00-00007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82" name="直線コネクタ 381">
          <a:extLst>
            <a:ext uri="{FF2B5EF4-FFF2-40B4-BE49-F238E27FC236}">
              <a16:creationId xmlns:a16="http://schemas.microsoft.com/office/drawing/2014/main" xmlns="" id="{00000000-0008-0000-0E00-00007E010000}"/>
            </a:ext>
          </a:extLst>
        </xdr:cNvPr>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83" name="テキスト ボックス 382">
          <a:extLst>
            <a:ext uri="{FF2B5EF4-FFF2-40B4-BE49-F238E27FC236}">
              <a16:creationId xmlns:a16="http://schemas.microsoft.com/office/drawing/2014/main" xmlns="" id="{00000000-0008-0000-0E00-00007F010000}"/>
            </a:ext>
          </a:extLst>
        </xdr:cNvPr>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84" name="直線コネクタ 383">
          <a:extLst>
            <a:ext uri="{FF2B5EF4-FFF2-40B4-BE49-F238E27FC236}">
              <a16:creationId xmlns:a16="http://schemas.microsoft.com/office/drawing/2014/main" xmlns="" id="{00000000-0008-0000-0E00-000080010000}"/>
            </a:ext>
          </a:extLst>
        </xdr:cNvPr>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85" name="テキスト ボックス 384">
          <a:extLst>
            <a:ext uri="{FF2B5EF4-FFF2-40B4-BE49-F238E27FC236}">
              <a16:creationId xmlns:a16="http://schemas.microsoft.com/office/drawing/2014/main" xmlns="" id="{00000000-0008-0000-0E00-000081010000}"/>
            </a:ext>
          </a:extLst>
        </xdr:cNvPr>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86" name="直線コネクタ 385">
          <a:extLst>
            <a:ext uri="{FF2B5EF4-FFF2-40B4-BE49-F238E27FC236}">
              <a16:creationId xmlns:a16="http://schemas.microsoft.com/office/drawing/2014/main" xmlns="" id="{00000000-0008-0000-0E00-000082010000}"/>
            </a:ext>
          </a:extLst>
        </xdr:cNvPr>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87" name="テキスト ボックス 386">
          <a:extLst>
            <a:ext uri="{FF2B5EF4-FFF2-40B4-BE49-F238E27FC236}">
              <a16:creationId xmlns:a16="http://schemas.microsoft.com/office/drawing/2014/main" xmlns="" id="{00000000-0008-0000-0E00-000083010000}"/>
            </a:ext>
          </a:extLst>
        </xdr:cNvPr>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a:extLst>
            <a:ext uri="{FF2B5EF4-FFF2-40B4-BE49-F238E27FC236}">
              <a16:creationId xmlns:a16="http://schemas.microsoft.com/office/drawing/2014/main" xmlns="" id="{00000000-0008-0000-0E00-00008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a:extLst>
            <a:ext uri="{FF2B5EF4-FFF2-40B4-BE49-F238E27FC236}">
              <a16:creationId xmlns:a16="http://schemas.microsoft.com/office/drawing/2014/main" xmlns="" id="{00000000-0008-0000-0E00-000085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a:extLst>
            <a:ext uri="{FF2B5EF4-FFF2-40B4-BE49-F238E27FC236}">
              <a16:creationId xmlns:a16="http://schemas.microsoft.com/office/drawing/2014/main" xmlns="" id="{00000000-0008-0000-0E00-00008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119063</xdr:rowOff>
    </xdr:from>
    <xdr:to>
      <xdr:col>85</xdr:col>
      <xdr:colOff>126364</xdr:colOff>
      <xdr:row>41</xdr:row>
      <xdr:rowOff>116205</xdr:rowOff>
    </xdr:to>
    <xdr:cxnSp macro="">
      <xdr:nvCxnSpPr>
        <xdr:cNvPr id="391" name="直線コネクタ 390">
          <a:extLst>
            <a:ext uri="{FF2B5EF4-FFF2-40B4-BE49-F238E27FC236}">
              <a16:creationId xmlns:a16="http://schemas.microsoft.com/office/drawing/2014/main" xmlns="" id="{00000000-0008-0000-0E00-000087010000}"/>
            </a:ext>
          </a:extLst>
        </xdr:cNvPr>
        <xdr:cNvCxnSpPr/>
      </xdr:nvCxnSpPr>
      <xdr:spPr>
        <a:xfrm flipV="1">
          <a:off x="16318864" y="5776913"/>
          <a:ext cx="0" cy="1368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92" name="【認定こども園・幼稚園・保育所】&#10;有形固定資産減価償却率最小値テキスト">
          <a:extLst>
            <a:ext uri="{FF2B5EF4-FFF2-40B4-BE49-F238E27FC236}">
              <a16:creationId xmlns:a16="http://schemas.microsoft.com/office/drawing/2014/main" xmlns="" id="{00000000-0008-0000-0E00-000088010000}"/>
            </a:ext>
          </a:extLst>
        </xdr:cNvPr>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93" name="直線コネクタ 392">
          <a:extLst>
            <a:ext uri="{FF2B5EF4-FFF2-40B4-BE49-F238E27FC236}">
              <a16:creationId xmlns:a16="http://schemas.microsoft.com/office/drawing/2014/main" xmlns="" id="{00000000-0008-0000-0E00-000089010000}"/>
            </a:ext>
          </a:extLst>
        </xdr:cNvPr>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65740</xdr:rowOff>
    </xdr:from>
    <xdr:ext cx="405111" cy="259045"/>
    <xdr:sp macro="" textlink="">
      <xdr:nvSpPr>
        <xdr:cNvPr id="394" name="【認定こども園・幼稚園・保育所】&#10;有形固定資産減価償却率最大値テキスト">
          <a:extLst>
            <a:ext uri="{FF2B5EF4-FFF2-40B4-BE49-F238E27FC236}">
              <a16:creationId xmlns:a16="http://schemas.microsoft.com/office/drawing/2014/main" xmlns="" id="{00000000-0008-0000-0E00-00008A010000}"/>
            </a:ext>
          </a:extLst>
        </xdr:cNvPr>
        <xdr:cNvSpPr txBox="1"/>
      </xdr:nvSpPr>
      <xdr:spPr>
        <a:xfrm>
          <a:off x="16357600" y="555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119063</xdr:rowOff>
    </xdr:from>
    <xdr:to>
      <xdr:col>86</xdr:col>
      <xdr:colOff>25400</xdr:colOff>
      <xdr:row>33</xdr:row>
      <xdr:rowOff>119063</xdr:rowOff>
    </xdr:to>
    <xdr:cxnSp macro="">
      <xdr:nvCxnSpPr>
        <xdr:cNvPr id="395" name="直線コネクタ 394">
          <a:extLst>
            <a:ext uri="{FF2B5EF4-FFF2-40B4-BE49-F238E27FC236}">
              <a16:creationId xmlns:a16="http://schemas.microsoft.com/office/drawing/2014/main" xmlns="" id="{00000000-0008-0000-0E00-00008B010000}"/>
            </a:ext>
          </a:extLst>
        </xdr:cNvPr>
        <xdr:cNvCxnSpPr/>
      </xdr:nvCxnSpPr>
      <xdr:spPr>
        <a:xfrm>
          <a:off x="16230600" y="577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58119</xdr:rowOff>
    </xdr:from>
    <xdr:ext cx="405111" cy="259045"/>
    <xdr:sp macro="" textlink="">
      <xdr:nvSpPr>
        <xdr:cNvPr id="396" name="【認定こども園・幼稚園・保育所】&#10;有形固定資産減価償却率平均値テキスト">
          <a:extLst>
            <a:ext uri="{FF2B5EF4-FFF2-40B4-BE49-F238E27FC236}">
              <a16:creationId xmlns:a16="http://schemas.microsoft.com/office/drawing/2014/main" xmlns="" id="{00000000-0008-0000-0E00-00008C010000}"/>
            </a:ext>
          </a:extLst>
        </xdr:cNvPr>
        <xdr:cNvSpPr txBox="1"/>
      </xdr:nvSpPr>
      <xdr:spPr>
        <a:xfrm>
          <a:off x="16357600" y="6401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79692</xdr:rowOff>
    </xdr:from>
    <xdr:to>
      <xdr:col>85</xdr:col>
      <xdr:colOff>177800</xdr:colOff>
      <xdr:row>38</xdr:row>
      <xdr:rowOff>9843</xdr:rowOff>
    </xdr:to>
    <xdr:sp macro="" textlink="">
      <xdr:nvSpPr>
        <xdr:cNvPr id="397" name="フローチャート: 判断 396">
          <a:extLst>
            <a:ext uri="{FF2B5EF4-FFF2-40B4-BE49-F238E27FC236}">
              <a16:creationId xmlns:a16="http://schemas.microsoft.com/office/drawing/2014/main" xmlns="" id="{00000000-0008-0000-0E00-00008D010000}"/>
            </a:ext>
          </a:extLst>
        </xdr:cNvPr>
        <xdr:cNvSpPr/>
      </xdr:nvSpPr>
      <xdr:spPr>
        <a:xfrm>
          <a:off x="16268700" y="64233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98" name="フローチャート: 判断 397">
          <a:extLst>
            <a:ext uri="{FF2B5EF4-FFF2-40B4-BE49-F238E27FC236}">
              <a16:creationId xmlns:a16="http://schemas.microsoft.com/office/drawing/2014/main" xmlns="" id="{00000000-0008-0000-0E00-00008E010000}"/>
            </a:ext>
          </a:extLst>
        </xdr:cNvPr>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119697</xdr:rowOff>
    </xdr:from>
    <xdr:to>
      <xdr:col>76</xdr:col>
      <xdr:colOff>165100</xdr:colOff>
      <xdr:row>38</xdr:row>
      <xdr:rowOff>49847</xdr:rowOff>
    </xdr:to>
    <xdr:sp macro="" textlink="">
      <xdr:nvSpPr>
        <xdr:cNvPr id="399" name="フローチャート: 判断 398">
          <a:extLst>
            <a:ext uri="{FF2B5EF4-FFF2-40B4-BE49-F238E27FC236}">
              <a16:creationId xmlns:a16="http://schemas.microsoft.com/office/drawing/2014/main" xmlns="" id="{00000000-0008-0000-0E00-00008F010000}"/>
            </a:ext>
          </a:extLst>
        </xdr:cNvPr>
        <xdr:cNvSpPr/>
      </xdr:nvSpPr>
      <xdr:spPr>
        <a:xfrm>
          <a:off x="14541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xdr:rowOff>
    </xdr:from>
    <xdr:to>
      <xdr:col>72</xdr:col>
      <xdr:colOff>38100</xdr:colOff>
      <xdr:row>38</xdr:row>
      <xdr:rowOff>106997</xdr:rowOff>
    </xdr:to>
    <xdr:sp macro="" textlink="">
      <xdr:nvSpPr>
        <xdr:cNvPr id="400" name="フローチャート: 判断 399">
          <a:extLst>
            <a:ext uri="{FF2B5EF4-FFF2-40B4-BE49-F238E27FC236}">
              <a16:creationId xmlns:a16="http://schemas.microsoft.com/office/drawing/2014/main" xmlns="" id="{00000000-0008-0000-0E00-000090010000}"/>
            </a:ext>
          </a:extLst>
        </xdr:cNvPr>
        <xdr:cNvSpPr/>
      </xdr:nvSpPr>
      <xdr:spPr>
        <a:xfrm>
          <a:off x="13652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xmlns="" id="{00000000-0008-0000-0E00-00009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xmlns="" id="{00000000-0008-0000-0E00-00009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xmlns="" id="{00000000-0008-0000-0E00-00009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xmlns="" id="{00000000-0008-0000-0E00-00009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xmlns="" id="{00000000-0008-0000-0E00-00009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145415</xdr:rowOff>
    </xdr:from>
    <xdr:to>
      <xdr:col>85</xdr:col>
      <xdr:colOff>177800</xdr:colOff>
      <xdr:row>34</xdr:row>
      <xdr:rowOff>75565</xdr:rowOff>
    </xdr:to>
    <xdr:sp macro="" textlink="">
      <xdr:nvSpPr>
        <xdr:cNvPr id="406" name="楕円 405">
          <a:extLst>
            <a:ext uri="{FF2B5EF4-FFF2-40B4-BE49-F238E27FC236}">
              <a16:creationId xmlns:a16="http://schemas.microsoft.com/office/drawing/2014/main" xmlns="" id="{00000000-0008-0000-0E00-000096010000}"/>
            </a:ext>
          </a:extLst>
        </xdr:cNvPr>
        <xdr:cNvSpPr/>
      </xdr:nvSpPr>
      <xdr:spPr>
        <a:xfrm>
          <a:off x="16268700" y="58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60342</xdr:rowOff>
    </xdr:from>
    <xdr:ext cx="405111" cy="259045"/>
    <xdr:sp macro="" textlink="">
      <xdr:nvSpPr>
        <xdr:cNvPr id="407" name="【認定こども園・幼稚園・保育所】&#10;有形固定資産減価償却率該当値テキスト">
          <a:extLst>
            <a:ext uri="{FF2B5EF4-FFF2-40B4-BE49-F238E27FC236}">
              <a16:creationId xmlns:a16="http://schemas.microsoft.com/office/drawing/2014/main" xmlns="" id="{00000000-0008-0000-0E00-000097010000}"/>
            </a:ext>
          </a:extLst>
        </xdr:cNvPr>
        <xdr:cNvSpPr txBox="1"/>
      </xdr:nvSpPr>
      <xdr:spPr>
        <a:xfrm>
          <a:off x="16357600" y="571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125413</xdr:rowOff>
    </xdr:from>
    <xdr:to>
      <xdr:col>81</xdr:col>
      <xdr:colOff>101600</xdr:colOff>
      <xdr:row>34</xdr:row>
      <xdr:rowOff>55563</xdr:rowOff>
    </xdr:to>
    <xdr:sp macro="" textlink="">
      <xdr:nvSpPr>
        <xdr:cNvPr id="408" name="楕円 407">
          <a:extLst>
            <a:ext uri="{FF2B5EF4-FFF2-40B4-BE49-F238E27FC236}">
              <a16:creationId xmlns:a16="http://schemas.microsoft.com/office/drawing/2014/main" xmlns="" id="{00000000-0008-0000-0E00-000098010000}"/>
            </a:ext>
          </a:extLst>
        </xdr:cNvPr>
        <xdr:cNvSpPr/>
      </xdr:nvSpPr>
      <xdr:spPr>
        <a:xfrm>
          <a:off x="15430500" y="578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4763</xdr:rowOff>
    </xdr:from>
    <xdr:to>
      <xdr:col>85</xdr:col>
      <xdr:colOff>127000</xdr:colOff>
      <xdr:row>34</xdr:row>
      <xdr:rowOff>24765</xdr:rowOff>
    </xdr:to>
    <xdr:cxnSp macro="">
      <xdr:nvCxnSpPr>
        <xdr:cNvPr id="409" name="直線コネクタ 408">
          <a:extLst>
            <a:ext uri="{FF2B5EF4-FFF2-40B4-BE49-F238E27FC236}">
              <a16:creationId xmlns:a16="http://schemas.microsoft.com/office/drawing/2014/main" xmlns="" id="{00000000-0008-0000-0E00-000099010000}"/>
            </a:ext>
          </a:extLst>
        </xdr:cNvPr>
        <xdr:cNvCxnSpPr/>
      </xdr:nvCxnSpPr>
      <xdr:spPr>
        <a:xfrm>
          <a:off x="15481300" y="5834063"/>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99695</xdr:rowOff>
    </xdr:from>
    <xdr:to>
      <xdr:col>76</xdr:col>
      <xdr:colOff>165100</xdr:colOff>
      <xdr:row>34</xdr:row>
      <xdr:rowOff>29845</xdr:rowOff>
    </xdr:to>
    <xdr:sp macro="" textlink="">
      <xdr:nvSpPr>
        <xdr:cNvPr id="410" name="楕円 409">
          <a:extLst>
            <a:ext uri="{FF2B5EF4-FFF2-40B4-BE49-F238E27FC236}">
              <a16:creationId xmlns:a16="http://schemas.microsoft.com/office/drawing/2014/main" xmlns="" id="{00000000-0008-0000-0E00-00009A010000}"/>
            </a:ext>
          </a:extLst>
        </xdr:cNvPr>
        <xdr:cNvSpPr/>
      </xdr:nvSpPr>
      <xdr:spPr>
        <a:xfrm>
          <a:off x="14541500" y="575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150495</xdr:rowOff>
    </xdr:from>
    <xdr:to>
      <xdr:col>81</xdr:col>
      <xdr:colOff>50800</xdr:colOff>
      <xdr:row>34</xdr:row>
      <xdr:rowOff>4763</xdr:rowOff>
    </xdr:to>
    <xdr:cxnSp macro="">
      <xdr:nvCxnSpPr>
        <xdr:cNvPr id="411" name="直線コネクタ 410">
          <a:extLst>
            <a:ext uri="{FF2B5EF4-FFF2-40B4-BE49-F238E27FC236}">
              <a16:creationId xmlns:a16="http://schemas.microsoft.com/office/drawing/2014/main" xmlns="" id="{00000000-0008-0000-0E00-00009B010000}"/>
            </a:ext>
          </a:extLst>
        </xdr:cNvPr>
        <xdr:cNvCxnSpPr/>
      </xdr:nvCxnSpPr>
      <xdr:spPr>
        <a:xfrm>
          <a:off x="14592300" y="5808345"/>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116840</xdr:rowOff>
    </xdr:from>
    <xdr:to>
      <xdr:col>72</xdr:col>
      <xdr:colOff>38100</xdr:colOff>
      <xdr:row>34</xdr:row>
      <xdr:rowOff>46990</xdr:rowOff>
    </xdr:to>
    <xdr:sp macro="" textlink="">
      <xdr:nvSpPr>
        <xdr:cNvPr id="412" name="楕円 411">
          <a:extLst>
            <a:ext uri="{FF2B5EF4-FFF2-40B4-BE49-F238E27FC236}">
              <a16:creationId xmlns:a16="http://schemas.microsoft.com/office/drawing/2014/main" xmlns="" id="{00000000-0008-0000-0E00-00009C010000}"/>
            </a:ext>
          </a:extLst>
        </xdr:cNvPr>
        <xdr:cNvSpPr/>
      </xdr:nvSpPr>
      <xdr:spPr>
        <a:xfrm>
          <a:off x="13652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150495</xdr:rowOff>
    </xdr:from>
    <xdr:to>
      <xdr:col>76</xdr:col>
      <xdr:colOff>114300</xdr:colOff>
      <xdr:row>33</xdr:row>
      <xdr:rowOff>167640</xdr:rowOff>
    </xdr:to>
    <xdr:cxnSp macro="">
      <xdr:nvCxnSpPr>
        <xdr:cNvPr id="413" name="直線コネクタ 412">
          <a:extLst>
            <a:ext uri="{FF2B5EF4-FFF2-40B4-BE49-F238E27FC236}">
              <a16:creationId xmlns:a16="http://schemas.microsoft.com/office/drawing/2014/main" xmlns="" id="{00000000-0008-0000-0E00-00009D010000}"/>
            </a:ext>
          </a:extLst>
        </xdr:cNvPr>
        <xdr:cNvCxnSpPr/>
      </xdr:nvCxnSpPr>
      <xdr:spPr>
        <a:xfrm flipV="1">
          <a:off x="13703300" y="58083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414" name="n_1aveValue【認定こども園・幼稚園・保育所】&#10;有形固定資産減価償却率">
          <a:extLst>
            <a:ext uri="{FF2B5EF4-FFF2-40B4-BE49-F238E27FC236}">
              <a16:creationId xmlns:a16="http://schemas.microsoft.com/office/drawing/2014/main" xmlns="" id="{00000000-0008-0000-0E00-00009E010000}"/>
            </a:ext>
          </a:extLst>
        </xdr:cNvPr>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40974</xdr:rowOff>
    </xdr:from>
    <xdr:ext cx="405111" cy="259045"/>
    <xdr:sp macro="" textlink="">
      <xdr:nvSpPr>
        <xdr:cNvPr id="415" name="n_2aveValue【認定こども園・幼稚園・保育所】&#10;有形固定資産減価償却率">
          <a:extLst>
            <a:ext uri="{FF2B5EF4-FFF2-40B4-BE49-F238E27FC236}">
              <a16:creationId xmlns:a16="http://schemas.microsoft.com/office/drawing/2014/main" xmlns="" id="{00000000-0008-0000-0E00-00009F010000}"/>
            </a:ext>
          </a:extLst>
        </xdr:cNvPr>
        <xdr:cNvSpPr txBox="1"/>
      </xdr:nvSpPr>
      <xdr:spPr>
        <a:xfrm>
          <a:off x="14389744" y="655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98124</xdr:rowOff>
    </xdr:from>
    <xdr:ext cx="405111" cy="259045"/>
    <xdr:sp macro="" textlink="">
      <xdr:nvSpPr>
        <xdr:cNvPr id="416" name="n_3aveValue【認定こども園・幼稚園・保育所】&#10;有形固定資産減価償却率">
          <a:extLst>
            <a:ext uri="{FF2B5EF4-FFF2-40B4-BE49-F238E27FC236}">
              <a16:creationId xmlns:a16="http://schemas.microsoft.com/office/drawing/2014/main" xmlns="" id="{00000000-0008-0000-0E00-0000A0010000}"/>
            </a:ext>
          </a:extLst>
        </xdr:cNvPr>
        <xdr:cNvSpPr txBox="1"/>
      </xdr:nvSpPr>
      <xdr:spPr>
        <a:xfrm>
          <a:off x="13500744" y="6613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72090</xdr:rowOff>
    </xdr:from>
    <xdr:ext cx="405111" cy="259045"/>
    <xdr:sp macro="" textlink="">
      <xdr:nvSpPr>
        <xdr:cNvPr id="417" name="n_1mainValue【認定こども園・幼稚園・保育所】&#10;有形固定資産減価償却率">
          <a:extLst>
            <a:ext uri="{FF2B5EF4-FFF2-40B4-BE49-F238E27FC236}">
              <a16:creationId xmlns:a16="http://schemas.microsoft.com/office/drawing/2014/main" xmlns="" id="{00000000-0008-0000-0E00-0000A1010000}"/>
            </a:ext>
          </a:extLst>
        </xdr:cNvPr>
        <xdr:cNvSpPr txBox="1"/>
      </xdr:nvSpPr>
      <xdr:spPr>
        <a:xfrm>
          <a:off x="15266044" y="5558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46372</xdr:rowOff>
    </xdr:from>
    <xdr:ext cx="405111" cy="259045"/>
    <xdr:sp macro="" textlink="">
      <xdr:nvSpPr>
        <xdr:cNvPr id="418" name="n_2mainValue【認定こども園・幼稚園・保育所】&#10;有形固定資産減価償却率">
          <a:extLst>
            <a:ext uri="{FF2B5EF4-FFF2-40B4-BE49-F238E27FC236}">
              <a16:creationId xmlns:a16="http://schemas.microsoft.com/office/drawing/2014/main" xmlns="" id="{00000000-0008-0000-0E00-0000A2010000}"/>
            </a:ext>
          </a:extLst>
        </xdr:cNvPr>
        <xdr:cNvSpPr txBox="1"/>
      </xdr:nvSpPr>
      <xdr:spPr>
        <a:xfrm>
          <a:off x="14389744" y="553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63517</xdr:rowOff>
    </xdr:from>
    <xdr:ext cx="405111" cy="259045"/>
    <xdr:sp macro="" textlink="">
      <xdr:nvSpPr>
        <xdr:cNvPr id="419" name="n_3mainValue【認定こども園・幼稚園・保育所】&#10;有形固定資産減価償却率">
          <a:extLst>
            <a:ext uri="{FF2B5EF4-FFF2-40B4-BE49-F238E27FC236}">
              <a16:creationId xmlns:a16="http://schemas.microsoft.com/office/drawing/2014/main" xmlns="" id="{00000000-0008-0000-0E00-0000A3010000}"/>
            </a:ext>
          </a:extLst>
        </xdr:cNvPr>
        <xdr:cNvSpPr txBox="1"/>
      </xdr:nvSpPr>
      <xdr:spPr>
        <a:xfrm>
          <a:off x="13500744" y="55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a:extLst>
            <a:ext uri="{FF2B5EF4-FFF2-40B4-BE49-F238E27FC236}">
              <a16:creationId xmlns:a16="http://schemas.microsoft.com/office/drawing/2014/main" xmlns="" id="{00000000-0008-0000-0E00-0000A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a:extLst>
            <a:ext uri="{FF2B5EF4-FFF2-40B4-BE49-F238E27FC236}">
              <a16:creationId xmlns:a16="http://schemas.microsoft.com/office/drawing/2014/main" xmlns="" id="{00000000-0008-0000-0E00-0000A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a:extLst>
            <a:ext uri="{FF2B5EF4-FFF2-40B4-BE49-F238E27FC236}">
              <a16:creationId xmlns:a16="http://schemas.microsoft.com/office/drawing/2014/main" xmlns="" id="{00000000-0008-0000-0E00-0000A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a:extLst>
            <a:ext uri="{FF2B5EF4-FFF2-40B4-BE49-F238E27FC236}">
              <a16:creationId xmlns:a16="http://schemas.microsoft.com/office/drawing/2014/main" xmlns="" id="{00000000-0008-0000-0E00-0000A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a:extLst>
            <a:ext uri="{FF2B5EF4-FFF2-40B4-BE49-F238E27FC236}">
              <a16:creationId xmlns:a16="http://schemas.microsoft.com/office/drawing/2014/main" xmlns="" id="{00000000-0008-0000-0E00-0000A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a:extLst>
            <a:ext uri="{FF2B5EF4-FFF2-40B4-BE49-F238E27FC236}">
              <a16:creationId xmlns:a16="http://schemas.microsoft.com/office/drawing/2014/main" xmlns="" id="{00000000-0008-0000-0E00-0000A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a:extLst>
            <a:ext uri="{FF2B5EF4-FFF2-40B4-BE49-F238E27FC236}">
              <a16:creationId xmlns:a16="http://schemas.microsoft.com/office/drawing/2014/main" xmlns="" id="{00000000-0008-0000-0E00-0000A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a:extLst>
            <a:ext uri="{FF2B5EF4-FFF2-40B4-BE49-F238E27FC236}">
              <a16:creationId xmlns:a16="http://schemas.microsoft.com/office/drawing/2014/main" xmlns="" id="{00000000-0008-0000-0E00-0000A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a:extLst>
            <a:ext uri="{FF2B5EF4-FFF2-40B4-BE49-F238E27FC236}">
              <a16:creationId xmlns:a16="http://schemas.microsoft.com/office/drawing/2014/main" xmlns="" id="{00000000-0008-0000-0E00-0000A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a:extLst>
            <a:ext uri="{FF2B5EF4-FFF2-40B4-BE49-F238E27FC236}">
              <a16:creationId xmlns:a16="http://schemas.microsoft.com/office/drawing/2014/main" xmlns="" id="{00000000-0008-0000-0E00-0000A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0" name="直線コネクタ 429">
          <a:extLst>
            <a:ext uri="{FF2B5EF4-FFF2-40B4-BE49-F238E27FC236}">
              <a16:creationId xmlns:a16="http://schemas.microsoft.com/office/drawing/2014/main" xmlns="" id="{00000000-0008-0000-0E00-0000A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1" name="テキスト ボックス 430">
          <a:extLst>
            <a:ext uri="{FF2B5EF4-FFF2-40B4-BE49-F238E27FC236}">
              <a16:creationId xmlns:a16="http://schemas.microsoft.com/office/drawing/2014/main" xmlns="" id="{00000000-0008-0000-0E00-0000A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2" name="直線コネクタ 431">
          <a:extLst>
            <a:ext uri="{FF2B5EF4-FFF2-40B4-BE49-F238E27FC236}">
              <a16:creationId xmlns:a16="http://schemas.microsoft.com/office/drawing/2014/main" xmlns="" id="{00000000-0008-0000-0E00-0000B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3" name="テキスト ボックス 432">
          <a:extLst>
            <a:ext uri="{FF2B5EF4-FFF2-40B4-BE49-F238E27FC236}">
              <a16:creationId xmlns:a16="http://schemas.microsoft.com/office/drawing/2014/main" xmlns="" id="{00000000-0008-0000-0E00-0000B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4" name="直線コネクタ 433">
          <a:extLst>
            <a:ext uri="{FF2B5EF4-FFF2-40B4-BE49-F238E27FC236}">
              <a16:creationId xmlns:a16="http://schemas.microsoft.com/office/drawing/2014/main" xmlns="" id="{00000000-0008-0000-0E00-0000B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5" name="テキスト ボックス 434">
          <a:extLst>
            <a:ext uri="{FF2B5EF4-FFF2-40B4-BE49-F238E27FC236}">
              <a16:creationId xmlns:a16="http://schemas.microsoft.com/office/drawing/2014/main" xmlns="" id="{00000000-0008-0000-0E00-0000B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6" name="直線コネクタ 435">
          <a:extLst>
            <a:ext uri="{FF2B5EF4-FFF2-40B4-BE49-F238E27FC236}">
              <a16:creationId xmlns:a16="http://schemas.microsoft.com/office/drawing/2014/main" xmlns="" id="{00000000-0008-0000-0E00-0000B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7" name="テキスト ボックス 436">
          <a:extLst>
            <a:ext uri="{FF2B5EF4-FFF2-40B4-BE49-F238E27FC236}">
              <a16:creationId xmlns:a16="http://schemas.microsoft.com/office/drawing/2014/main" xmlns="" id="{00000000-0008-0000-0E00-0000B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a:extLst>
            <a:ext uri="{FF2B5EF4-FFF2-40B4-BE49-F238E27FC236}">
              <a16:creationId xmlns:a16="http://schemas.microsoft.com/office/drawing/2014/main" xmlns="" id="{00000000-0008-0000-0E00-0000B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9" name="テキスト ボックス 438">
          <a:extLst>
            <a:ext uri="{FF2B5EF4-FFF2-40B4-BE49-F238E27FC236}">
              <a16:creationId xmlns:a16="http://schemas.microsoft.com/office/drawing/2014/main" xmlns="" id="{00000000-0008-0000-0E00-0000B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認定こども園・幼稚園・保育所】&#10;一人当たり面積グラフ枠">
          <a:extLst>
            <a:ext uri="{FF2B5EF4-FFF2-40B4-BE49-F238E27FC236}">
              <a16:creationId xmlns:a16="http://schemas.microsoft.com/office/drawing/2014/main" xmlns="" id="{00000000-0008-0000-0E00-0000B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69342</xdr:rowOff>
    </xdr:from>
    <xdr:to>
      <xdr:col>116</xdr:col>
      <xdr:colOff>62864</xdr:colOff>
      <xdr:row>41</xdr:row>
      <xdr:rowOff>78486</xdr:rowOff>
    </xdr:to>
    <xdr:cxnSp macro="">
      <xdr:nvCxnSpPr>
        <xdr:cNvPr id="441" name="直線コネクタ 440">
          <a:extLst>
            <a:ext uri="{FF2B5EF4-FFF2-40B4-BE49-F238E27FC236}">
              <a16:creationId xmlns:a16="http://schemas.microsoft.com/office/drawing/2014/main" xmlns="" id="{00000000-0008-0000-0E00-0000B9010000}"/>
            </a:ext>
          </a:extLst>
        </xdr:cNvPr>
        <xdr:cNvCxnSpPr/>
      </xdr:nvCxnSpPr>
      <xdr:spPr>
        <a:xfrm flipV="1">
          <a:off x="22160864" y="607009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42" name="【認定こども園・幼稚園・保育所】&#10;一人当たり面積最小値テキスト">
          <a:extLst>
            <a:ext uri="{FF2B5EF4-FFF2-40B4-BE49-F238E27FC236}">
              <a16:creationId xmlns:a16="http://schemas.microsoft.com/office/drawing/2014/main" xmlns="" id="{00000000-0008-0000-0E00-0000BA010000}"/>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43" name="直線コネクタ 442">
          <a:extLst>
            <a:ext uri="{FF2B5EF4-FFF2-40B4-BE49-F238E27FC236}">
              <a16:creationId xmlns:a16="http://schemas.microsoft.com/office/drawing/2014/main" xmlns="" id="{00000000-0008-0000-0E00-0000BB010000}"/>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16019</xdr:rowOff>
    </xdr:from>
    <xdr:ext cx="469744" cy="259045"/>
    <xdr:sp macro="" textlink="">
      <xdr:nvSpPr>
        <xdr:cNvPr id="444" name="【認定こども園・幼稚園・保育所】&#10;一人当たり面積最大値テキスト">
          <a:extLst>
            <a:ext uri="{FF2B5EF4-FFF2-40B4-BE49-F238E27FC236}">
              <a16:creationId xmlns:a16="http://schemas.microsoft.com/office/drawing/2014/main" xmlns="" id="{00000000-0008-0000-0E00-0000BC010000}"/>
            </a:ext>
          </a:extLst>
        </xdr:cNvPr>
        <xdr:cNvSpPr txBox="1"/>
      </xdr:nvSpPr>
      <xdr:spPr>
        <a:xfrm>
          <a:off x="22199600" y="584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69342</xdr:rowOff>
    </xdr:from>
    <xdr:to>
      <xdr:col>116</xdr:col>
      <xdr:colOff>152400</xdr:colOff>
      <xdr:row>35</xdr:row>
      <xdr:rowOff>69342</xdr:rowOff>
    </xdr:to>
    <xdr:cxnSp macro="">
      <xdr:nvCxnSpPr>
        <xdr:cNvPr id="445" name="直線コネクタ 444">
          <a:extLst>
            <a:ext uri="{FF2B5EF4-FFF2-40B4-BE49-F238E27FC236}">
              <a16:creationId xmlns:a16="http://schemas.microsoft.com/office/drawing/2014/main" xmlns="" id="{00000000-0008-0000-0E00-0000BD010000}"/>
            </a:ext>
          </a:extLst>
        </xdr:cNvPr>
        <xdr:cNvCxnSpPr/>
      </xdr:nvCxnSpPr>
      <xdr:spPr>
        <a:xfrm>
          <a:off x="22072600" y="607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65549</xdr:rowOff>
    </xdr:from>
    <xdr:ext cx="469744" cy="259045"/>
    <xdr:sp macro="" textlink="">
      <xdr:nvSpPr>
        <xdr:cNvPr id="446" name="【認定こども園・幼稚園・保育所】&#10;一人当たり面積平均値テキスト">
          <a:extLst>
            <a:ext uri="{FF2B5EF4-FFF2-40B4-BE49-F238E27FC236}">
              <a16:creationId xmlns:a16="http://schemas.microsoft.com/office/drawing/2014/main" xmlns="" id="{00000000-0008-0000-0E00-0000BE010000}"/>
            </a:ext>
          </a:extLst>
        </xdr:cNvPr>
        <xdr:cNvSpPr txBox="1"/>
      </xdr:nvSpPr>
      <xdr:spPr>
        <a:xfrm>
          <a:off x="221996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87122</xdr:rowOff>
    </xdr:from>
    <xdr:to>
      <xdr:col>116</xdr:col>
      <xdr:colOff>114300</xdr:colOff>
      <xdr:row>40</xdr:row>
      <xdr:rowOff>17272</xdr:rowOff>
    </xdr:to>
    <xdr:sp macro="" textlink="">
      <xdr:nvSpPr>
        <xdr:cNvPr id="447" name="フローチャート: 判断 446">
          <a:extLst>
            <a:ext uri="{FF2B5EF4-FFF2-40B4-BE49-F238E27FC236}">
              <a16:creationId xmlns:a16="http://schemas.microsoft.com/office/drawing/2014/main" xmlns="" id="{00000000-0008-0000-0E00-0000BF010000}"/>
            </a:ext>
          </a:extLst>
        </xdr:cNvPr>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50546</xdr:rowOff>
    </xdr:from>
    <xdr:to>
      <xdr:col>112</xdr:col>
      <xdr:colOff>38100</xdr:colOff>
      <xdr:row>39</xdr:row>
      <xdr:rowOff>152146</xdr:rowOff>
    </xdr:to>
    <xdr:sp macro="" textlink="">
      <xdr:nvSpPr>
        <xdr:cNvPr id="448" name="フローチャート: 判断 447">
          <a:extLst>
            <a:ext uri="{FF2B5EF4-FFF2-40B4-BE49-F238E27FC236}">
              <a16:creationId xmlns:a16="http://schemas.microsoft.com/office/drawing/2014/main" xmlns="" id="{00000000-0008-0000-0E00-0000C0010000}"/>
            </a:ext>
          </a:extLst>
        </xdr:cNvPr>
        <xdr:cNvSpPr/>
      </xdr:nvSpPr>
      <xdr:spPr>
        <a:xfrm>
          <a:off x="21272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49" name="フローチャート: 判断 448">
          <a:extLst>
            <a:ext uri="{FF2B5EF4-FFF2-40B4-BE49-F238E27FC236}">
              <a16:creationId xmlns:a16="http://schemas.microsoft.com/office/drawing/2014/main" xmlns="" id="{00000000-0008-0000-0E00-0000C1010000}"/>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27686</xdr:rowOff>
    </xdr:from>
    <xdr:to>
      <xdr:col>102</xdr:col>
      <xdr:colOff>165100</xdr:colOff>
      <xdr:row>39</xdr:row>
      <xdr:rowOff>129286</xdr:rowOff>
    </xdr:to>
    <xdr:sp macro="" textlink="">
      <xdr:nvSpPr>
        <xdr:cNvPr id="450" name="フローチャート: 判断 449">
          <a:extLst>
            <a:ext uri="{FF2B5EF4-FFF2-40B4-BE49-F238E27FC236}">
              <a16:creationId xmlns:a16="http://schemas.microsoft.com/office/drawing/2014/main" xmlns="" id="{00000000-0008-0000-0E00-0000C2010000}"/>
            </a:ext>
          </a:extLst>
        </xdr:cNvPr>
        <xdr:cNvSpPr/>
      </xdr:nvSpPr>
      <xdr:spPr>
        <a:xfrm>
          <a:off x="19494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xmlns="" id="{00000000-0008-0000-0E00-0000C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xmlns="" id="{00000000-0008-0000-0E00-0000C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xmlns="" id="{00000000-0008-0000-0E00-0000C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xmlns="" id="{00000000-0008-0000-0E00-0000C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xmlns="" id="{00000000-0008-0000-0E00-0000C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34544</xdr:rowOff>
    </xdr:from>
    <xdr:to>
      <xdr:col>116</xdr:col>
      <xdr:colOff>114300</xdr:colOff>
      <xdr:row>38</xdr:row>
      <xdr:rowOff>136144</xdr:rowOff>
    </xdr:to>
    <xdr:sp macro="" textlink="">
      <xdr:nvSpPr>
        <xdr:cNvPr id="456" name="楕円 455">
          <a:extLst>
            <a:ext uri="{FF2B5EF4-FFF2-40B4-BE49-F238E27FC236}">
              <a16:creationId xmlns:a16="http://schemas.microsoft.com/office/drawing/2014/main" xmlns="" id="{00000000-0008-0000-0E00-0000C8010000}"/>
            </a:ext>
          </a:extLst>
        </xdr:cNvPr>
        <xdr:cNvSpPr/>
      </xdr:nvSpPr>
      <xdr:spPr>
        <a:xfrm>
          <a:off x="221107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57421</xdr:rowOff>
    </xdr:from>
    <xdr:ext cx="469744" cy="259045"/>
    <xdr:sp macro="" textlink="">
      <xdr:nvSpPr>
        <xdr:cNvPr id="457" name="【認定こども園・幼稚園・保育所】&#10;一人当たり面積該当値テキスト">
          <a:extLst>
            <a:ext uri="{FF2B5EF4-FFF2-40B4-BE49-F238E27FC236}">
              <a16:creationId xmlns:a16="http://schemas.microsoft.com/office/drawing/2014/main" xmlns="" id="{00000000-0008-0000-0E00-0000C9010000}"/>
            </a:ext>
          </a:extLst>
        </xdr:cNvPr>
        <xdr:cNvSpPr txBox="1"/>
      </xdr:nvSpPr>
      <xdr:spPr>
        <a:xfrm>
          <a:off x="22199600" y="640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25400</xdr:rowOff>
    </xdr:from>
    <xdr:to>
      <xdr:col>112</xdr:col>
      <xdr:colOff>38100</xdr:colOff>
      <xdr:row>38</xdr:row>
      <xdr:rowOff>127000</xdr:rowOff>
    </xdr:to>
    <xdr:sp macro="" textlink="">
      <xdr:nvSpPr>
        <xdr:cNvPr id="458" name="楕円 457">
          <a:extLst>
            <a:ext uri="{FF2B5EF4-FFF2-40B4-BE49-F238E27FC236}">
              <a16:creationId xmlns:a16="http://schemas.microsoft.com/office/drawing/2014/main" xmlns="" id="{00000000-0008-0000-0E00-0000CA010000}"/>
            </a:ext>
          </a:extLst>
        </xdr:cNvPr>
        <xdr:cNvSpPr/>
      </xdr:nvSpPr>
      <xdr:spPr>
        <a:xfrm>
          <a:off x="2127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76200</xdr:rowOff>
    </xdr:from>
    <xdr:to>
      <xdr:col>116</xdr:col>
      <xdr:colOff>63500</xdr:colOff>
      <xdr:row>38</xdr:row>
      <xdr:rowOff>85344</xdr:rowOff>
    </xdr:to>
    <xdr:cxnSp macro="">
      <xdr:nvCxnSpPr>
        <xdr:cNvPr id="459" name="直線コネクタ 458">
          <a:extLst>
            <a:ext uri="{FF2B5EF4-FFF2-40B4-BE49-F238E27FC236}">
              <a16:creationId xmlns:a16="http://schemas.microsoft.com/office/drawing/2014/main" xmlns="" id="{00000000-0008-0000-0E00-0000CB010000}"/>
            </a:ext>
          </a:extLst>
        </xdr:cNvPr>
        <xdr:cNvCxnSpPr/>
      </xdr:nvCxnSpPr>
      <xdr:spPr>
        <a:xfrm>
          <a:off x="21323300" y="65913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16256</xdr:rowOff>
    </xdr:from>
    <xdr:to>
      <xdr:col>107</xdr:col>
      <xdr:colOff>101600</xdr:colOff>
      <xdr:row>38</xdr:row>
      <xdr:rowOff>117856</xdr:rowOff>
    </xdr:to>
    <xdr:sp macro="" textlink="">
      <xdr:nvSpPr>
        <xdr:cNvPr id="460" name="楕円 459">
          <a:extLst>
            <a:ext uri="{FF2B5EF4-FFF2-40B4-BE49-F238E27FC236}">
              <a16:creationId xmlns:a16="http://schemas.microsoft.com/office/drawing/2014/main" xmlns="" id="{00000000-0008-0000-0E00-0000CC010000}"/>
            </a:ext>
          </a:extLst>
        </xdr:cNvPr>
        <xdr:cNvSpPr/>
      </xdr:nvSpPr>
      <xdr:spPr>
        <a:xfrm>
          <a:off x="203835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67056</xdr:rowOff>
    </xdr:from>
    <xdr:to>
      <xdr:col>111</xdr:col>
      <xdr:colOff>177800</xdr:colOff>
      <xdr:row>38</xdr:row>
      <xdr:rowOff>76200</xdr:rowOff>
    </xdr:to>
    <xdr:cxnSp macro="">
      <xdr:nvCxnSpPr>
        <xdr:cNvPr id="461" name="直線コネクタ 460">
          <a:extLst>
            <a:ext uri="{FF2B5EF4-FFF2-40B4-BE49-F238E27FC236}">
              <a16:creationId xmlns:a16="http://schemas.microsoft.com/office/drawing/2014/main" xmlns="" id="{00000000-0008-0000-0E00-0000CD010000}"/>
            </a:ext>
          </a:extLst>
        </xdr:cNvPr>
        <xdr:cNvCxnSpPr/>
      </xdr:nvCxnSpPr>
      <xdr:spPr>
        <a:xfrm>
          <a:off x="20434300" y="65821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11684</xdr:rowOff>
    </xdr:from>
    <xdr:to>
      <xdr:col>102</xdr:col>
      <xdr:colOff>165100</xdr:colOff>
      <xdr:row>38</xdr:row>
      <xdr:rowOff>113284</xdr:rowOff>
    </xdr:to>
    <xdr:sp macro="" textlink="">
      <xdr:nvSpPr>
        <xdr:cNvPr id="462" name="楕円 461">
          <a:extLst>
            <a:ext uri="{FF2B5EF4-FFF2-40B4-BE49-F238E27FC236}">
              <a16:creationId xmlns:a16="http://schemas.microsoft.com/office/drawing/2014/main" xmlns="" id="{00000000-0008-0000-0E00-0000CE010000}"/>
            </a:ext>
          </a:extLst>
        </xdr:cNvPr>
        <xdr:cNvSpPr/>
      </xdr:nvSpPr>
      <xdr:spPr>
        <a:xfrm>
          <a:off x="194945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62484</xdr:rowOff>
    </xdr:from>
    <xdr:to>
      <xdr:col>107</xdr:col>
      <xdr:colOff>50800</xdr:colOff>
      <xdr:row>38</xdr:row>
      <xdr:rowOff>67056</xdr:rowOff>
    </xdr:to>
    <xdr:cxnSp macro="">
      <xdr:nvCxnSpPr>
        <xdr:cNvPr id="463" name="直線コネクタ 462">
          <a:extLst>
            <a:ext uri="{FF2B5EF4-FFF2-40B4-BE49-F238E27FC236}">
              <a16:creationId xmlns:a16="http://schemas.microsoft.com/office/drawing/2014/main" xmlns="" id="{00000000-0008-0000-0E00-0000CF010000}"/>
            </a:ext>
          </a:extLst>
        </xdr:cNvPr>
        <xdr:cNvCxnSpPr/>
      </xdr:nvCxnSpPr>
      <xdr:spPr>
        <a:xfrm>
          <a:off x="19545300" y="65775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143273</xdr:rowOff>
    </xdr:from>
    <xdr:ext cx="469744" cy="259045"/>
    <xdr:sp macro="" textlink="">
      <xdr:nvSpPr>
        <xdr:cNvPr id="464" name="n_1aveValue【認定こども園・幼稚園・保育所】&#10;一人当たり面積">
          <a:extLst>
            <a:ext uri="{FF2B5EF4-FFF2-40B4-BE49-F238E27FC236}">
              <a16:creationId xmlns:a16="http://schemas.microsoft.com/office/drawing/2014/main" xmlns="" id="{00000000-0008-0000-0E00-0000D0010000}"/>
            </a:ext>
          </a:extLst>
        </xdr:cNvPr>
        <xdr:cNvSpPr txBox="1"/>
      </xdr:nvSpPr>
      <xdr:spPr>
        <a:xfrm>
          <a:off x="210757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465" name="n_2aveValue【認定こども園・幼稚園・保育所】&#10;一人当たり面積">
          <a:extLst>
            <a:ext uri="{FF2B5EF4-FFF2-40B4-BE49-F238E27FC236}">
              <a16:creationId xmlns:a16="http://schemas.microsoft.com/office/drawing/2014/main" xmlns="" id="{00000000-0008-0000-0E00-0000D1010000}"/>
            </a:ext>
          </a:extLst>
        </xdr:cNvPr>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120413</xdr:rowOff>
    </xdr:from>
    <xdr:ext cx="469744" cy="259045"/>
    <xdr:sp macro="" textlink="">
      <xdr:nvSpPr>
        <xdr:cNvPr id="466" name="n_3aveValue【認定こども園・幼稚園・保育所】&#10;一人当たり面積">
          <a:extLst>
            <a:ext uri="{FF2B5EF4-FFF2-40B4-BE49-F238E27FC236}">
              <a16:creationId xmlns:a16="http://schemas.microsoft.com/office/drawing/2014/main" xmlns="" id="{00000000-0008-0000-0E00-0000D2010000}"/>
            </a:ext>
          </a:extLst>
        </xdr:cNvPr>
        <xdr:cNvSpPr txBox="1"/>
      </xdr:nvSpPr>
      <xdr:spPr>
        <a:xfrm>
          <a:off x="19310427" y="68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143527</xdr:rowOff>
    </xdr:from>
    <xdr:ext cx="469744" cy="259045"/>
    <xdr:sp macro="" textlink="">
      <xdr:nvSpPr>
        <xdr:cNvPr id="467" name="n_1mainValue【認定こども園・幼稚園・保育所】&#10;一人当たり面積">
          <a:extLst>
            <a:ext uri="{FF2B5EF4-FFF2-40B4-BE49-F238E27FC236}">
              <a16:creationId xmlns:a16="http://schemas.microsoft.com/office/drawing/2014/main" xmlns="" id="{00000000-0008-0000-0E00-0000D3010000}"/>
            </a:ext>
          </a:extLst>
        </xdr:cNvPr>
        <xdr:cNvSpPr txBox="1"/>
      </xdr:nvSpPr>
      <xdr:spPr>
        <a:xfrm>
          <a:off x="21075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134383</xdr:rowOff>
    </xdr:from>
    <xdr:ext cx="469744" cy="259045"/>
    <xdr:sp macro="" textlink="">
      <xdr:nvSpPr>
        <xdr:cNvPr id="468" name="n_2mainValue【認定こども園・幼稚園・保育所】&#10;一人当たり面積">
          <a:extLst>
            <a:ext uri="{FF2B5EF4-FFF2-40B4-BE49-F238E27FC236}">
              <a16:creationId xmlns:a16="http://schemas.microsoft.com/office/drawing/2014/main" xmlns="" id="{00000000-0008-0000-0E00-0000D4010000}"/>
            </a:ext>
          </a:extLst>
        </xdr:cNvPr>
        <xdr:cNvSpPr txBox="1"/>
      </xdr:nvSpPr>
      <xdr:spPr>
        <a:xfrm>
          <a:off x="20199427" y="630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129811</xdr:rowOff>
    </xdr:from>
    <xdr:ext cx="469744" cy="259045"/>
    <xdr:sp macro="" textlink="">
      <xdr:nvSpPr>
        <xdr:cNvPr id="469" name="n_3mainValue【認定こども園・幼稚園・保育所】&#10;一人当たり面積">
          <a:extLst>
            <a:ext uri="{FF2B5EF4-FFF2-40B4-BE49-F238E27FC236}">
              <a16:creationId xmlns:a16="http://schemas.microsoft.com/office/drawing/2014/main" xmlns="" id="{00000000-0008-0000-0E00-0000D5010000}"/>
            </a:ext>
          </a:extLst>
        </xdr:cNvPr>
        <xdr:cNvSpPr txBox="1"/>
      </xdr:nvSpPr>
      <xdr:spPr>
        <a:xfrm>
          <a:off x="19310427"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a:extLst>
            <a:ext uri="{FF2B5EF4-FFF2-40B4-BE49-F238E27FC236}">
              <a16:creationId xmlns:a16="http://schemas.microsoft.com/office/drawing/2014/main" xmlns="" id="{00000000-0008-0000-0E00-0000D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a:extLst>
            <a:ext uri="{FF2B5EF4-FFF2-40B4-BE49-F238E27FC236}">
              <a16:creationId xmlns:a16="http://schemas.microsoft.com/office/drawing/2014/main" xmlns="" id="{00000000-0008-0000-0E00-0000D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a:extLst>
            <a:ext uri="{FF2B5EF4-FFF2-40B4-BE49-F238E27FC236}">
              <a16:creationId xmlns:a16="http://schemas.microsoft.com/office/drawing/2014/main" xmlns="" id="{00000000-0008-0000-0E00-0000D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a:extLst>
            <a:ext uri="{FF2B5EF4-FFF2-40B4-BE49-F238E27FC236}">
              <a16:creationId xmlns:a16="http://schemas.microsoft.com/office/drawing/2014/main" xmlns="" id="{00000000-0008-0000-0E00-0000D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a:extLst>
            <a:ext uri="{FF2B5EF4-FFF2-40B4-BE49-F238E27FC236}">
              <a16:creationId xmlns:a16="http://schemas.microsoft.com/office/drawing/2014/main" xmlns="" id="{00000000-0008-0000-0E00-0000D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a:extLst>
            <a:ext uri="{FF2B5EF4-FFF2-40B4-BE49-F238E27FC236}">
              <a16:creationId xmlns:a16="http://schemas.microsoft.com/office/drawing/2014/main" xmlns="" id="{00000000-0008-0000-0E00-0000D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a:extLst>
            <a:ext uri="{FF2B5EF4-FFF2-40B4-BE49-F238E27FC236}">
              <a16:creationId xmlns:a16="http://schemas.microsoft.com/office/drawing/2014/main" xmlns="" id="{00000000-0008-0000-0E00-0000D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a:extLst>
            <a:ext uri="{FF2B5EF4-FFF2-40B4-BE49-F238E27FC236}">
              <a16:creationId xmlns:a16="http://schemas.microsoft.com/office/drawing/2014/main" xmlns="" id="{00000000-0008-0000-0E00-0000D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a:extLst>
            <a:ext uri="{FF2B5EF4-FFF2-40B4-BE49-F238E27FC236}">
              <a16:creationId xmlns:a16="http://schemas.microsoft.com/office/drawing/2014/main" xmlns="" id="{00000000-0008-0000-0E00-0000D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a:extLst>
            <a:ext uri="{FF2B5EF4-FFF2-40B4-BE49-F238E27FC236}">
              <a16:creationId xmlns:a16="http://schemas.microsoft.com/office/drawing/2014/main" xmlns="" id="{00000000-0008-0000-0E00-0000D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0" name="テキスト ボックス 479">
          <a:extLst>
            <a:ext uri="{FF2B5EF4-FFF2-40B4-BE49-F238E27FC236}">
              <a16:creationId xmlns:a16="http://schemas.microsoft.com/office/drawing/2014/main" xmlns="" id="{00000000-0008-0000-0E00-0000E0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a:extLst>
            <a:ext uri="{FF2B5EF4-FFF2-40B4-BE49-F238E27FC236}">
              <a16:creationId xmlns:a16="http://schemas.microsoft.com/office/drawing/2014/main" xmlns="" id="{00000000-0008-0000-0E00-0000E1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a:extLst>
            <a:ext uri="{FF2B5EF4-FFF2-40B4-BE49-F238E27FC236}">
              <a16:creationId xmlns:a16="http://schemas.microsoft.com/office/drawing/2014/main" xmlns="" id="{00000000-0008-0000-0E00-0000E2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a:extLst>
            <a:ext uri="{FF2B5EF4-FFF2-40B4-BE49-F238E27FC236}">
              <a16:creationId xmlns:a16="http://schemas.microsoft.com/office/drawing/2014/main" xmlns="" id="{00000000-0008-0000-0E00-0000E3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a:extLst>
            <a:ext uri="{FF2B5EF4-FFF2-40B4-BE49-F238E27FC236}">
              <a16:creationId xmlns:a16="http://schemas.microsoft.com/office/drawing/2014/main" xmlns="" id="{00000000-0008-0000-0E00-0000E4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a:extLst>
            <a:ext uri="{FF2B5EF4-FFF2-40B4-BE49-F238E27FC236}">
              <a16:creationId xmlns:a16="http://schemas.microsoft.com/office/drawing/2014/main" xmlns="" id="{00000000-0008-0000-0E00-0000E5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a:extLst>
            <a:ext uri="{FF2B5EF4-FFF2-40B4-BE49-F238E27FC236}">
              <a16:creationId xmlns:a16="http://schemas.microsoft.com/office/drawing/2014/main" xmlns="" id="{00000000-0008-0000-0E00-0000E6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a:extLst>
            <a:ext uri="{FF2B5EF4-FFF2-40B4-BE49-F238E27FC236}">
              <a16:creationId xmlns:a16="http://schemas.microsoft.com/office/drawing/2014/main" xmlns="" id="{00000000-0008-0000-0E00-0000E7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a:extLst>
            <a:ext uri="{FF2B5EF4-FFF2-40B4-BE49-F238E27FC236}">
              <a16:creationId xmlns:a16="http://schemas.microsoft.com/office/drawing/2014/main" xmlns="" id="{00000000-0008-0000-0E00-0000E8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a:extLst>
            <a:ext uri="{FF2B5EF4-FFF2-40B4-BE49-F238E27FC236}">
              <a16:creationId xmlns:a16="http://schemas.microsoft.com/office/drawing/2014/main" xmlns="" id="{00000000-0008-0000-0E00-0000E9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0" name="テキスト ボックス 489">
          <a:extLst>
            <a:ext uri="{FF2B5EF4-FFF2-40B4-BE49-F238E27FC236}">
              <a16:creationId xmlns:a16="http://schemas.microsoft.com/office/drawing/2014/main" xmlns="" id="{00000000-0008-0000-0E00-0000EA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a16="http://schemas.microsoft.com/office/drawing/2014/main" xmlns="" id="{00000000-0008-0000-0E00-0000E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2" name="テキスト ボックス 491">
          <a:extLst>
            <a:ext uri="{FF2B5EF4-FFF2-40B4-BE49-F238E27FC236}">
              <a16:creationId xmlns:a16="http://schemas.microsoft.com/office/drawing/2014/main" xmlns="" id="{00000000-0008-0000-0E00-0000EC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a:extLst>
            <a:ext uri="{FF2B5EF4-FFF2-40B4-BE49-F238E27FC236}">
              <a16:creationId xmlns:a16="http://schemas.microsoft.com/office/drawing/2014/main" xmlns="" id="{00000000-0008-0000-0E00-0000E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0</xdr:rowOff>
    </xdr:from>
    <xdr:to>
      <xdr:col>85</xdr:col>
      <xdr:colOff>126364</xdr:colOff>
      <xdr:row>63</xdr:row>
      <xdr:rowOff>167640</xdr:rowOff>
    </xdr:to>
    <xdr:cxnSp macro="">
      <xdr:nvCxnSpPr>
        <xdr:cNvPr id="494" name="直線コネクタ 493">
          <a:extLst>
            <a:ext uri="{FF2B5EF4-FFF2-40B4-BE49-F238E27FC236}">
              <a16:creationId xmlns:a16="http://schemas.microsoft.com/office/drawing/2014/main" xmlns="" id="{00000000-0008-0000-0E00-0000EE010000}"/>
            </a:ext>
          </a:extLst>
        </xdr:cNvPr>
        <xdr:cNvCxnSpPr/>
      </xdr:nvCxnSpPr>
      <xdr:spPr>
        <a:xfrm flipV="1">
          <a:off x="16318864" y="942975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495" name="【学校施設】&#10;有形固定資産減価償却率最小値テキスト">
          <a:extLst>
            <a:ext uri="{FF2B5EF4-FFF2-40B4-BE49-F238E27FC236}">
              <a16:creationId xmlns:a16="http://schemas.microsoft.com/office/drawing/2014/main" xmlns="" id="{00000000-0008-0000-0E00-0000EF010000}"/>
            </a:ext>
          </a:extLst>
        </xdr:cNvPr>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496" name="直線コネクタ 495">
          <a:extLst>
            <a:ext uri="{FF2B5EF4-FFF2-40B4-BE49-F238E27FC236}">
              <a16:creationId xmlns:a16="http://schemas.microsoft.com/office/drawing/2014/main" xmlns="" id="{00000000-0008-0000-0E00-0000F0010000}"/>
            </a:ext>
          </a:extLst>
        </xdr:cNvPr>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118127</xdr:rowOff>
    </xdr:from>
    <xdr:ext cx="405111" cy="259045"/>
    <xdr:sp macro="" textlink="">
      <xdr:nvSpPr>
        <xdr:cNvPr id="497" name="【学校施設】&#10;有形固定資産減価償却率最大値テキスト">
          <a:extLst>
            <a:ext uri="{FF2B5EF4-FFF2-40B4-BE49-F238E27FC236}">
              <a16:creationId xmlns:a16="http://schemas.microsoft.com/office/drawing/2014/main" xmlns="" id="{00000000-0008-0000-0E00-0000F1010000}"/>
            </a:ext>
          </a:extLst>
        </xdr:cNvPr>
        <xdr:cNvSpPr txBox="1"/>
      </xdr:nvSpPr>
      <xdr:spPr>
        <a:xfrm>
          <a:off x="16357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0</xdr:rowOff>
    </xdr:from>
    <xdr:to>
      <xdr:col>86</xdr:col>
      <xdr:colOff>25400</xdr:colOff>
      <xdr:row>55</xdr:row>
      <xdr:rowOff>0</xdr:rowOff>
    </xdr:to>
    <xdr:cxnSp macro="">
      <xdr:nvCxnSpPr>
        <xdr:cNvPr id="498" name="直線コネクタ 497">
          <a:extLst>
            <a:ext uri="{FF2B5EF4-FFF2-40B4-BE49-F238E27FC236}">
              <a16:creationId xmlns:a16="http://schemas.microsoft.com/office/drawing/2014/main" xmlns="" id="{00000000-0008-0000-0E00-0000F2010000}"/>
            </a:ext>
          </a:extLst>
        </xdr:cNvPr>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499" name="【学校施設】&#10;有形固定資産減価償却率平均値テキスト">
          <a:extLst>
            <a:ext uri="{FF2B5EF4-FFF2-40B4-BE49-F238E27FC236}">
              <a16:creationId xmlns:a16="http://schemas.microsoft.com/office/drawing/2014/main" xmlns="" id="{00000000-0008-0000-0E00-0000F3010000}"/>
            </a:ext>
          </a:extLst>
        </xdr:cNvPr>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00" name="フローチャート: 判断 499">
          <a:extLst>
            <a:ext uri="{FF2B5EF4-FFF2-40B4-BE49-F238E27FC236}">
              <a16:creationId xmlns:a16="http://schemas.microsoft.com/office/drawing/2014/main" xmlns="" id="{00000000-0008-0000-0E00-0000F4010000}"/>
            </a:ext>
          </a:extLst>
        </xdr:cNvPr>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501" name="フローチャート: 判断 500">
          <a:extLst>
            <a:ext uri="{FF2B5EF4-FFF2-40B4-BE49-F238E27FC236}">
              <a16:creationId xmlns:a16="http://schemas.microsoft.com/office/drawing/2014/main" xmlns="" id="{00000000-0008-0000-0E00-0000F5010000}"/>
            </a:ext>
          </a:extLst>
        </xdr:cNvPr>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502" name="フローチャート: 判断 501">
          <a:extLst>
            <a:ext uri="{FF2B5EF4-FFF2-40B4-BE49-F238E27FC236}">
              <a16:creationId xmlns:a16="http://schemas.microsoft.com/office/drawing/2014/main" xmlns="" id="{00000000-0008-0000-0E00-0000F6010000}"/>
            </a:ext>
          </a:extLst>
        </xdr:cNvPr>
        <xdr:cNvSpPr/>
      </xdr:nvSpPr>
      <xdr:spPr>
        <a:xfrm>
          <a:off x="14541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90170</xdr:rowOff>
    </xdr:from>
    <xdr:to>
      <xdr:col>72</xdr:col>
      <xdr:colOff>38100</xdr:colOff>
      <xdr:row>60</xdr:row>
      <xdr:rowOff>20320</xdr:rowOff>
    </xdr:to>
    <xdr:sp macro="" textlink="">
      <xdr:nvSpPr>
        <xdr:cNvPr id="503" name="フローチャート: 判断 502">
          <a:extLst>
            <a:ext uri="{FF2B5EF4-FFF2-40B4-BE49-F238E27FC236}">
              <a16:creationId xmlns:a16="http://schemas.microsoft.com/office/drawing/2014/main" xmlns="" id="{00000000-0008-0000-0E00-0000F7010000}"/>
            </a:ext>
          </a:extLst>
        </xdr:cNvPr>
        <xdr:cNvSpPr/>
      </xdr:nvSpPr>
      <xdr:spPr>
        <a:xfrm>
          <a:off x="13652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xmlns="" id="{00000000-0008-0000-0E00-0000F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xmlns="" id="{00000000-0008-0000-0E00-0000F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xmlns="" id="{00000000-0008-0000-0E00-0000F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xmlns="" id="{00000000-0008-0000-0E00-0000F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xmlns="" id="{00000000-0008-0000-0E00-0000F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29210</xdr:rowOff>
    </xdr:from>
    <xdr:to>
      <xdr:col>85</xdr:col>
      <xdr:colOff>177800</xdr:colOff>
      <xdr:row>61</xdr:row>
      <xdr:rowOff>130810</xdr:rowOff>
    </xdr:to>
    <xdr:sp macro="" textlink="">
      <xdr:nvSpPr>
        <xdr:cNvPr id="509" name="楕円 508">
          <a:extLst>
            <a:ext uri="{FF2B5EF4-FFF2-40B4-BE49-F238E27FC236}">
              <a16:creationId xmlns:a16="http://schemas.microsoft.com/office/drawing/2014/main" xmlns="" id="{00000000-0008-0000-0E00-0000FD010000}"/>
            </a:ext>
          </a:extLst>
        </xdr:cNvPr>
        <xdr:cNvSpPr/>
      </xdr:nvSpPr>
      <xdr:spPr>
        <a:xfrm>
          <a:off x="16268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7637</xdr:rowOff>
    </xdr:from>
    <xdr:ext cx="405111" cy="259045"/>
    <xdr:sp macro="" textlink="">
      <xdr:nvSpPr>
        <xdr:cNvPr id="510" name="【学校施設】&#10;有形固定資産減価償却率該当値テキスト">
          <a:extLst>
            <a:ext uri="{FF2B5EF4-FFF2-40B4-BE49-F238E27FC236}">
              <a16:creationId xmlns:a16="http://schemas.microsoft.com/office/drawing/2014/main" xmlns="" id="{00000000-0008-0000-0E00-0000FE010000}"/>
            </a:ext>
          </a:extLst>
        </xdr:cNvPr>
        <xdr:cNvSpPr txBox="1"/>
      </xdr:nvSpPr>
      <xdr:spPr>
        <a:xfrm>
          <a:off x="163576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101600</xdr:rowOff>
    </xdr:from>
    <xdr:to>
      <xdr:col>81</xdr:col>
      <xdr:colOff>101600</xdr:colOff>
      <xdr:row>62</xdr:row>
      <xdr:rowOff>31750</xdr:rowOff>
    </xdr:to>
    <xdr:sp macro="" textlink="">
      <xdr:nvSpPr>
        <xdr:cNvPr id="511" name="楕円 510">
          <a:extLst>
            <a:ext uri="{FF2B5EF4-FFF2-40B4-BE49-F238E27FC236}">
              <a16:creationId xmlns:a16="http://schemas.microsoft.com/office/drawing/2014/main" xmlns="" id="{00000000-0008-0000-0E00-0000FF010000}"/>
            </a:ext>
          </a:extLst>
        </xdr:cNvPr>
        <xdr:cNvSpPr/>
      </xdr:nvSpPr>
      <xdr:spPr>
        <a:xfrm>
          <a:off x="15430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80010</xdr:rowOff>
    </xdr:from>
    <xdr:to>
      <xdr:col>85</xdr:col>
      <xdr:colOff>127000</xdr:colOff>
      <xdr:row>61</xdr:row>
      <xdr:rowOff>152400</xdr:rowOff>
    </xdr:to>
    <xdr:cxnSp macro="">
      <xdr:nvCxnSpPr>
        <xdr:cNvPr id="512" name="直線コネクタ 511">
          <a:extLst>
            <a:ext uri="{FF2B5EF4-FFF2-40B4-BE49-F238E27FC236}">
              <a16:creationId xmlns:a16="http://schemas.microsoft.com/office/drawing/2014/main" xmlns="" id="{00000000-0008-0000-0E00-000000020000}"/>
            </a:ext>
          </a:extLst>
        </xdr:cNvPr>
        <xdr:cNvCxnSpPr/>
      </xdr:nvCxnSpPr>
      <xdr:spPr>
        <a:xfrm flipV="1">
          <a:off x="15481300" y="1053846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13" name="楕円 512">
          <a:extLst>
            <a:ext uri="{FF2B5EF4-FFF2-40B4-BE49-F238E27FC236}">
              <a16:creationId xmlns:a16="http://schemas.microsoft.com/office/drawing/2014/main" xmlns="" id="{00000000-0008-0000-0E00-000001020000}"/>
            </a:ext>
          </a:extLst>
        </xdr:cNvPr>
        <xdr:cNvSpPr/>
      </xdr:nvSpPr>
      <xdr:spPr>
        <a:xfrm>
          <a:off x="14541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160020</xdr:rowOff>
    </xdr:from>
    <xdr:to>
      <xdr:col>81</xdr:col>
      <xdr:colOff>50800</xdr:colOff>
      <xdr:row>61</xdr:row>
      <xdr:rowOff>152400</xdr:rowOff>
    </xdr:to>
    <xdr:cxnSp macro="">
      <xdr:nvCxnSpPr>
        <xdr:cNvPr id="514" name="直線コネクタ 513">
          <a:extLst>
            <a:ext uri="{FF2B5EF4-FFF2-40B4-BE49-F238E27FC236}">
              <a16:creationId xmlns:a16="http://schemas.microsoft.com/office/drawing/2014/main" xmlns="" id="{00000000-0008-0000-0E00-000002020000}"/>
            </a:ext>
          </a:extLst>
        </xdr:cNvPr>
        <xdr:cNvCxnSpPr/>
      </xdr:nvCxnSpPr>
      <xdr:spPr>
        <a:xfrm>
          <a:off x="14592300" y="10104120"/>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166370</xdr:rowOff>
    </xdr:from>
    <xdr:to>
      <xdr:col>72</xdr:col>
      <xdr:colOff>38100</xdr:colOff>
      <xdr:row>59</xdr:row>
      <xdr:rowOff>96520</xdr:rowOff>
    </xdr:to>
    <xdr:sp macro="" textlink="">
      <xdr:nvSpPr>
        <xdr:cNvPr id="515" name="楕円 514">
          <a:extLst>
            <a:ext uri="{FF2B5EF4-FFF2-40B4-BE49-F238E27FC236}">
              <a16:creationId xmlns:a16="http://schemas.microsoft.com/office/drawing/2014/main" xmlns="" id="{00000000-0008-0000-0E00-000003020000}"/>
            </a:ext>
          </a:extLst>
        </xdr:cNvPr>
        <xdr:cNvSpPr/>
      </xdr:nvSpPr>
      <xdr:spPr>
        <a:xfrm>
          <a:off x="13652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160020</xdr:rowOff>
    </xdr:from>
    <xdr:to>
      <xdr:col>76</xdr:col>
      <xdr:colOff>114300</xdr:colOff>
      <xdr:row>59</xdr:row>
      <xdr:rowOff>45720</xdr:rowOff>
    </xdr:to>
    <xdr:cxnSp macro="">
      <xdr:nvCxnSpPr>
        <xdr:cNvPr id="516" name="直線コネクタ 515">
          <a:extLst>
            <a:ext uri="{FF2B5EF4-FFF2-40B4-BE49-F238E27FC236}">
              <a16:creationId xmlns:a16="http://schemas.microsoft.com/office/drawing/2014/main" xmlns="" id="{00000000-0008-0000-0E00-000004020000}"/>
            </a:ext>
          </a:extLst>
        </xdr:cNvPr>
        <xdr:cNvCxnSpPr/>
      </xdr:nvCxnSpPr>
      <xdr:spPr>
        <a:xfrm flipV="1">
          <a:off x="13703300" y="101041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128287</xdr:rowOff>
    </xdr:from>
    <xdr:ext cx="405111" cy="259045"/>
    <xdr:sp macro="" textlink="">
      <xdr:nvSpPr>
        <xdr:cNvPr id="517" name="n_1aveValue【学校施設】&#10;有形固定資産減価償却率">
          <a:extLst>
            <a:ext uri="{FF2B5EF4-FFF2-40B4-BE49-F238E27FC236}">
              <a16:creationId xmlns:a16="http://schemas.microsoft.com/office/drawing/2014/main" xmlns="" id="{00000000-0008-0000-0E00-000005020000}"/>
            </a:ext>
          </a:extLst>
        </xdr:cNvPr>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91457</xdr:rowOff>
    </xdr:from>
    <xdr:ext cx="405111" cy="259045"/>
    <xdr:sp macro="" textlink="">
      <xdr:nvSpPr>
        <xdr:cNvPr id="518" name="n_2aveValue【学校施設】&#10;有形固定資産減価償却率">
          <a:extLst>
            <a:ext uri="{FF2B5EF4-FFF2-40B4-BE49-F238E27FC236}">
              <a16:creationId xmlns:a16="http://schemas.microsoft.com/office/drawing/2014/main" xmlns="" id="{00000000-0008-0000-0E00-000006020000}"/>
            </a:ext>
          </a:extLst>
        </xdr:cNvPr>
        <xdr:cNvSpPr txBox="1"/>
      </xdr:nvSpPr>
      <xdr:spPr>
        <a:xfrm>
          <a:off x="143897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11447</xdr:rowOff>
    </xdr:from>
    <xdr:ext cx="405111" cy="259045"/>
    <xdr:sp macro="" textlink="">
      <xdr:nvSpPr>
        <xdr:cNvPr id="519" name="n_3aveValue【学校施設】&#10;有形固定資産減価償却率">
          <a:extLst>
            <a:ext uri="{FF2B5EF4-FFF2-40B4-BE49-F238E27FC236}">
              <a16:creationId xmlns:a16="http://schemas.microsoft.com/office/drawing/2014/main" xmlns="" id="{00000000-0008-0000-0E00-000007020000}"/>
            </a:ext>
          </a:extLst>
        </xdr:cNvPr>
        <xdr:cNvSpPr txBox="1"/>
      </xdr:nvSpPr>
      <xdr:spPr>
        <a:xfrm>
          <a:off x="13500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22877</xdr:rowOff>
    </xdr:from>
    <xdr:ext cx="405111" cy="259045"/>
    <xdr:sp macro="" textlink="">
      <xdr:nvSpPr>
        <xdr:cNvPr id="520" name="n_1mainValue【学校施設】&#10;有形固定資産減価償却率">
          <a:extLst>
            <a:ext uri="{FF2B5EF4-FFF2-40B4-BE49-F238E27FC236}">
              <a16:creationId xmlns:a16="http://schemas.microsoft.com/office/drawing/2014/main" xmlns="" id="{00000000-0008-0000-0E00-000008020000}"/>
            </a:ext>
          </a:extLst>
        </xdr:cNvPr>
        <xdr:cNvSpPr txBox="1"/>
      </xdr:nvSpPr>
      <xdr:spPr>
        <a:xfrm>
          <a:off x="152660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21" name="n_2mainValue【学校施設】&#10;有形固定資産減価償却率">
          <a:extLst>
            <a:ext uri="{FF2B5EF4-FFF2-40B4-BE49-F238E27FC236}">
              <a16:creationId xmlns:a16="http://schemas.microsoft.com/office/drawing/2014/main" xmlns="" id="{00000000-0008-0000-0E00-000009020000}"/>
            </a:ext>
          </a:extLst>
        </xdr:cNvPr>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113047</xdr:rowOff>
    </xdr:from>
    <xdr:ext cx="405111" cy="259045"/>
    <xdr:sp macro="" textlink="">
      <xdr:nvSpPr>
        <xdr:cNvPr id="522" name="n_3mainValue【学校施設】&#10;有形固定資産減価償却率">
          <a:extLst>
            <a:ext uri="{FF2B5EF4-FFF2-40B4-BE49-F238E27FC236}">
              <a16:creationId xmlns:a16="http://schemas.microsoft.com/office/drawing/2014/main" xmlns="" id="{00000000-0008-0000-0E00-00000A020000}"/>
            </a:ext>
          </a:extLst>
        </xdr:cNvPr>
        <xdr:cNvSpPr txBox="1"/>
      </xdr:nvSpPr>
      <xdr:spPr>
        <a:xfrm>
          <a:off x="13500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a:extLst>
            <a:ext uri="{FF2B5EF4-FFF2-40B4-BE49-F238E27FC236}">
              <a16:creationId xmlns:a16="http://schemas.microsoft.com/office/drawing/2014/main" xmlns="" id="{00000000-0008-0000-0E00-00000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a:extLst>
            <a:ext uri="{FF2B5EF4-FFF2-40B4-BE49-F238E27FC236}">
              <a16:creationId xmlns:a16="http://schemas.microsoft.com/office/drawing/2014/main" xmlns="" id="{00000000-0008-0000-0E00-00000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a:extLst>
            <a:ext uri="{FF2B5EF4-FFF2-40B4-BE49-F238E27FC236}">
              <a16:creationId xmlns:a16="http://schemas.microsoft.com/office/drawing/2014/main" xmlns="" id="{00000000-0008-0000-0E00-00000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a:extLst>
            <a:ext uri="{FF2B5EF4-FFF2-40B4-BE49-F238E27FC236}">
              <a16:creationId xmlns:a16="http://schemas.microsoft.com/office/drawing/2014/main" xmlns="" id="{00000000-0008-0000-0E00-00000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a:extLst>
            <a:ext uri="{FF2B5EF4-FFF2-40B4-BE49-F238E27FC236}">
              <a16:creationId xmlns:a16="http://schemas.microsoft.com/office/drawing/2014/main" xmlns="" id="{00000000-0008-0000-0E00-00000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a:extLst>
            <a:ext uri="{FF2B5EF4-FFF2-40B4-BE49-F238E27FC236}">
              <a16:creationId xmlns:a16="http://schemas.microsoft.com/office/drawing/2014/main" xmlns="" id="{00000000-0008-0000-0E00-00001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a:extLst>
            <a:ext uri="{FF2B5EF4-FFF2-40B4-BE49-F238E27FC236}">
              <a16:creationId xmlns:a16="http://schemas.microsoft.com/office/drawing/2014/main" xmlns="" id="{00000000-0008-0000-0E00-00001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a:extLst>
            <a:ext uri="{FF2B5EF4-FFF2-40B4-BE49-F238E27FC236}">
              <a16:creationId xmlns:a16="http://schemas.microsoft.com/office/drawing/2014/main" xmlns="" id="{00000000-0008-0000-0E00-00001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a:extLst>
            <a:ext uri="{FF2B5EF4-FFF2-40B4-BE49-F238E27FC236}">
              <a16:creationId xmlns:a16="http://schemas.microsoft.com/office/drawing/2014/main" xmlns="" id="{00000000-0008-0000-0E00-00001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a:extLst>
            <a:ext uri="{FF2B5EF4-FFF2-40B4-BE49-F238E27FC236}">
              <a16:creationId xmlns:a16="http://schemas.microsoft.com/office/drawing/2014/main" xmlns="" id="{00000000-0008-0000-0E00-00001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3" name="テキスト ボックス 532">
          <a:extLst>
            <a:ext uri="{FF2B5EF4-FFF2-40B4-BE49-F238E27FC236}">
              <a16:creationId xmlns:a16="http://schemas.microsoft.com/office/drawing/2014/main" xmlns="" id="{00000000-0008-0000-0E00-000015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a:extLst>
            <a:ext uri="{FF2B5EF4-FFF2-40B4-BE49-F238E27FC236}">
              <a16:creationId xmlns:a16="http://schemas.microsoft.com/office/drawing/2014/main" xmlns="" id="{00000000-0008-0000-0E00-000016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a:extLst>
            <a:ext uri="{FF2B5EF4-FFF2-40B4-BE49-F238E27FC236}">
              <a16:creationId xmlns:a16="http://schemas.microsoft.com/office/drawing/2014/main" xmlns="" id="{00000000-0008-0000-0E00-000017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a:extLst>
            <a:ext uri="{FF2B5EF4-FFF2-40B4-BE49-F238E27FC236}">
              <a16:creationId xmlns:a16="http://schemas.microsoft.com/office/drawing/2014/main" xmlns="" id="{00000000-0008-0000-0E00-000018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a:extLst>
            <a:ext uri="{FF2B5EF4-FFF2-40B4-BE49-F238E27FC236}">
              <a16:creationId xmlns:a16="http://schemas.microsoft.com/office/drawing/2014/main" xmlns="" id="{00000000-0008-0000-0E00-000019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a:extLst>
            <a:ext uri="{FF2B5EF4-FFF2-40B4-BE49-F238E27FC236}">
              <a16:creationId xmlns:a16="http://schemas.microsoft.com/office/drawing/2014/main" xmlns="" id="{00000000-0008-0000-0E00-00001A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a:extLst>
            <a:ext uri="{FF2B5EF4-FFF2-40B4-BE49-F238E27FC236}">
              <a16:creationId xmlns:a16="http://schemas.microsoft.com/office/drawing/2014/main" xmlns="" id="{00000000-0008-0000-0E00-00001B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a:extLst>
            <a:ext uri="{FF2B5EF4-FFF2-40B4-BE49-F238E27FC236}">
              <a16:creationId xmlns:a16="http://schemas.microsoft.com/office/drawing/2014/main" xmlns="" id="{00000000-0008-0000-0E00-00001C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a:extLst>
            <a:ext uri="{FF2B5EF4-FFF2-40B4-BE49-F238E27FC236}">
              <a16:creationId xmlns:a16="http://schemas.microsoft.com/office/drawing/2014/main" xmlns="" id="{00000000-0008-0000-0E00-00001D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a:extLst>
            <a:ext uri="{FF2B5EF4-FFF2-40B4-BE49-F238E27FC236}">
              <a16:creationId xmlns:a16="http://schemas.microsoft.com/office/drawing/2014/main" xmlns="" id="{00000000-0008-0000-0E00-00001E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a:extLst>
            <a:ext uri="{FF2B5EF4-FFF2-40B4-BE49-F238E27FC236}">
              <a16:creationId xmlns:a16="http://schemas.microsoft.com/office/drawing/2014/main" xmlns="" id="{00000000-0008-0000-0E00-00001F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a:extLst>
            <a:ext uri="{FF2B5EF4-FFF2-40B4-BE49-F238E27FC236}">
              <a16:creationId xmlns:a16="http://schemas.microsoft.com/office/drawing/2014/main" xmlns="" id="{00000000-0008-0000-0E00-00002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a:extLst>
            <a:ext uri="{FF2B5EF4-FFF2-40B4-BE49-F238E27FC236}">
              <a16:creationId xmlns:a16="http://schemas.microsoft.com/office/drawing/2014/main" xmlns="" id="{00000000-0008-0000-0E00-00002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学校施設】&#10;一人当たり面積グラフ枠">
          <a:extLst>
            <a:ext uri="{FF2B5EF4-FFF2-40B4-BE49-F238E27FC236}">
              <a16:creationId xmlns:a16="http://schemas.microsoft.com/office/drawing/2014/main" xmlns="" id="{00000000-0008-0000-0E00-00002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63</xdr:row>
      <xdr:rowOff>138430</xdr:rowOff>
    </xdr:to>
    <xdr:cxnSp macro="">
      <xdr:nvCxnSpPr>
        <xdr:cNvPr id="547" name="直線コネクタ 546">
          <a:extLst>
            <a:ext uri="{FF2B5EF4-FFF2-40B4-BE49-F238E27FC236}">
              <a16:creationId xmlns:a16="http://schemas.microsoft.com/office/drawing/2014/main" xmlns="" id="{00000000-0008-0000-0E00-000023020000}"/>
            </a:ext>
          </a:extLst>
        </xdr:cNvPr>
        <xdr:cNvCxnSpPr/>
      </xdr:nvCxnSpPr>
      <xdr:spPr>
        <a:xfrm flipV="1">
          <a:off x="22160864" y="94843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142257</xdr:rowOff>
    </xdr:from>
    <xdr:ext cx="469744" cy="259045"/>
    <xdr:sp macro="" textlink="">
      <xdr:nvSpPr>
        <xdr:cNvPr id="548" name="【学校施設】&#10;一人当たり面積最小値テキスト">
          <a:extLst>
            <a:ext uri="{FF2B5EF4-FFF2-40B4-BE49-F238E27FC236}">
              <a16:creationId xmlns:a16="http://schemas.microsoft.com/office/drawing/2014/main" xmlns="" id="{00000000-0008-0000-0E00-000024020000}"/>
            </a:ext>
          </a:extLst>
        </xdr:cNvPr>
        <xdr:cNvSpPr txBox="1"/>
      </xdr:nvSpPr>
      <xdr:spPr>
        <a:xfrm>
          <a:off x="22199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138430</xdr:rowOff>
    </xdr:from>
    <xdr:to>
      <xdr:col>116</xdr:col>
      <xdr:colOff>152400</xdr:colOff>
      <xdr:row>63</xdr:row>
      <xdr:rowOff>138430</xdr:rowOff>
    </xdr:to>
    <xdr:cxnSp macro="">
      <xdr:nvCxnSpPr>
        <xdr:cNvPr id="549" name="直線コネクタ 548">
          <a:extLst>
            <a:ext uri="{FF2B5EF4-FFF2-40B4-BE49-F238E27FC236}">
              <a16:creationId xmlns:a16="http://schemas.microsoft.com/office/drawing/2014/main" xmlns="" id="{00000000-0008-0000-0E00-000025020000}"/>
            </a:ext>
          </a:extLst>
        </xdr:cNvPr>
        <xdr:cNvCxnSpPr/>
      </xdr:nvCxnSpPr>
      <xdr:spPr>
        <a:xfrm>
          <a:off x="22072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50" name="【学校施設】&#10;一人当たり面積最大値テキスト">
          <a:extLst>
            <a:ext uri="{FF2B5EF4-FFF2-40B4-BE49-F238E27FC236}">
              <a16:creationId xmlns:a16="http://schemas.microsoft.com/office/drawing/2014/main" xmlns="" id="{00000000-0008-0000-0E00-000026020000}"/>
            </a:ext>
          </a:extLst>
        </xdr:cNvPr>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51" name="直線コネクタ 550">
          <a:extLst>
            <a:ext uri="{FF2B5EF4-FFF2-40B4-BE49-F238E27FC236}">
              <a16:creationId xmlns:a16="http://schemas.microsoft.com/office/drawing/2014/main" xmlns="" id="{00000000-0008-0000-0E00-000027020000}"/>
            </a:ext>
          </a:extLst>
        </xdr:cNvPr>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3827</xdr:rowOff>
    </xdr:from>
    <xdr:ext cx="469744" cy="259045"/>
    <xdr:sp macro="" textlink="">
      <xdr:nvSpPr>
        <xdr:cNvPr id="552" name="【学校施設】&#10;一人当たり面積平均値テキスト">
          <a:extLst>
            <a:ext uri="{FF2B5EF4-FFF2-40B4-BE49-F238E27FC236}">
              <a16:creationId xmlns:a16="http://schemas.microsoft.com/office/drawing/2014/main" xmlns="" id="{00000000-0008-0000-0E00-000028020000}"/>
            </a:ext>
          </a:extLst>
        </xdr:cNvPr>
        <xdr:cNvSpPr txBox="1"/>
      </xdr:nvSpPr>
      <xdr:spPr>
        <a:xfrm>
          <a:off x="22199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553" name="フローチャート: 判断 552">
          <a:extLst>
            <a:ext uri="{FF2B5EF4-FFF2-40B4-BE49-F238E27FC236}">
              <a16:creationId xmlns:a16="http://schemas.microsoft.com/office/drawing/2014/main" xmlns="" id="{00000000-0008-0000-0E00-000029020000}"/>
            </a:ext>
          </a:extLst>
        </xdr:cNvPr>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554" name="フローチャート: 判断 553">
          <a:extLst>
            <a:ext uri="{FF2B5EF4-FFF2-40B4-BE49-F238E27FC236}">
              <a16:creationId xmlns:a16="http://schemas.microsoft.com/office/drawing/2014/main" xmlns="" id="{00000000-0008-0000-0E00-00002A020000}"/>
            </a:ext>
          </a:extLst>
        </xdr:cNvPr>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67310</xdr:rowOff>
    </xdr:from>
    <xdr:to>
      <xdr:col>107</xdr:col>
      <xdr:colOff>101600</xdr:colOff>
      <xdr:row>61</xdr:row>
      <xdr:rowOff>168910</xdr:rowOff>
    </xdr:to>
    <xdr:sp macro="" textlink="">
      <xdr:nvSpPr>
        <xdr:cNvPr id="555" name="フローチャート: 判断 554">
          <a:extLst>
            <a:ext uri="{FF2B5EF4-FFF2-40B4-BE49-F238E27FC236}">
              <a16:creationId xmlns:a16="http://schemas.microsoft.com/office/drawing/2014/main" xmlns="" id="{00000000-0008-0000-0E00-00002B020000}"/>
            </a:ext>
          </a:extLst>
        </xdr:cNvPr>
        <xdr:cNvSpPr/>
      </xdr:nvSpPr>
      <xdr:spPr>
        <a:xfrm>
          <a:off x="20383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59690</xdr:rowOff>
    </xdr:from>
    <xdr:to>
      <xdr:col>102</xdr:col>
      <xdr:colOff>165100</xdr:colOff>
      <xdr:row>61</xdr:row>
      <xdr:rowOff>161290</xdr:rowOff>
    </xdr:to>
    <xdr:sp macro="" textlink="">
      <xdr:nvSpPr>
        <xdr:cNvPr id="556" name="フローチャート: 判断 555">
          <a:extLst>
            <a:ext uri="{FF2B5EF4-FFF2-40B4-BE49-F238E27FC236}">
              <a16:creationId xmlns:a16="http://schemas.microsoft.com/office/drawing/2014/main" xmlns="" id="{00000000-0008-0000-0E00-00002C020000}"/>
            </a:ext>
          </a:extLst>
        </xdr:cNvPr>
        <xdr:cNvSpPr/>
      </xdr:nvSpPr>
      <xdr:spPr>
        <a:xfrm>
          <a:off x="19494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xmlns="" id="{00000000-0008-0000-0E00-00002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xmlns="" id="{00000000-0008-0000-0E00-00002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xmlns="" id="{00000000-0008-0000-0E00-00002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xmlns="" id="{00000000-0008-0000-0E00-00003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xmlns="" id="{00000000-0008-0000-0E00-00003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49530</xdr:rowOff>
    </xdr:from>
    <xdr:to>
      <xdr:col>116</xdr:col>
      <xdr:colOff>114300</xdr:colOff>
      <xdr:row>60</xdr:row>
      <xdr:rowOff>151130</xdr:rowOff>
    </xdr:to>
    <xdr:sp macro="" textlink="">
      <xdr:nvSpPr>
        <xdr:cNvPr id="562" name="楕円 561">
          <a:extLst>
            <a:ext uri="{FF2B5EF4-FFF2-40B4-BE49-F238E27FC236}">
              <a16:creationId xmlns:a16="http://schemas.microsoft.com/office/drawing/2014/main" xmlns="" id="{00000000-0008-0000-0E00-000032020000}"/>
            </a:ext>
          </a:extLst>
        </xdr:cNvPr>
        <xdr:cNvSpPr/>
      </xdr:nvSpPr>
      <xdr:spPr>
        <a:xfrm>
          <a:off x="22110700" y="1033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72407</xdr:rowOff>
    </xdr:from>
    <xdr:ext cx="469744" cy="259045"/>
    <xdr:sp macro="" textlink="">
      <xdr:nvSpPr>
        <xdr:cNvPr id="563" name="【学校施設】&#10;一人当たり面積該当値テキスト">
          <a:extLst>
            <a:ext uri="{FF2B5EF4-FFF2-40B4-BE49-F238E27FC236}">
              <a16:creationId xmlns:a16="http://schemas.microsoft.com/office/drawing/2014/main" xmlns="" id="{00000000-0008-0000-0E00-000033020000}"/>
            </a:ext>
          </a:extLst>
        </xdr:cNvPr>
        <xdr:cNvSpPr txBox="1"/>
      </xdr:nvSpPr>
      <xdr:spPr>
        <a:xfrm>
          <a:off x="22199600" y="1018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26670</xdr:rowOff>
    </xdr:from>
    <xdr:to>
      <xdr:col>112</xdr:col>
      <xdr:colOff>38100</xdr:colOff>
      <xdr:row>60</xdr:row>
      <xdr:rowOff>128270</xdr:rowOff>
    </xdr:to>
    <xdr:sp macro="" textlink="">
      <xdr:nvSpPr>
        <xdr:cNvPr id="564" name="楕円 563">
          <a:extLst>
            <a:ext uri="{FF2B5EF4-FFF2-40B4-BE49-F238E27FC236}">
              <a16:creationId xmlns:a16="http://schemas.microsoft.com/office/drawing/2014/main" xmlns="" id="{00000000-0008-0000-0E00-000034020000}"/>
            </a:ext>
          </a:extLst>
        </xdr:cNvPr>
        <xdr:cNvSpPr/>
      </xdr:nvSpPr>
      <xdr:spPr>
        <a:xfrm>
          <a:off x="21272500" y="1031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77470</xdr:rowOff>
    </xdr:from>
    <xdr:to>
      <xdr:col>116</xdr:col>
      <xdr:colOff>63500</xdr:colOff>
      <xdr:row>60</xdr:row>
      <xdr:rowOff>100330</xdr:rowOff>
    </xdr:to>
    <xdr:cxnSp macro="">
      <xdr:nvCxnSpPr>
        <xdr:cNvPr id="565" name="直線コネクタ 564">
          <a:extLst>
            <a:ext uri="{FF2B5EF4-FFF2-40B4-BE49-F238E27FC236}">
              <a16:creationId xmlns:a16="http://schemas.microsoft.com/office/drawing/2014/main" xmlns="" id="{00000000-0008-0000-0E00-000035020000}"/>
            </a:ext>
          </a:extLst>
        </xdr:cNvPr>
        <xdr:cNvCxnSpPr/>
      </xdr:nvCxnSpPr>
      <xdr:spPr>
        <a:xfrm>
          <a:off x="21323300" y="103644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64770</xdr:rowOff>
    </xdr:from>
    <xdr:to>
      <xdr:col>107</xdr:col>
      <xdr:colOff>101600</xdr:colOff>
      <xdr:row>61</xdr:row>
      <xdr:rowOff>166370</xdr:rowOff>
    </xdr:to>
    <xdr:sp macro="" textlink="">
      <xdr:nvSpPr>
        <xdr:cNvPr id="566" name="楕円 565">
          <a:extLst>
            <a:ext uri="{FF2B5EF4-FFF2-40B4-BE49-F238E27FC236}">
              <a16:creationId xmlns:a16="http://schemas.microsoft.com/office/drawing/2014/main" xmlns="" id="{00000000-0008-0000-0E00-000036020000}"/>
            </a:ext>
          </a:extLst>
        </xdr:cNvPr>
        <xdr:cNvSpPr/>
      </xdr:nvSpPr>
      <xdr:spPr>
        <a:xfrm>
          <a:off x="20383500" y="10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77470</xdr:rowOff>
    </xdr:from>
    <xdr:to>
      <xdr:col>111</xdr:col>
      <xdr:colOff>177800</xdr:colOff>
      <xdr:row>61</xdr:row>
      <xdr:rowOff>115570</xdr:rowOff>
    </xdr:to>
    <xdr:cxnSp macro="">
      <xdr:nvCxnSpPr>
        <xdr:cNvPr id="567" name="直線コネクタ 566">
          <a:extLst>
            <a:ext uri="{FF2B5EF4-FFF2-40B4-BE49-F238E27FC236}">
              <a16:creationId xmlns:a16="http://schemas.microsoft.com/office/drawing/2014/main" xmlns="" id="{00000000-0008-0000-0E00-000037020000}"/>
            </a:ext>
          </a:extLst>
        </xdr:cNvPr>
        <xdr:cNvCxnSpPr/>
      </xdr:nvCxnSpPr>
      <xdr:spPr>
        <a:xfrm flipV="1">
          <a:off x="20434300" y="1036447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40640</xdr:rowOff>
    </xdr:from>
    <xdr:to>
      <xdr:col>102</xdr:col>
      <xdr:colOff>165100</xdr:colOff>
      <xdr:row>61</xdr:row>
      <xdr:rowOff>142240</xdr:rowOff>
    </xdr:to>
    <xdr:sp macro="" textlink="">
      <xdr:nvSpPr>
        <xdr:cNvPr id="568" name="楕円 567">
          <a:extLst>
            <a:ext uri="{FF2B5EF4-FFF2-40B4-BE49-F238E27FC236}">
              <a16:creationId xmlns:a16="http://schemas.microsoft.com/office/drawing/2014/main" xmlns="" id="{00000000-0008-0000-0E00-000038020000}"/>
            </a:ext>
          </a:extLst>
        </xdr:cNvPr>
        <xdr:cNvSpPr/>
      </xdr:nvSpPr>
      <xdr:spPr>
        <a:xfrm>
          <a:off x="19494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91440</xdr:rowOff>
    </xdr:from>
    <xdr:to>
      <xdr:col>107</xdr:col>
      <xdr:colOff>50800</xdr:colOff>
      <xdr:row>61</xdr:row>
      <xdr:rowOff>115570</xdr:rowOff>
    </xdr:to>
    <xdr:cxnSp macro="">
      <xdr:nvCxnSpPr>
        <xdr:cNvPr id="569" name="直線コネクタ 568">
          <a:extLst>
            <a:ext uri="{FF2B5EF4-FFF2-40B4-BE49-F238E27FC236}">
              <a16:creationId xmlns:a16="http://schemas.microsoft.com/office/drawing/2014/main" xmlns="" id="{00000000-0008-0000-0E00-000039020000}"/>
            </a:ext>
          </a:extLst>
        </xdr:cNvPr>
        <xdr:cNvCxnSpPr/>
      </xdr:nvCxnSpPr>
      <xdr:spPr>
        <a:xfrm>
          <a:off x="19545300" y="105498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133367</xdr:rowOff>
    </xdr:from>
    <xdr:ext cx="469744" cy="259045"/>
    <xdr:sp macro="" textlink="">
      <xdr:nvSpPr>
        <xdr:cNvPr id="570" name="n_1aveValue【学校施設】&#10;一人当たり面積">
          <a:extLst>
            <a:ext uri="{FF2B5EF4-FFF2-40B4-BE49-F238E27FC236}">
              <a16:creationId xmlns:a16="http://schemas.microsoft.com/office/drawing/2014/main" xmlns="" id="{00000000-0008-0000-0E00-00003A020000}"/>
            </a:ext>
          </a:extLst>
        </xdr:cNvPr>
        <xdr:cNvSpPr txBox="1"/>
      </xdr:nvSpPr>
      <xdr:spPr>
        <a:xfrm>
          <a:off x="210757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160037</xdr:rowOff>
    </xdr:from>
    <xdr:ext cx="469744" cy="259045"/>
    <xdr:sp macro="" textlink="">
      <xdr:nvSpPr>
        <xdr:cNvPr id="571" name="n_2aveValue【学校施設】&#10;一人当たり面積">
          <a:extLst>
            <a:ext uri="{FF2B5EF4-FFF2-40B4-BE49-F238E27FC236}">
              <a16:creationId xmlns:a16="http://schemas.microsoft.com/office/drawing/2014/main" xmlns="" id="{00000000-0008-0000-0E00-00003B020000}"/>
            </a:ext>
          </a:extLst>
        </xdr:cNvPr>
        <xdr:cNvSpPr txBox="1"/>
      </xdr:nvSpPr>
      <xdr:spPr>
        <a:xfrm>
          <a:off x="201994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152417</xdr:rowOff>
    </xdr:from>
    <xdr:ext cx="469744" cy="259045"/>
    <xdr:sp macro="" textlink="">
      <xdr:nvSpPr>
        <xdr:cNvPr id="572" name="n_3aveValue【学校施設】&#10;一人当たり面積">
          <a:extLst>
            <a:ext uri="{FF2B5EF4-FFF2-40B4-BE49-F238E27FC236}">
              <a16:creationId xmlns:a16="http://schemas.microsoft.com/office/drawing/2014/main" xmlns="" id="{00000000-0008-0000-0E00-00003C020000}"/>
            </a:ext>
          </a:extLst>
        </xdr:cNvPr>
        <xdr:cNvSpPr txBox="1"/>
      </xdr:nvSpPr>
      <xdr:spPr>
        <a:xfrm>
          <a:off x="193104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144797</xdr:rowOff>
    </xdr:from>
    <xdr:ext cx="469744" cy="259045"/>
    <xdr:sp macro="" textlink="">
      <xdr:nvSpPr>
        <xdr:cNvPr id="573" name="n_1mainValue【学校施設】&#10;一人当たり面積">
          <a:extLst>
            <a:ext uri="{FF2B5EF4-FFF2-40B4-BE49-F238E27FC236}">
              <a16:creationId xmlns:a16="http://schemas.microsoft.com/office/drawing/2014/main" xmlns="" id="{00000000-0008-0000-0E00-00003D020000}"/>
            </a:ext>
          </a:extLst>
        </xdr:cNvPr>
        <xdr:cNvSpPr txBox="1"/>
      </xdr:nvSpPr>
      <xdr:spPr>
        <a:xfrm>
          <a:off x="21075727" y="1008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11447</xdr:rowOff>
    </xdr:from>
    <xdr:ext cx="469744" cy="259045"/>
    <xdr:sp macro="" textlink="">
      <xdr:nvSpPr>
        <xdr:cNvPr id="574" name="n_2mainValue【学校施設】&#10;一人当たり面積">
          <a:extLst>
            <a:ext uri="{FF2B5EF4-FFF2-40B4-BE49-F238E27FC236}">
              <a16:creationId xmlns:a16="http://schemas.microsoft.com/office/drawing/2014/main" xmlns="" id="{00000000-0008-0000-0E00-00003E020000}"/>
            </a:ext>
          </a:extLst>
        </xdr:cNvPr>
        <xdr:cNvSpPr txBox="1"/>
      </xdr:nvSpPr>
      <xdr:spPr>
        <a:xfrm>
          <a:off x="20199427" y="1029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158767</xdr:rowOff>
    </xdr:from>
    <xdr:ext cx="469744" cy="259045"/>
    <xdr:sp macro="" textlink="">
      <xdr:nvSpPr>
        <xdr:cNvPr id="575" name="n_3mainValue【学校施設】&#10;一人当たり面積">
          <a:extLst>
            <a:ext uri="{FF2B5EF4-FFF2-40B4-BE49-F238E27FC236}">
              <a16:creationId xmlns:a16="http://schemas.microsoft.com/office/drawing/2014/main" xmlns="" id="{00000000-0008-0000-0E00-00003F020000}"/>
            </a:ext>
          </a:extLst>
        </xdr:cNvPr>
        <xdr:cNvSpPr txBox="1"/>
      </xdr:nvSpPr>
      <xdr:spPr>
        <a:xfrm>
          <a:off x="19310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6" name="正方形/長方形 575">
          <a:extLst>
            <a:ext uri="{FF2B5EF4-FFF2-40B4-BE49-F238E27FC236}">
              <a16:creationId xmlns:a16="http://schemas.microsoft.com/office/drawing/2014/main" xmlns="" id="{00000000-0008-0000-0E00-00004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7" name="正方形/長方形 576">
          <a:extLst>
            <a:ext uri="{FF2B5EF4-FFF2-40B4-BE49-F238E27FC236}">
              <a16:creationId xmlns:a16="http://schemas.microsoft.com/office/drawing/2014/main" xmlns="" id="{00000000-0008-0000-0E00-00004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8" name="正方形/長方形 577">
          <a:extLst>
            <a:ext uri="{FF2B5EF4-FFF2-40B4-BE49-F238E27FC236}">
              <a16:creationId xmlns:a16="http://schemas.microsoft.com/office/drawing/2014/main" xmlns="" id="{00000000-0008-0000-0E00-00004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9" name="正方形/長方形 578">
          <a:extLst>
            <a:ext uri="{FF2B5EF4-FFF2-40B4-BE49-F238E27FC236}">
              <a16:creationId xmlns:a16="http://schemas.microsoft.com/office/drawing/2014/main" xmlns="" id="{00000000-0008-0000-0E00-00004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0" name="正方形/長方形 579">
          <a:extLst>
            <a:ext uri="{FF2B5EF4-FFF2-40B4-BE49-F238E27FC236}">
              <a16:creationId xmlns:a16="http://schemas.microsoft.com/office/drawing/2014/main" xmlns="" id="{00000000-0008-0000-0E00-00004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1" name="正方形/長方形 580">
          <a:extLst>
            <a:ext uri="{FF2B5EF4-FFF2-40B4-BE49-F238E27FC236}">
              <a16:creationId xmlns:a16="http://schemas.microsoft.com/office/drawing/2014/main" xmlns="" id="{00000000-0008-0000-0E00-00004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2" name="正方形/長方形 581">
          <a:extLst>
            <a:ext uri="{FF2B5EF4-FFF2-40B4-BE49-F238E27FC236}">
              <a16:creationId xmlns:a16="http://schemas.microsoft.com/office/drawing/2014/main" xmlns="" id="{00000000-0008-0000-0E00-00004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3" name="正方形/長方形 582">
          <a:extLst>
            <a:ext uri="{FF2B5EF4-FFF2-40B4-BE49-F238E27FC236}">
              <a16:creationId xmlns:a16="http://schemas.microsoft.com/office/drawing/2014/main" xmlns="" id="{00000000-0008-0000-0E00-00004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4" name="テキスト ボックス 583">
          <a:extLst>
            <a:ext uri="{FF2B5EF4-FFF2-40B4-BE49-F238E27FC236}">
              <a16:creationId xmlns:a16="http://schemas.microsoft.com/office/drawing/2014/main" xmlns="" id="{00000000-0008-0000-0E00-00004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5" name="直線コネクタ 584">
          <a:extLst>
            <a:ext uri="{FF2B5EF4-FFF2-40B4-BE49-F238E27FC236}">
              <a16:creationId xmlns:a16="http://schemas.microsoft.com/office/drawing/2014/main" xmlns="" id="{00000000-0008-0000-0E00-00004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6" name="テキスト ボックス 585">
          <a:extLst>
            <a:ext uri="{FF2B5EF4-FFF2-40B4-BE49-F238E27FC236}">
              <a16:creationId xmlns:a16="http://schemas.microsoft.com/office/drawing/2014/main" xmlns="" id="{00000000-0008-0000-0E00-00004A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7" name="直線コネクタ 586">
          <a:extLst>
            <a:ext uri="{FF2B5EF4-FFF2-40B4-BE49-F238E27FC236}">
              <a16:creationId xmlns:a16="http://schemas.microsoft.com/office/drawing/2014/main" xmlns="" id="{00000000-0008-0000-0E00-00004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8" name="テキスト ボックス 587">
          <a:extLst>
            <a:ext uri="{FF2B5EF4-FFF2-40B4-BE49-F238E27FC236}">
              <a16:creationId xmlns:a16="http://schemas.microsoft.com/office/drawing/2014/main" xmlns="" id="{00000000-0008-0000-0E00-00004C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9" name="直線コネクタ 588">
          <a:extLst>
            <a:ext uri="{FF2B5EF4-FFF2-40B4-BE49-F238E27FC236}">
              <a16:creationId xmlns:a16="http://schemas.microsoft.com/office/drawing/2014/main" xmlns="" id="{00000000-0008-0000-0E00-00004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0" name="テキスト ボックス 589">
          <a:extLst>
            <a:ext uri="{FF2B5EF4-FFF2-40B4-BE49-F238E27FC236}">
              <a16:creationId xmlns:a16="http://schemas.microsoft.com/office/drawing/2014/main" xmlns="" id="{00000000-0008-0000-0E00-00004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1" name="直線コネクタ 590">
          <a:extLst>
            <a:ext uri="{FF2B5EF4-FFF2-40B4-BE49-F238E27FC236}">
              <a16:creationId xmlns:a16="http://schemas.microsoft.com/office/drawing/2014/main" xmlns="" id="{00000000-0008-0000-0E00-00004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2" name="テキスト ボックス 591">
          <a:extLst>
            <a:ext uri="{FF2B5EF4-FFF2-40B4-BE49-F238E27FC236}">
              <a16:creationId xmlns:a16="http://schemas.microsoft.com/office/drawing/2014/main" xmlns="" id="{00000000-0008-0000-0E00-00005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3" name="直線コネクタ 592">
          <a:extLst>
            <a:ext uri="{FF2B5EF4-FFF2-40B4-BE49-F238E27FC236}">
              <a16:creationId xmlns:a16="http://schemas.microsoft.com/office/drawing/2014/main" xmlns="" id="{00000000-0008-0000-0E00-00005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4" name="テキスト ボックス 593">
          <a:extLst>
            <a:ext uri="{FF2B5EF4-FFF2-40B4-BE49-F238E27FC236}">
              <a16:creationId xmlns:a16="http://schemas.microsoft.com/office/drawing/2014/main" xmlns="" id="{00000000-0008-0000-0E00-00005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5" name="直線コネクタ 594">
          <a:extLst>
            <a:ext uri="{FF2B5EF4-FFF2-40B4-BE49-F238E27FC236}">
              <a16:creationId xmlns:a16="http://schemas.microsoft.com/office/drawing/2014/main" xmlns="" id="{00000000-0008-0000-0E00-00005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6" name="テキスト ボックス 595">
          <a:extLst>
            <a:ext uri="{FF2B5EF4-FFF2-40B4-BE49-F238E27FC236}">
              <a16:creationId xmlns:a16="http://schemas.microsoft.com/office/drawing/2014/main" xmlns="" id="{00000000-0008-0000-0E00-000054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a:extLst>
            <a:ext uri="{FF2B5EF4-FFF2-40B4-BE49-F238E27FC236}">
              <a16:creationId xmlns:a16="http://schemas.microsoft.com/office/drawing/2014/main" xmlns="" id="{00000000-0008-0000-0E00-00005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8" name="テキスト ボックス 597">
          <a:extLst>
            <a:ext uri="{FF2B5EF4-FFF2-40B4-BE49-F238E27FC236}">
              <a16:creationId xmlns:a16="http://schemas.microsoft.com/office/drawing/2014/main" xmlns="" id="{00000000-0008-0000-0E00-000056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児童館】&#10;有形固定資産減価償却率グラフ枠">
          <a:extLst>
            <a:ext uri="{FF2B5EF4-FFF2-40B4-BE49-F238E27FC236}">
              <a16:creationId xmlns:a16="http://schemas.microsoft.com/office/drawing/2014/main" xmlns="" id="{00000000-0008-0000-0E00-00005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137161</xdr:rowOff>
    </xdr:to>
    <xdr:cxnSp macro="">
      <xdr:nvCxnSpPr>
        <xdr:cNvPr id="600" name="直線コネクタ 599">
          <a:extLst>
            <a:ext uri="{FF2B5EF4-FFF2-40B4-BE49-F238E27FC236}">
              <a16:creationId xmlns:a16="http://schemas.microsoft.com/office/drawing/2014/main" xmlns="" id="{00000000-0008-0000-0E00-000058020000}"/>
            </a:ext>
          </a:extLst>
        </xdr:cNvPr>
        <xdr:cNvCxnSpPr/>
      </xdr:nvCxnSpPr>
      <xdr:spPr>
        <a:xfrm flipV="1">
          <a:off x="16318864" y="13335000"/>
          <a:ext cx="0" cy="154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140988</xdr:rowOff>
    </xdr:from>
    <xdr:ext cx="405111" cy="259045"/>
    <xdr:sp macro="" textlink="">
      <xdr:nvSpPr>
        <xdr:cNvPr id="601" name="【児童館】&#10;有形固定資産減価償却率最小値テキスト">
          <a:extLst>
            <a:ext uri="{FF2B5EF4-FFF2-40B4-BE49-F238E27FC236}">
              <a16:creationId xmlns:a16="http://schemas.microsoft.com/office/drawing/2014/main" xmlns="" id="{00000000-0008-0000-0E00-000059020000}"/>
            </a:ext>
          </a:extLst>
        </xdr:cNvPr>
        <xdr:cNvSpPr txBox="1"/>
      </xdr:nvSpPr>
      <xdr:spPr>
        <a:xfrm>
          <a:off x="16357600" y="1488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137161</xdr:rowOff>
    </xdr:from>
    <xdr:to>
      <xdr:col>86</xdr:col>
      <xdr:colOff>25400</xdr:colOff>
      <xdr:row>86</xdr:row>
      <xdr:rowOff>137161</xdr:rowOff>
    </xdr:to>
    <xdr:cxnSp macro="">
      <xdr:nvCxnSpPr>
        <xdr:cNvPr id="602" name="直線コネクタ 601">
          <a:extLst>
            <a:ext uri="{FF2B5EF4-FFF2-40B4-BE49-F238E27FC236}">
              <a16:creationId xmlns:a16="http://schemas.microsoft.com/office/drawing/2014/main" xmlns="" id="{00000000-0008-0000-0E00-00005A020000}"/>
            </a:ext>
          </a:extLst>
        </xdr:cNvPr>
        <xdr:cNvCxnSpPr/>
      </xdr:nvCxnSpPr>
      <xdr:spPr>
        <a:xfrm>
          <a:off x="16230600" y="1488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3" name="【児童館】&#10;有形固定資産減価償却率最大値テキスト">
          <a:extLst>
            <a:ext uri="{FF2B5EF4-FFF2-40B4-BE49-F238E27FC236}">
              <a16:creationId xmlns:a16="http://schemas.microsoft.com/office/drawing/2014/main" xmlns="" id="{00000000-0008-0000-0E00-00005B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4" name="直線コネクタ 603">
          <a:extLst>
            <a:ext uri="{FF2B5EF4-FFF2-40B4-BE49-F238E27FC236}">
              <a16:creationId xmlns:a16="http://schemas.microsoft.com/office/drawing/2014/main" xmlns="" id="{00000000-0008-0000-0E00-00005C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605" name="【児童館】&#10;有形固定資産減価償却率平均値テキスト">
          <a:extLst>
            <a:ext uri="{FF2B5EF4-FFF2-40B4-BE49-F238E27FC236}">
              <a16:creationId xmlns:a16="http://schemas.microsoft.com/office/drawing/2014/main" xmlns="" id="{00000000-0008-0000-0E00-00005D020000}"/>
            </a:ext>
          </a:extLst>
        </xdr:cNvPr>
        <xdr:cNvSpPr txBox="1"/>
      </xdr:nvSpPr>
      <xdr:spPr>
        <a:xfrm>
          <a:off x="16357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606" name="フローチャート: 判断 605">
          <a:extLst>
            <a:ext uri="{FF2B5EF4-FFF2-40B4-BE49-F238E27FC236}">
              <a16:creationId xmlns:a16="http://schemas.microsoft.com/office/drawing/2014/main" xmlns="" id="{00000000-0008-0000-0E00-00005E020000}"/>
            </a:ext>
          </a:extLst>
        </xdr:cNvPr>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07" name="フローチャート: 判断 606">
          <a:extLst>
            <a:ext uri="{FF2B5EF4-FFF2-40B4-BE49-F238E27FC236}">
              <a16:creationId xmlns:a16="http://schemas.microsoft.com/office/drawing/2014/main" xmlns="" id="{00000000-0008-0000-0E00-00005F020000}"/>
            </a:ext>
          </a:extLst>
        </xdr:cNvPr>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109220</xdr:rowOff>
    </xdr:from>
    <xdr:to>
      <xdr:col>76</xdr:col>
      <xdr:colOff>165100</xdr:colOff>
      <xdr:row>83</xdr:row>
      <xdr:rowOff>39370</xdr:rowOff>
    </xdr:to>
    <xdr:sp macro="" textlink="">
      <xdr:nvSpPr>
        <xdr:cNvPr id="608" name="フローチャート: 判断 607">
          <a:extLst>
            <a:ext uri="{FF2B5EF4-FFF2-40B4-BE49-F238E27FC236}">
              <a16:creationId xmlns:a16="http://schemas.microsoft.com/office/drawing/2014/main" xmlns="" id="{00000000-0008-0000-0E00-000060020000}"/>
            </a:ext>
          </a:extLst>
        </xdr:cNvPr>
        <xdr:cNvSpPr/>
      </xdr:nvSpPr>
      <xdr:spPr>
        <a:xfrm>
          <a:off x="14541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xdr:rowOff>
    </xdr:from>
    <xdr:to>
      <xdr:col>72</xdr:col>
      <xdr:colOff>38100</xdr:colOff>
      <xdr:row>83</xdr:row>
      <xdr:rowOff>106045</xdr:rowOff>
    </xdr:to>
    <xdr:sp macro="" textlink="">
      <xdr:nvSpPr>
        <xdr:cNvPr id="609" name="フローチャート: 判断 608">
          <a:extLst>
            <a:ext uri="{FF2B5EF4-FFF2-40B4-BE49-F238E27FC236}">
              <a16:creationId xmlns:a16="http://schemas.microsoft.com/office/drawing/2014/main" xmlns="" id="{00000000-0008-0000-0E00-000061020000}"/>
            </a:ext>
          </a:extLst>
        </xdr:cNvPr>
        <xdr:cNvSpPr/>
      </xdr:nvSpPr>
      <xdr:spPr>
        <a:xfrm>
          <a:off x="13652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xmlns="" id="{00000000-0008-0000-0E00-00006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xmlns="" id="{00000000-0008-0000-0E00-00006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xmlns="" id="{00000000-0008-0000-0E00-00006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xmlns="" id="{00000000-0008-0000-0E00-00006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xmlns="" id="{00000000-0008-0000-0E00-00006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84455</xdr:rowOff>
    </xdr:from>
    <xdr:to>
      <xdr:col>85</xdr:col>
      <xdr:colOff>177800</xdr:colOff>
      <xdr:row>81</xdr:row>
      <xdr:rowOff>14605</xdr:rowOff>
    </xdr:to>
    <xdr:sp macro="" textlink="">
      <xdr:nvSpPr>
        <xdr:cNvPr id="615" name="楕円 614">
          <a:extLst>
            <a:ext uri="{FF2B5EF4-FFF2-40B4-BE49-F238E27FC236}">
              <a16:creationId xmlns:a16="http://schemas.microsoft.com/office/drawing/2014/main" xmlns="" id="{00000000-0008-0000-0E00-000067020000}"/>
            </a:ext>
          </a:extLst>
        </xdr:cNvPr>
        <xdr:cNvSpPr/>
      </xdr:nvSpPr>
      <xdr:spPr>
        <a:xfrm>
          <a:off x="162687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107332</xdr:rowOff>
    </xdr:from>
    <xdr:ext cx="405111" cy="259045"/>
    <xdr:sp macro="" textlink="">
      <xdr:nvSpPr>
        <xdr:cNvPr id="616" name="【児童館】&#10;有形固定資産減価償却率該当値テキスト">
          <a:extLst>
            <a:ext uri="{FF2B5EF4-FFF2-40B4-BE49-F238E27FC236}">
              <a16:creationId xmlns:a16="http://schemas.microsoft.com/office/drawing/2014/main" xmlns="" id="{00000000-0008-0000-0E00-000068020000}"/>
            </a:ext>
          </a:extLst>
        </xdr:cNvPr>
        <xdr:cNvSpPr txBox="1"/>
      </xdr:nvSpPr>
      <xdr:spPr>
        <a:xfrm>
          <a:off x="16357600"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90170</xdr:rowOff>
    </xdr:from>
    <xdr:to>
      <xdr:col>81</xdr:col>
      <xdr:colOff>101600</xdr:colOff>
      <xdr:row>81</xdr:row>
      <xdr:rowOff>20320</xdr:rowOff>
    </xdr:to>
    <xdr:sp macro="" textlink="">
      <xdr:nvSpPr>
        <xdr:cNvPr id="617" name="楕円 616">
          <a:extLst>
            <a:ext uri="{FF2B5EF4-FFF2-40B4-BE49-F238E27FC236}">
              <a16:creationId xmlns:a16="http://schemas.microsoft.com/office/drawing/2014/main" xmlns="" id="{00000000-0008-0000-0E00-000069020000}"/>
            </a:ext>
          </a:extLst>
        </xdr:cNvPr>
        <xdr:cNvSpPr/>
      </xdr:nvSpPr>
      <xdr:spPr>
        <a:xfrm>
          <a:off x="15430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135255</xdr:rowOff>
    </xdr:from>
    <xdr:to>
      <xdr:col>85</xdr:col>
      <xdr:colOff>127000</xdr:colOff>
      <xdr:row>80</xdr:row>
      <xdr:rowOff>140970</xdr:rowOff>
    </xdr:to>
    <xdr:cxnSp macro="">
      <xdr:nvCxnSpPr>
        <xdr:cNvPr id="618" name="直線コネクタ 617">
          <a:extLst>
            <a:ext uri="{FF2B5EF4-FFF2-40B4-BE49-F238E27FC236}">
              <a16:creationId xmlns:a16="http://schemas.microsoft.com/office/drawing/2014/main" xmlns="" id="{00000000-0008-0000-0E00-00006A020000}"/>
            </a:ext>
          </a:extLst>
        </xdr:cNvPr>
        <xdr:cNvCxnSpPr/>
      </xdr:nvCxnSpPr>
      <xdr:spPr>
        <a:xfrm flipV="1">
          <a:off x="15481300" y="138512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97789</xdr:rowOff>
    </xdr:from>
    <xdr:to>
      <xdr:col>76</xdr:col>
      <xdr:colOff>165100</xdr:colOff>
      <xdr:row>81</xdr:row>
      <xdr:rowOff>27939</xdr:rowOff>
    </xdr:to>
    <xdr:sp macro="" textlink="">
      <xdr:nvSpPr>
        <xdr:cNvPr id="619" name="楕円 618">
          <a:extLst>
            <a:ext uri="{FF2B5EF4-FFF2-40B4-BE49-F238E27FC236}">
              <a16:creationId xmlns:a16="http://schemas.microsoft.com/office/drawing/2014/main" xmlns="" id="{00000000-0008-0000-0E00-00006B020000}"/>
            </a:ext>
          </a:extLst>
        </xdr:cNvPr>
        <xdr:cNvSpPr/>
      </xdr:nvSpPr>
      <xdr:spPr>
        <a:xfrm>
          <a:off x="145415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140970</xdr:rowOff>
    </xdr:from>
    <xdr:to>
      <xdr:col>81</xdr:col>
      <xdr:colOff>50800</xdr:colOff>
      <xdr:row>80</xdr:row>
      <xdr:rowOff>148589</xdr:rowOff>
    </xdr:to>
    <xdr:cxnSp macro="">
      <xdr:nvCxnSpPr>
        <xdr:cNvPr id="620" name="直線コネクタ 619">
          <a:extLst>
            <a:ext uri="{FF2B5EF4-FFF2-40B4-BE49-F238E27FC236}">
              <a16:creationId xmlns:a16="http://schemas.microsoft.com/office/drawing/2014/main" xmlns="" id="{00000000-0008-0000-0E00-00006C020000}"/>
            </a:ext>
          </a:extLst>
        </xdr:cNvPr>
        <xdr:cNvCxnSpPr/>
      </xdr:nvCxnSpPr>
      <xdr:spPr>
        <a:xfrm flipV="1">
          <a:off x="14592300" y="138569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130175</xdr:rowOff>
    </xdr:from>
    <xdr:to>
      <xdr:col>72</xdr:col>
      <xdr:colOff>38100</xdr:colOff>
      <xdr:row>81</xdr:row>
      <xdr:rowOff>60325</xdr:rowOff>
    </xdr:to>
    <xdr:sp macro="" textlink="">
      <xdr:nvSpPr>
        <xdr:cNvPr id="621" name="楕円 620">
          <a:extLst>
            <a:ext uri="{FF2B5EF4-FFF2-40B4-BE49-F238E27FC236}">
              <a16:creationId xmlns:a16="http://schemas.microsoft.com/office/drawing/2014/main" xmlns="" id="{00000000-0008-0000-0E00-00006D020000}"/>
            </a:ext>
          </a:extLst>
        </xdr:cNvPr>
        <xdr:cNvSpPr/>
      </xdr:nvSpPr>
      <xdr:spPr>
        <a:xfrm>
          <a:off x="136525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148589</xdr:rowOff>
    </xdr:from>
    <xdr:to>
      <xdr:col>76</xdr:col>
      <xdr:colOff>114300</xdr:colOff>
      <xdr:row>81</xdr:row>
      <xdr:rowOff>9525</xdr:rowOff>
    </xdr:to>
    <xdr:cxnSp macro="">
      <xdr:nvCxnSpPr>
        <xdr:cNvPr id="622" name="直線コネクタ 621">
          <a:extLst>
            <a:ext uri="{FF2B5EF4-FFF2-40B4-BE49-F238E27FC236}">
              <a16:creationId xmlns:a16="http://schemas.microsoft.com/office/drawing/2014/main" xmlns="" id="{00000000-0008-0000-0E00-00006E020000}"/>
            </a:ext>
          </a:extLst>
        </xdr:cNvPr>
        <xdr:cNvCxnSpPr/>
      </xdr:nvCxnSpPr>
      <xdr:spPr>
        <a:xfrm flipV="1">
          <a:off x="13703300" y="1386458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623" name="n_1aveValue【児童館】&#10;有形固定資産減価償却率">
          <a:extLst>
            <a:ext uri="{FF2B5EF4-FFF2-40B4-BE49-F238E27FC236}">
              <a16:creationId xmlns:a16="http://schemas.microsoft.com/office/drawing/2014/main" xmlns="" id="{00000000-0008-0000-0E00-00006F020000}"/>
            </a:ext>
          </a:extLst>
        </xdr:cNvPr>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30497</xdr:rowOff>
    </xdr:from>
    <xdr:ext cx="405111" cy="259045"/>
    <xdr:sp macro="" textlink="">
      <xdr:nvSpPr>
        <xdr:cNvPr id="624" name="n_2aveValue【児童館】&#10;有形固定資産減価償却率">
          <a:extLst>
            <a:ext uri="{FF2B5EF4-FFF2-40B4-BE49-F238E27FC236}">
              <a16:creationId xmlns:a16="http://schemas.microsoft.com/office/drawing/2014/main" xmlns="" id="{00000000-0008-0000-0E00-000070020000}"/>
            </a:ext>
          </a:extLst>
        </xdr:cNvPr>
        <xdr:cNvSpPr txBox="1"/>
      </xdr:nvSpPr>
      <xdr:spPr>
        <a:xfrm>
          <a:off x="14389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97172</xdr:rowOff>
    </xdr:from>
    <xdr:ext cx="405111" cy="259045"/>
    <xdr:sp macro="" textlink="">
      <xdr:nvSpPr>
        <xdr:cNvPr id="625" name="n_3aveValue【児童館】&#10;有形固定資産減価償却率">
          <a:extLst>
            <a:ext uri="{FF2B5EF4-FFF2-40B4-BE49-F238E27FC236}">
              <a16:creationId xmlns:a16="http://schemas.microsoft.com/office/drawing/2014/main" xmlns="" id="{00000000-0008-0000-0E00-000071020000}"/>
            </a:ext>
          </a:extLst>
        </xdr:cNvPr>
        <xdr:cNvSpPr txBox="1"/>
      </xdr:nvSpPr>
      <xdr:spPr>
        <a:xfrm>
          <a:off x="13500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36847</xdr:rowOff>
    </xdr:from>
    <xdr:ext cx="405111" cy="259045"/>
    <xdr:sp macro="" textlink="">
      <xdr:nvSpPr>
        <xdr:cNvPr id="626" name="n_1mainValue【児童館】&#10;有形固定資産減価償却率">
          <a:extLst>
            <a:ext uri="{FF2B5EF4-FFF2-40B4-BE49-F238E27FC236}">
              <a16:creationId xmlns:a16="http://schemas.microsoft.com/office/drawing/2014/main" xmlns="" id="{00000000-0008-0000-0E00-000072020000}"/>
            </a:ext>
          </a:extLst>
        </xdr:cNvPr>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44466</xdr:rowOff>
    </xdr:from>
    <xdr:ext cx="405111" cy="259045"/>
    <xdr:sp macro="" textlink="">
      <xdr:nvSpPr>
        <xdr:cNvPr id="627" name="n_2mainValue【児童館】&#10;有形固定資産減価償却率">
          <a:extLst>
            <a:ext uri="{FF2B5EF4-FFF2-40B4-BE49-F238E27FC236}">
              <a16:creationId xmlns:a16="http://schemas.microsoft.com/office/drawing/2014/main" xmlns="" id="{00000000-0008-0000-0E00-000073020000}"/>
            </a:ext>
          </a:extLst>
        </xdr:cNvPr>
        <xdr:cNvSpPr txBox="1"/>
      </xdr:nvSpPr>
      <xdr:spPr>
        <a:xfrm>
          <a:off x="14389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76852</xdr:rowOff>
    </xdr:from>
    <xdr:ext cx="405111" cy="259045"/>
    <xdr:sp macro="" textlink="">
      <xdr:nvSpPr>
        <xdr:cNvPr id="628" name="n_3mainValue【児童館】&#10;有形固定資産減価償却率">
          <a:extLst>
            <a:ext uri="{FF2B5EF4-FFF2-40B4-BE49-F238E27FC236}">
              <a16:creationId xmlns:a16="http://schemas.microsoft.com/office/drawing/2014/main" xmlns="" id="{00000000-0008-0000-0E00-000074020000}"/>
            </a:ext>
          </a:extLst>
        </xdr:cNvPr>
        <xdr:cNvSpPr txBox="1"/>
      </xdr:nvSpPr>
      <xdr:spPr>
        <a:xfrm>
          <a:off x="13500744"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xmlns="" id="{00000000-0008-0000-0E00-00007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xmlns="" id="{00000000-0008-0000-0E00-00007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xmlns="" id="{00000000-0008-0000-0E00-00007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xmlns="" id="{00000000-0008-0000-0E00-00007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xmlns="" id="{00000000-0008-0000-0E00-00007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xmlns="" id="{00000000-0008-0000-0E00-00007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xmlns="" id="{00000000-0008-0000-0E00-00007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xmlns="" id="{00000000-0008-0000-0E00-00007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a:extLst>
            <a:ext uri="{FF2B5EF4-FFF2-40B4-BE49-F238E27FC236}">
              <a16:creationId xmlns:a16="http://schemas.microsoft.com/office/drawing/2014/main" xmlns="" id="{00000000-0008-0000-0E00-00007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a:extLst>
            <a:ext uri="{FF2B5EF4-FFF2-40B4-BE49-F238E27FC236}">
              <a16:creationId xmlns:a16="http://schemas.microsoft.com/office/drawing/2014/main" xmlns="" id="{00000000-0008-0000-0E00-00007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9" name="直線コネクタ 638">
          <a:extLst>
            <a:ext uri="{FF2B5EF4-FFF2-40B4-BE49-F238E27FC236}">
              <a16:creationId xmlns:a16="http://schemas.microsoft.com/office/drawing/2014/main" xmlns="" id="{00000000-0008-0000-0E00-00007F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xmlns="" id="{00000000-0008-0000-0E00-000080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1" name="直線コネクタ 640">
          <a:extLst>
            <a:ext uri="{FF2B5EF4-FFF2-40B4-BE49-F238E27FC236}">
              <a16:creationId xmlns:a16="http://schemas.microsoft.com/office/drawing/2014/main" xmlns="" id="{00000000-0008-0000-0E00-000081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2" name="テキスト ボックス 641">
          <a:extLst>
            <a:ext uri="{FF2B5EF4-FFF2-40B4-BE49-F238E27FC236}">
              <a16:creationId xmlns:a16="http://schemas.microsoft.com/office/drawing/2014/main" xmlns="" id="{00000000-0008-0000-0E00-000082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3" name="直線コネクタ 642">
          <a:extLst>
            <a:ext uri="{FF2B5EF4-FFF2-40B4-BE49-F238E27FC236}">
              <a16:creationId xmlns:a16="http://schemas.microsoft.com/office/drawing/2014/main" xmlns="" id="{00000000-0008-0000-0E00-000083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4" name="テキスト ボックス 643">
          <a:extLst>
            <a:ext uri="{FF2B5EF4-FFF2-40B4-BE49-F238E27FC236}">
              <a16:creationId xmlns:a16="http://schemas.microsoft.com/office/drawing/2014/main" xmlns="" id="{00000000-0008-0000-0E00-000084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5" name="直線コネクタ 644">
          <a:extLst>
            <a:ext uri="{FF2B5EF4-FFF2-40B4-BE49-F238E27FC236}">
              <a16:creationId xmlns:a16="http://schemas.microsoft.com/office/drawing/2014/main" xmlns="" id="{00000000-0008-0000-0E00-000085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6" name="テキスト ボックス 645">
          <a:extLst>
            <a:ext uri="{FF2B5EF4-FFF2-40B4-BE49-F238E27FC236}">
              <a16:creationId xmlns:a16="http://schemas.microsoft.com/office/drawing/2014/main" xmlns="" id="{00000000-0008-0000-0E00-000086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7" name="直線コネクタ 646">
          <a:extLst>
            <a:ext uri="{FF2B5EF4-FFF2-40B4-BE49-F238E27FC236}">
              <a16:creationId xmlns:a16="http://schemas.microsoft.com/office/drawing/2014/main" xmlns="" id="{00000000-0008-0000-0E00-000087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8" name="テキスト ボックス 647">
          <a:extLst>
            <a:ext uri="{FF2B5EF4-FFF2-40B4-BE49-F238E27FC236}">
              <a16:creationId xmlns:a16="http://schemas.microsoft.com/office/drawing/2014/main" xmlns="" id="{00000000-0008-0000-0E00-000088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9" name="直線コネクタ 648">
          <a:extLst>
            <a:ext uri="{FF2B5EF4-FFF2-40B4-BE49-F238E27FC236}">
              <a16:creationId xmlns:a16="http://schemas.microsoft.com/office/drawing/2014/main" xmlns="" id="{00000000-0008-0000-0E00-00008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0" name="テキスト ボックス 649">
          <a:extLst>
            <a:ext uri="{FF2B5EF4-FFF2-40B4-BE49-F238E27FC236}">
              <a16:creationId xmlns:a16="http://schemas.microsoft.com/office/drawing/2014/main" xmlns="" id="{00000000-0008-0000-0E00-00008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1" name="【児童館】&#10;一人当たり面積グラフ枠">
          <a:extLst>
            <a:ext uri="{FF2B5EF4-FFF2-40B4-BE49-F238E27FC236}">
              <a16:creationId xmlns:a16="http://schemas.microsoft.com/office/drawing/2014/main" xmlns="" id="{00000000-0008-0000-0E00-00008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652" name="直線コネクタ 651">
          <a:extLst>
            <a:ext uri="{FF2B5EF4-FFF2-40B4-BE49-F238E27FC236}">
              <a16:creationId xmlns:a16="http://schemas.microsoft.com/office/drawing/2014/main" xmlns="" id="{00000000-0008-0000-0E00-00008C020000}"/>
            </a:ext>
          </a:extLst>
        </xdr:cNvPr>
        <xdr:cNvCxnSpPr/>
      </xdr:nvCxnSpPr>
      <xdr:spPr>
        <a:xfrm flipV="1">
          <a:off x="22160864"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53" name="【児童館】&#10;一人当たり面積最小値テキスト">
          <a:extLst>
            <a:ext uri="{FF2B5EF4-FFF2-40B4-BE49-F238E27FC236}">
              <a16:creationId xmlns:a16="http://schemas.microsoft.com/office/drawing/2014/main" xmlns="" id="{00000000-0008-0000-0E00-00008D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54" name="直線コネクタ 653">
          <a:extLst>
            <a:ext uri="{FF2B5EF4-FFF2-40B4-BE49-F238E27FC236}">
              <a16:creationId xmlns:a16="http://schemas.microsoft.com/office/drawing/2014/main" xmlns="" id="{00000000-0008-0000-0E00-00008E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55" name="【児童館】&#10;一人当たり面積最大値テキスト">
          <a:extLst>
            <a:ext uri="{FF2B5EF4-FFF2-40B4-BE49-F238E27FC236}">
              <a16:creationId xmlns:a16="http://schemas.microsoft.com/office/drawing/2014/main" xmlns="" id="{00000000-0008-0000-0E00-00008F020000}"/>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56" name="直線コネクタ 655">
          <a:extLst>
            <a:ext uri="{FF2B5EF4-FFF2-40B4-BE49-F238E27FC236}">
              <a16:creationId xmlns:a16="http://schemas.microsoft.com/office/drawing/2014/main" xmlns="" id="{00000000-0008-0000-0E00-000090020000}"/>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57" name="【児童館】&#10;一人当たり面積平均値テキスト">
          <a:extLst>
            <a:ext uri="{FF2B5EF4-FFF2-40B4-BE49-F238E27FC236}">
              <a16:creationId xmlns:a16="http://schemas.microsoft.com/office/drawing/2014/main" xmlns="" id="{00000000-0008-0000-0E00-000091020000}"/>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8" name="フローチャート: 判断 657">
          <a:extLst>
            <a:ext uri="{FF2B5EF4-FFF2-40B4-BE49-F238E27FC236}">
              <a16:creationId xmlns:a16="http://schemas.microsoft.com/office/drawing/2014/main" xmlns="" id="{00000000-0008-0000-0E00-00009202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659" name="フローチャート: 判断 658">
          <a:extLst>
            <a:ext uri="{FF2B5EF4-FFF2-40B4-BE49-F238E27FC236}">
              <a16:creationId xmlns:a16="http://schemas.microsoft.com/office/drawing/2014/main" xmlns="" id="{00000000-0008-0000-0E00-000093020000}"/>
            </a:ext>
          </a:extLst>
        </xdr:cNvPr>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60" name="フローチャート: 判断 659">
          <a:extLst>
            <a:ext uri="{FF2B5EF4-FFF2-40B4-BE49-F238E27FC236}">
              <a16:creationId xmlns:a16="http://schemas.microsoft.com/office/drawing/2014/main" xmlns="" id="{00000000-0008-0000-0E00-000094020000}"/>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661" name="フローチャート: 判断 660">
          <a:extLst>
            <a:ext uri="{FF2B5EF4-FFF2-40B4-BE49-F238E27FC236}">
              <a16:creationId xmlns:a16="http://schemas.microsoft.com/office/drawing/2014/main" xmlns="" id="{00000000-0008-0000-0E00-000095020000}"/>
            </a:ext>
          </a:extLst>
        </xdr:cNvPr>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xmlns="" id="{00000000-0008-0000-0E00-00009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xmlns="" id="{00000000-0008-0000-0E00-00009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xmlns="" id="{00000000-0008-0000-0E00-00009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xmlns="" id="{00000000-0008-0000-0E00-00009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xmlns="" id="{00000000-0008-0000-0E00-00009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25400</xdr:rowOff>
    </xdr:from>
    <xdr:to>
      <xdr:col>116</xdr:col>
      <xdr:colOff>114300</xdr:colOff>
      <xdr:row>78</xdr:row>
      <xdr:rowOff>127000</xdr:rowOff>
    </xdr:to>
    <xdr:sp macro="" textlink="">
      <xdr:nvSpPr>
        <xdr:cNvPr id="667" name="楕円 666">
          <a:extLst>
            <a:ext uri="{FF2B5EF4-FFF2-40B4-BE49-F238E27FC236}">
              <a16:creationId xmlns:a16="http://schemas.microsoft.com/office/drawing/2014/main" xmlns="" id="{00000000-0008-0000-0E00-00009B020000}"/>
            </a:ext>
          </a:extLst>
        </xdr:cNvPr>
        <xdr:cNvSpPr/>
      </xdr:nvSpPr>
      <xdr:spPr>
        <a:xfrm>
          <a:off x="221107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111777</xdr:rowOff>
    </xdr:from>
    <xdr:ext cx="469744" cy="259045"/>
    <xdr:sp macro="" textlink="">
      <xdr:nvSpPr>
        <xdr:cNvPr id="668" name="【児童館】&#10;一人当たり面積該当値テキスト">
          <a:extLst>
            <a:ext uri="{FF2B5EF4-FFF2-40B4-BE49-F238E27FC236}">
              <a16:creationId xmlns:a16="http://schemas.microsoft.com/office/drawing/2014/main" xmlns="" id="{00000000-0008-0000-0E00-00009C020000}"/>
            </a:ext>
          </a:extLst>
        </xdr:cNvPr>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158750</xdr:rowOff>
    </xdr:from>
    <xdr:to>
      <xdr:col>112</xdr:col>
      <xdr:colOff>38100</xdr:colOff>
      <xdr:row>78</xdr:row>
      <xdr:rowOff>88900</xdr:rowOff>
    </xdr:to>
    <xdr:sp macro="" textlink="">
      <xdr:nvSpPr>
        <xdr:cNvPr id="669" name="楕円 668">
          <a:extLst>
            <a:ext uri="{FF2B5EF4-FFF2-40B4-BE49-F238E27FC236}">
              <a16:creationId xmlns:a16="http://schemas.microsoft.com/office/drawing/2014/main" xmlns="" id="{00000000-0008-0000-0E00-00009D020000}"/>
            </a:ext>
          </a:extLst>
        </xdr:cNvPr>
        <xdr:cNvSpPr/>
      </xdr:nvSpPr>
      <xdr:spPr>
        <a:xfrm>
          <a:off x="2127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38100</xdr:rowOff>
    </xdr:from>
    <xdr:to>
      <xdr:col>116</xdr:col>
      <xdr:colOff>63500</xdr:colOff>
      <xdr:row>78</xdr:row>
      <xdr:rowOff>76200</xdr:rowOff>
    </xdr:to>
    <xdr:cxnSp macro="">
      <xdr:nvCxnSpPr>
        <xdr:cNvPr id="670" name="直線コネクタ 669">
          <a:extLst>
            <a:ext uri="{FF2B5EF4-FFF2-40B4-BE49-F238E27FC236}">
              <a16:creationId xmlns:a16="http://schemas.microsoft.com/office/drawing/2014/main" xmlns="" id="{00000000-0008-0000-0E00-00009E020000}"/>
            </a:ext>
          </a:extLst>
        </xdr:cNvPr>
        <xdr:cNvCxnSpPr/>
      </xdr:nvCxnSpPr>
      <xdr:spPr>
        <a:xfrm>
          <a:off x="21323300" y="13411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158750</xdr:rowOff>
    </xdr:from>
    <xdr:to>
      <xdr:col>107</xdr:col>
      <xdr:colOff>101600</xdr:colOff>
      <xdr:row>78</xdr:row>
      <xdr:rowOff>88900</xdr:rowOff>
    </xdr:to>
    <xdr:sp macro="" textlink="">
      <xdr:nvSpPr>
        <xdr:cNvPr id="671" name="楕円 670">
          <a:extLst>
            <a:ext uri="{FF2B5EF4-FFF2-40B4-BE49-F238E27FC236}">
              <a16:creationId xmlns:a16="http://schemas.microsoft.com/office/drawing/2014/main" xmlns="" id="{00000000-0008-0000-0E00-00009F020000}"/>
            </a:ext>
          </a:extLst>
        </xdr:cNvPr>
        <xdr:cNvSpPr/>
      </xdr:nvSpPr>
      <xdr:spPr>
        <a:xfrm>
          <a:off x="20383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38100</xdr:rowOff>
    </xdr:from>
    <xdr:to>
      <xdr:col>111</xdr:col>
      <xdr:colOff>177800</xdr:colOff>
      <xdr:row>78</xdr:row>
      <xdr:rowOff>38100</xdr:rowOff>
    </xdr:to>
    <xdr:cxnSp macro="">
      <xdr:nvCxnSpPr>
        <xdr:cNvPr id="672" name="直線コネクタ 671">
          <a:extLst>
            <a:ext uri="{FF2B5EF4-FFF2-40B4-BE49-F238E27FC236}">
              <a16:creationId xmlns:a16="http://schemas.microsoft.com/office/drawing/2014/main" xmlns="" id="{00000000-0008-0000-0E00-0000A0020000}"/>
            </a:ext>
          </a:extLst>
        </xdr:cNvPr>
        <xdr:cNvCxnSpPr/>
      </xdr:nvCxnSpPr>
      <xdr:spPr>
        <a:xfrm>
          <a:off x="20434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120650</xdr:rowOff>
    </xdr:from>
    <xdr:to>
      <xdr:col>102</xdr:col>
      <xdr:colOff>165100</xdr:colOff>
      <xdr:row>78</xdr:row>
      <xdr:rowOff>50800</xdr:rowOff>
    </xdr:to>
    <xdr:sp macro="" textlink="">
      <xdr:nvSpPr>
        <xdr:cNvPr id="673" name="楕円 672">
          <a:extLst>
            <a:ext uri="{FF2B5EF4-FFF2-40B4-BE49-F238E27FC236}">
              <a16:creationId xmlns:a16="http://schemas.microsoft.com/office/drawing/2014/main" xmlns="" id="{00000000-0008-0000-0E00-0000A1020000}"/>
            </a:ext>
          </a:extLst>
        </xdr:cNvPr>
        <xdr:cNvSpPr/>
      </xdr:nvSpPr>
      <xdr:spPr>
        <a:xfrm>
          <a:off x="19494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0</xdr:rowOff>
    </xdr:from>
    <xdr:to>
      <xdr:col>107</xdr:col>
      <xdr:colOff>50800</xdr:colOff>
      <xdr:row>78</xdr:row>
      <xdr:rowOff>38100</xdr:rowOff>
    </xdr:to>
    <xdr:cxnSp macro="">
      <xdr:nvCxnSpPr>
        <xdr:cNvPr id="674" name="直線コネクタ 673">
          <a:extLst>
            <a:ext uri="{FF2B5EF4-FFF2-40B4-BE49-F238E27FC236}">
              <a16:creationId xmlns:a16="http://schemas.microsoft.com/office/drawing/2014/main" xmlns="" id="{00000000-0008-0000-0E00-0000A2020000}"/>
            </a:ext>
          </a:extLst>
        </xdr:cNvPr>
        <xdr:cNvCxnSpPr/>
      </xdr:nvCxnSpPr>
      <xdr:spPr>
        <a:xfrm>
          <a:off x="19545300" y="1337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99077</xdr:rowOff>
    </xdr:from>
    <xdr:ext cx="469744" cy="259045"/>
    <xdr:sp macro="" textlink="">
      <xdr:nvSpPr>
        <xdr:cNvPr id="675" name="n_1aveValue【児童館】&#10;一人当たり面積">
          <a:extLst>
            <a:ext uri="{FF2B5EF4-FFF2-40B4-BE49-F238E27FC236}">
              <a16:creationId xmlns:a16="http://schemas.microsoft.com/office/drawing/2014/main" xmlns="" id="{00000000-0008-0000-0E00-0000A3020000}"/>
            </a:ext>
          </a:extLst>
        </xdr:cNvPr>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76" name="n_2aveValue【児童館】&#10;一人当たり面積">
          <a:extLst>
            <a:ext uri="{FF2B5EF4-FFF2-40B4-BE49-F238E27FC236}">
              <a16:creationId xmlns:a16="http://schemas.microsoft.com/office/drawing/2014/main" xmlns="" id="{00000000-0008-0000-0E00-0000A4020000}"/>
            </a:ext>
          </a:extLst>
        </xdr:cNvPr>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677" name="n_3aveValue【児童館】&#10;一人当たり面積">
          <a:extLst>
            <a:ext uri="{FF2B5EF4-FFF2-40B4-BE49-F238E27FC236}">
              <a16:creationId xmlns:a16="http://schemas.microsoft.com/office/drawing/2014/main" xmlns="" id="{00000000-0008-0000-0E00-0000A5020000}"/>
            </a:ext>
          </a:extLst>
        </xdr:cNvPr>
        <xdr:cNvSpPr txBox="1"/>
      </xdr:nvSpPr>
      <xdr:spPr>
        <a:xfrm>
          <a:off x="19310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105427</xdr:rowOff>
    </xdr:from>
    <xdr:ext cx="469744" cy="259045"/>
    <xdr:sp macro="" textlink="">
      <xdr:nvSpPr>
        <xdr:cNvPr id="678" name="n_1mainValue【児童館】&#10;一人当たり面積">
          <a:extLst>
            <a:ext uri="{FF2B5EF4-FFF2-40B4-BE49-F238E27FC236}">
              <a16:creationId xmlns:a16="http://schemas.microsoft.com/office/drawing/2014/main" xmlns="" id="{00000000-0008-0000-0E00-0000A6020000}"/>
            </a:ext>
          </a:extLst>
        </xdr:cNvPr>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105427</xdr:rowOff>
    </xdr:from>
    <xdr:ext cx="469744" cy="259045"/>
    <xdr:sp macro="" textlink="">
      <xdr:nvSpPr>
        <xdr:cNvPr id="679" name="n_2mainValue【児童館】&#10;一人当たり面積">
          <a:extLst>
            <a:ext uri="{FF2B5EF4-FFF2-40B4-BE49-F238E27FC236}">
              <a16:creationId xmlns:a16="http://schemas.microsoft.com/office/drawing/2014/main" xmlns="" id="{00000000-0008-0000-0E00-0000A7020000}"/>
            </a:ext>
          </a:extLst>
        </xdr:cNvPr>
        <xdr:cNvSpPr txBox="1"/>
      </xdr:nvSpPr>
      <xdr:spPr>
        <a:xfrm>
          <a:off x="20199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67327</xdr:rowOff>
    </xdr:from>
    <xdr:ext cx="469744" cy="259045"/>
    <xdr:sp macro="" textlink="">
      <xdr:nvSpPr>
        <xdr:cNvPr id="680" name="n_3mainValue【児童館】&#10;一人当たり面積">
          <a:extLst>
            <a:ext uri="{FF2B5EF4-FFF2-40B4-BE49-F238E27FC236}">
              <a16:creationId xmlns:a16="http://schemas.microsoft.com/office/drawing/2014/main" xmlns="" id="{00000000-0008-0000-0E00-0000A8020000}"/>
            </a:ext>
          </a:extLst>
        </xdr:cNvPr>
        <xdr:cNvSpPr txBox="1"/>
      </xdr:nvSpPr>
      <xdr:spPr>
        <a:xfrm>
          <a:off x="19310427"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a:extLst>
            <a:ext uri="{FF2B5EF4-FFF2-40B4-BE49-F238E27FC236}">
              <a16:creationId xmlns:a16="http://schemas.microsoft.com/office/drawing/2014/main" xmlns="" id="{00000000-0008-0000-0E00-0000A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a:extLst>
            <a:ext uri="{FF2B5EF4-FFF2-40B4-BE49-F238E27FC236}">
              <a16:creationId xmlns:a16="http://schemas.microsoft.com/office/drawing/2014/main" xmlns="" id="{00000000-0008-0000-0E00-0000A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a:extLst>
            <a:ext uri="{FF2B5EF4-FFF2-40B4-BE49-F238E27FC236}">
              <a16:creationId xmlns:a16="http://schemas.microsoft.com/office/drawing/2014/main" xmlns="" id="{00000000-0008-0000-0E00-0000A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a:extLst>
            <a:ext uri="{FF2B5EF4-FFF2-40B4-BE49-F238E27FC236}">
              <a16:creationId xmlns:a16="http://schemas.microsoft.com/office/drawing/2014/main" xmlns="" id="{00000000-0008-0000-0E00-0000A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a:extLst>
            <a:ext uri="{FF2B5EF4-FFF2-40B4-BE49-F238E27FC236}">
              <a16:creationId xmlns:a16="http://schemas.microsoft.com/office/drawing/2014/main" xmlns="" id="{00000000-0008-0000-0E00-0000A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a:extLst>
            <a:ext uri="{FF2B5EF4-FFF2-40B4-BE49-F238E27FC236}">
              <a16:creationId xmlns:a16="http://schemas.microsoft.com/office/drawing/2014/main" xmlns="" id="{00000000-0008-0000-0E00-0000A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a:extLst>
            <a:ext uri="{FF2B5EF4-FFF2-40B4-BE49-F238E27FC236}">
              <a16:creationId xmlns:a16="http://schemas.microsoft.com/office/drawing/2014/main" xmlns="" id="{00000000-0008-0000-0E00-0000A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a:extLst>
            <a:ext uri="{FF2B5EF4-FFF2-40B4-BE49-F238E27FC236}">
              <a16:creationId xmlns:a16="http://schemas.microsoft.com/office/drawing/2014/main" xmlns="" id="{00000000-0008-0000-0E00-0000B0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a:extLst>
            <a:ext uri="{FF2B5EF4-FFF2-40B4-BE49-F238E27FC236}">
              <a16:creationId xmlns:a16="http://schemas.microsoft.com/office/drawing/2014/main" xmlns="" id="{00000000-0008-0000-0E00-0000B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a:extLst>
            <a:ext uri="{FF2B5EF4-FFF2-40B4-BE49-F238E27FC236}">
              <a16:creationId xmlns:a16="http://schemas.microsoft.com/office/drawing/2014/main" xmlns="" id="{00000000-0008-0000-0E00-0000B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a:extLst>
            <a:ext uri="{FF2B5EF4-FFF2-40B4-BE49-F238E27FC236}">
              <a16:creationId xmlns:a16="http://schemas.microsoft.com/office/drawing/2014/main" xmlns="" id="{00000000-0008-0000-0E00-0000B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a:extLst>
            <a:ext uri="{FF2B5EF4-FFF2-40B4-BE49-F238E27FC236}">
              <a16:creationId xmlns:a16="http://schemas.microsoft.com/office/drawing/2014/main" xmlns="" id="{00000000-0008-0000-0E00-0000B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a:extLst>
            <a:ext uri="{FF2B5EF4-FFF2-40B4-BE49-F238E27FC236}">
              <a16:creationId xmlns:a16="http://schemas.microsoft.com/office/drawing/2014/main" xmlns="" id="{00000000-0008-0000-0E00-0000B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a:extLst>
            <a:ext uri="{FF2B5EF4-FFF2-40B4-BE49-F238E27FC236}">
              <a16:creationId xmlns:a16="http://schemas.microsoft.com/office/drawing/2014/main" xmlns="" id="{00000000-0008-0000-0E00-0000B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a:extLst>
            <a:ext uri="{FF2B5EF4-FFF2-40B4-BE49-F238E27FC236}">
              <a16:creationId xmlns:a16="http://schemas.microsoft.com/office/drawing/2014/main" xmlns="" id="{00000000-0008-0000-0E00-0000B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a:extLst>
            <a:ext uri="{FF2B5EF4-FFF2-40B4-BE49-F238E27FC236}">
              <a16:creationId xmlns:a16="http://schemas.microsoft.com/office/drawing/2014/main" xmlns="" id="{00000000-0008-0000-0E00-0000B8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a:extLst>
            <a:ext uri="{FF2B5EF4-FFF2-40B4-BE49-F238E27FC236}">
              <a16:creationId xmlns:a16="http://schemas.microsoft.com/office/drawing/2014/main" xmlns="" id="{00000000-0008-0000-0E00-0000B9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a:extLst>
            <a:ext uri="{FF2B5EF4-FFF2-40B4-BE49-F238E27FC236}">
              <a16:creationId xmlns:a16="http://schemas.microsoft.com/office/drawing/2014/main" xmlns="" id="{00000000-0008-0000-0E00-0000BA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a:extLst>
            <a:ext uri="{FF2B5EF4-FFF2-40B4-BE49-F238E27FC236}">
              <a16:creationId xmlns:a16="http://schemas.microsoft.com/office/drawing/2014/main" xmlns="" id="{00000000-0008-0000-0E00-0000BB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特に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高い施設は、認定こども園・幼稚園・保育所</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児童館であり、特に低い施設は、学校施設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道路である。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幼稚園・保育所</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、児童館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については、建築後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年以上経過した施設が多くの割合を占めて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有形固定資産減価償却率が高くなって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いる。今後は、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老朽化の進む建築物の実態を踏まえ、公共施設自主点検マニュアル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やつくば市公共施設等総合管理計画に基づいて、公共施設の適切な状況把握や計画的な修繕等を実施するとともに、民間事業者による新規整備を推進する等、施設の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適正配置を進</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めていく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学校施設について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前述の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つくばエクスプレス沿線開発による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児童生徒の急増を背景に、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義務教育学校を新たに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開校した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ため</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有形固定資産減価償却率が大きく低下し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これに伴い一人当たり面積も増加し、類似団体平均を上回ることになった。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つくば市学校等適正配置計画（指針）に基づいて、各地区の児童生徒数の動向に応じて、学区調整や隣接校との統廃合、新規校の整備等を順次実施していく。また、余裕教室については、児童クラブ等との複合化、廃校については、売却や賃貸も含め、効果的な利活用を検討していく。</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道路については、土地区画整理事業等に伴い今後も新設が見込まれるため、有形固定資産減価償却率は引き続き類似団体よりも低い水準を維持す</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ることが想定される。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既存の道路についても、舗装の劣化度等を評価する路面性状調査の結果に基づき、優先順位を検討し、舗装の打ち替え工事等を</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行う</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また、定期的なパトロールや路面点検への新技術の採用等、効果的な維持管理に努めていく。</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233,807
224,229
283.72
87,963,685
85,042,231
2,182,985
48,158,968
53,912,029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00000000-0008-0000-0F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00000000-0008-0000-0F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00000000-0008-0000-0F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00000000-0008-0000-0F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00000000-0008-0000-0F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00000000-0008-0000-0F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00000000-0008-0000-0F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00000000-0008-0000-0F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00000000-0008-0000-0F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00000000-0008-0000-0F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00000000-0008-0000-0F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00000000-0008-0000-0F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00000000-0008-0000-0F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xmlns="" id="{00000000-0008-0000-0F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95250</xdr:rowOff>
    </xdr:from>
    <xdr:to>
      <xdr:col>24</xdr:col>
      <xdr:colOff>62865</xdr:colOff>
      <xdr:row>41</xdr:row>
      <xdr:rowOff>100965</xdr:rowOff>
    </xdr:to>
    <xdr:cxnSp macro="">
      <xdr:nvCxnSpPr>
        <xdr:cNvPr id="56" name="直線コネクタ 55">
          <a:extLst>
            <a:ext uri="{FF2B5EF4-FFF2-40B4-BE49-F238E27FC236}">
              <a16:creationId xmlns:a16="http://schemas.microsoft.com/office/drawing/2014/main" xmlns="" id="{00000000-0008-0000-0F00-000038000000}"/>
            </a:ext>
          </a:extLst>
        </xdr:cNvPr>
        <xdr:cNvCxnSpPr/>
      </xdr:nvCxnSpPr>
      <xdr:spPr>
        <a:xfrm flipV="1">
          <a:off x="4634865" y="592455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405111" cy="259045"/>
    <xdr:sp macro="" textlink="">
      <xdr:nvSpPr>
        <xdr:cNvPr id="57" name="【図書館】&#10;有形固定資産減価償却率最小値テキスト">
          <a:extLst>
            <a:ext uri="{FF2B5EF4-FFF2-40B4-BE49-F238E27FC236}">
              <a16:creationId xmlns:a16="http://schemas.microsoft.com/office/drawing/2014/main" xmlns="" id="{00000000-0008-0000-0F00-000039000000}"/>
            </a:ext>
          </a:extLst>
        </xdr:cNvPr>
        <xdr:cNvSpPr txBox="1"/>
      </xdr:nvSpPr>
      <xdr:spPr>
        <a:xfrm>
          <a:off x="4673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8" name="直線コネクタ 57">
          <a:extLst>
            <a:ext uri="{FF2B5EF4-FFF2-40B4-BE49-F238E27FC236}">
              <a16:creationId xmlns:a16="http://schemas.microsoft.com/office/drawing/2014/main" xmlns="" id="{00000000-0008-0000-0F00-00003A000000}"/>
            </a:ext>
          </a:extLst>
        </xdr:cNvPr>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41927</xdr:rowOff>
    </xdr:from>
    <xdr:ext cx="405111" cy="259045"/>
    <xdr:sp macro="" textlink="">
      <xdr:nvSpPr>
        <xdr:cNvPr id="59" name="【図書館】&#10;有形固定資産減価償却率最大値テキスト">
          <a:extLst>
            <a:ext uri="{FF2B5EF4-FFF2-40B4-BE49-F238E27FC236}">
              <a16:creationId xmlns:a16="http://schemas.microsoft.com/office/drawing/2014/main" xmlns="" id="{00000000-0008-0000-0F00-00003B000000}"/>
            </a:ext>
          </a:extLst>
        </xdr:cNvPr>
        <xdr:cNvSpPr txBox="1"/>
      </xdr:nvSpPr>
      <xdr:spPr>
        <a:xfrm>
          <a:off x="4673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95250</xdr:rowOff>
    </xdr:from>
    <xdr:to>
      <xdr:col>24</xdr:col>
      <xdr:colOff>152400</xdr:colOff>
      <xdr:row>34</xdr:row>
      <xdr:rowOff>95250</xdr:rowOff>
    </xdr:to>
    <xdr:cxnSp macro="">
      <xdr:nvCxnSpPr>
        <xdr:cNvPr id="60" name="直線コネクタ 59">
          <a:extLst>
            <a:ext uri="{FF2B5EF4-FFF2-40B4-BE49-F238E27FC236}">
              <a16:creationId xmlns:a16="http://schemas.microsoft.com/office/drawing/2014/main" xmlns="" id="{00000000-0008-0000-0F00-00003C000000}"/>
            </a:ext>
          </a:extLst>
        </xdr:cNvPr>
        <xdr:cNvCxnSpPr/>
      </xdr:nvCxnSpPr>
      <xdr:spPr>
        <a:xfrm>
          <a:off x="4546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112412</xdr:rowOff>
    </xdr:from>
    <xdr:ext cx="405111" cy="259045"/>
    <xdr:sp macro="" textlink="">
      <xdr:nvSpPr>
        <xdr:cNvPr id="61" name="【図書館】&#10;有形固定資産減価償却率平均値テキスト">
          <a:extLst>
            <a:ext uri="{FF2B5EF4-FFF2-40B4-BE49-F238E27FC236}">
              <a16:creationId xmlns:a16="http://schemas.microsoft.com/office/drawing/2014/main" xmlns="" id="{00000000-0008-0000-0F00-00003D000000}"/>
            </a:ext>
          </a:extLst>
        </xdr:cNvPr>
        <xdr:cNvSpPr txBox="1"/>
      </xdr:nvSpPr>
      <xdr:spPr>
        <a:xfrm>
          <a:off x="4673600" y="662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a:extLst>
            <a:ext uri="{FF2B5EF4-FFF2-40B4-BE49-F238E27FC236}">
              <a16:creationId xmlns:a16="http://schemas.microsoft.com/office/drawing/2014/main" xmlns="" id="{00000000-0008-0000-0F00-00003E000000}"/>
            </a:ext>
          </a:extLst>
        </xdr:cNvPr>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48260</xdr:rowOff>
    </xdr:from>
    <xdr:to>
      <xdr:col>20</xdr:col>
      <xdr:colOff>38100</xdr:colOff>
      <xdr:row>39</xdr:row>
      <xdr:rowOff>149860</xdr:rowOff>
    </xdr:to>
    <xdr:sp macro="" textlink="">
      <xdr:nvSpPr>
        <xdr:cNvPr id="63" name="フローチャート: 判断 62">
          <a:extLst>
            <a:ext uri="{FF2B5EF4-FFF2-40B4-BE49-F238E27FC236}">
              <a16:creationId xmlns:a16="http://schemas.microsoft.com/office/drawing/2014/main" xmlns="" id="{00000000-0008-0000-0F00-00003F000000}"/>
            </a:ext>
          </a:extLst>
        </xdr:cNvPr>
        <xdr:cNvSpPr/>
      </xdr:nvSpPr>
      <xdr:spPr>
        <a:xfrm>
          <a:off x="3746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84455</xdr:rowOff>
    </xdr:from>
    <xdr:to>
      <xdr:col>15</xdr:col>
      <xdr:colOff>101600</xdr:colOff>
      <xdr:row>40</xdr:row>
      <xdr:rowOff>14605</xdr:rowOff>
    </xdr:to>
    <xdr:sp macro="" textlink="">
      <xdr:nvSpPr>
        <xdr:cNvPr id="64" name="フローチャート: 判断 63">
          <a:extLst>
            <a:ext uri="{FF2B5EF4-FFF2-40B4-BE49-F238E27FC236}">
              <a16:creationId xmlns:a16="http://schemas.microsoft.com/office/drawing/2014/main" xmlns="" id="{00000000-0008-0000-0F00-000040000000}"/>
            </a:ext>
          </a:extLst>
        </xdr:cNvPr>
        <xdr:cNvSpPr/>
      </xdr:nvSpPr>
      <xdr:spPr>
        <a:xfrm>
          <a:off x="2857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61595</xdr:rowOff>
    </xdr:from>
    <xdr:to>
      <xdr:col>10</xdr:col>
      <xdr:colOff>165100</xdr:colOff>
      <xdr:row>39</xdr:row>
      <xdr:rowOff>163195</xdr:rowOff>
    </xdr:to>
    <xdr:sp macro="" textlink="">
      <xdr:nvSpPr>
        <xdr:cNvPr id="65" name="フローチャート: 判断 64">
          <a:extLst>
            <a:ext uri="{FF2B5EF4-FFF2-40B4-BE49-F238E27FC236}">
              <a16:creationId xmlns:a16="http://schemas.microsoft.com/office/drawing/2014/main" xmlns="" id="{00000000-0008-0000-0F00-000041000000}"/>
            </a:ext>
          </a:extLst>
        </xdr:cNvPr>
        <xdr:cNvSpPr/>
      </xdr:nvSpPr>
      <xdr:spPr>
        <a:xfrm>
          <a:off x="1968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F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F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F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F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F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71" name="楕円 70">
          <a:extLst>
            <a:ext uri="{FF2B5EF4-FFF2-40B4-BE49-F238E27FC236}">
              <a16:creationId xmlns:a16="http://schemas.microsoft.com/office/drawing/2014/main" xmlns="" id="{00000000-0008-0000-0F00-000047000000}"/>
            </a:ext>
          </a:extLst>
        </xdr:cNvPr>
        <xdr:cNvSpPr/>
      </xdr:nvSpPr>
      <xdr:spPr>
        <a:xfrm>
          <a:off x="4584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10177</xdr:rowOff>
    </xdr:from>
    <xdr:ext cx="405111" cy="259045"/>
    <xdr:sp macro="" textlink="">
      <xdr:nvSpPr>
        <xdr:cNvPr id="72" name="【図書館】&#10;有形固定資産減価償却率該当値テキスト">
          <a:extLst>
            <a:ext uri="{FF2B5EF4-FFF2-40B4-BE49-F238E27FC236}">
              <a16:creationId xmlns:a16="http://schemas.microsoft.com/office/drawing/2014/main" xmlns="" id="{00000000-0008-0000-0F00-000048000000}"/>
            </a:ext>
          </a:extLst>
        </xdr:cNvPr>
        <xdr:cNvSpPr txBox="1"/>
      </xdr:nvSpPr>
      <xdr:spPr>
        <a:xfrm>
          <a:off x="4673600"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3" name="楕円 72">
          <a:extLst>
            <a:ext uri="{FF2B5EF4-FFF2-40B4-BE49-F238E27FC236}">
              <a16:creationId xmlns:a16="http://schemas.microsoft.com/office/drawing/2014/main" xmlns="" id="{00000000-0008-0000-0F00-000049000000}"/>
            </a:ext>
          </a:extLst>
        </xdr:cNvPr>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38100</xdr:rowOff>
    </xdr:from>
    <xdr:to>
      <xdr:col>24</xdr:col>
      <xdr:colOff>63500</xdr:colOff>
      <xdr:row>38</xdr:row>
      <xdr:rowOff>76200</xdr:rowOff>
    </xdr:to>
    <xdr:cxnSp macro="">
      <xdr:nvCxnSpPr>
        <xdr:cNvPr id="74" name="直線コネクタ 73">
          <a:extLst>
            <a:ext uri="{FF2B5EF4-FFF2-40B4-BE49-F238E27FC236}">
              <a16:creationId xmlns:a16="http://schemas.microsoft.com/office/drawing/2014/main" xmlns="" id="{00000000-0008-0000-0F00-00004A000000}"/>
            </a:ext>
          </a:extLst>
        </xdr:cNvPr>
        <xdr:cNvCxnSpPr/>
      </xdr:nvCxnSpPr>
      <xdr:spPr>
        <a:xfrm flipV="1">
          <a:off x="3797300" y="6553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63500</xdr:rowOff>
    </xdr:from>
    <xdr:to>
      <xdr:col>15</xdr:col>
      <xdr:colOff>101600</xdr:colOff>
      <xdr:row>38</xdr:row>
      <xdr:rowOff>165100</xdr:rowOff>
    </xdr:to>
    <xdr:sp macro="" textlink="">
      <xdr:nvSpPr>
        <xdr:cNvPr id="75" name="楕円 74">
          <a:extLst>
            <a:ext uri="{FF2B5EF4-FFF2-40B4-BE49-F238E27FC236}">
              <a16:creationId xmlns:a16="http://schemas.microsoft.com/office/drawing/2014/main" xmlns="" id="{00000000-0008-0000-0F00-00004B000000}"/>
            </a:ext>
          </a:extLst>
        </xdr:cNvPr>
        <xdr:cNvSpPr/>
      </xdr:nvSpPr>
      <xdr:spPr>
        <a:xfrm>
          <a:off x="2857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114300</xdr:rowOff>
    </xdr:to>
    <xdr:cxnSp macro="">
      <xdr:nvCxnSpPr>
        <xdr:cNvPr id="76" name="直線コネクタ 75">
          <a:extLst>
            <a:ext uri="{FF2B5EF4-FFF2-40B4-BE49-F238E27FC236}">
              <a16:creationId xmlns:a16="http://schemas.microsoft.com/office/drawing/2014/main" xmlns="" id="{00000000-0008-0000-0F00-00004C000000}"/>
            </a:ext>
          </a:extLst>
        </xdr:cNvPr>
        <xdr:cNvCxnSpPr/>
      </xdr:nvCxnSpPr>
      <xdr:spPr>
        <a:xfrm flipV="1">
          <a:off x="2908300" y="659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101600</xdr:rowOff>
    </xdr:from>
    <xdr:to>
      <xdr:col>10</xdr:col>
      <xdr:colOff>165100</xdr:colOff>
      <xdr:row>39</xdr:row>
      <xdr:rowOff>31750</xdr:rowOff>
    </xdr:to>
    <xdr:sp macro="" textlink="">
      <xdr:nvSpPr>
        <xdr:cNvPr id="77" name="楕円 76">
          <a:extLst>
            <a:ext uri="{FF2B5EF4-FFF2-40B4-BE49-F238E27FC236}">
              <a16:creationId xmlns:a16="http://schemas.microsoft.com/office/drawing/2014/main" xmlns="" id="{00000000-0008-0000-0F00-00004D000000}"/>
            </a:ext>
          </a:extLst>
        </xdr:cNvPr>
        <xdr:cNvSpPr/>
      </xdr:nvSpPr>
      <xdr:spPr>
        <a:xfrm>
          <a:off x="1968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114300</xdr:rowOff>
    </xdr:from>
    <xdr:to>
      <xdr:col>15</xdr:col>
      <xdr:colOff>50800</xdr:colOff>
      <xdr:row>38</xdr:row>
      <xdr:rowOff>152400</xdr:rowOff>
    </xdr:to>
    <xdr:cxnSp macro="">
      <xdr:nvCxnSpPr>
        <xdr:cNvPr id="78" name="直線コネクタ 77">
          <a:extLst>
            <a:ext uri="{FF2B5EF4-FFF2-40B4-BE49-F238E27FC236}">
              <a16:creationId xmlns:a16="http://schemas.microsoft.com/office/drawing/2014/main" xmlns="" id="{00000000-0008-0000-0F00-00004E000000}"/>
            </a:ext>
          </a:extLst>
        </xdr:cNvPr>
        <xdr:cNvCxnSpPr/>
      </xdr:nvCxnSpPr>
      <xdr:spPr>
        <a:xfrm flipV="1">
          <a:off x="2019300" y="662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140987</xdr:rowOff>
    </xdr:from>
    <xdr:ext cx="405111" cy="259045"/>
    <xdr:sp macro="" textlink="">
      <xdr:nvSpPr>
        <xdr:cNvPr id="79" name="n_1aveValue【図書館】&#10;有形固定資産減価償却率">
          <a:extLst>
            <a:ext uri="{FF2B5EF4-FFF2-40B4-BE49-F238E27FC236}">
              <a16:creationId xmlns:a16="http://schemas.microsoft.com/office/drawing/2014/main" xmlns="" id="{00000000-0008-0000-0F00-00004F000000}"/>
            </a:ext>
          </a:extLst>
        </xdr:cNvPr>
        <xdr:cNvSpPr txBox="1"/>
      </xdr:nvSpPr>
      <xdr:spPr>
        <a:xfrm>
          <a:off x="35820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5732</xdr:rowOff>
    </xdr:from>
    <xdr:ext cx="405111" cy="259045"/>
    <xdr:sp macro="" textlink="">
      <xdr:nvSpPr>
        <xdr:cNvPr id="80" name="n_2aveValue【図書館】&#10;有形固定資産減価償却率">
          <a:extLst>
            <a:ext uri="{FF2B5EF4-FFF2-40B4-BE49-F238E27FC236}">
              <a16:creationId xmlns:a16="http://schemas.microsoft.com/office/drawing/2014/main" xmlns="" id="{00000000-0008-0000-0F00-000050000000}"/>
            </a:ext>
          </a:extLst>
        </xdr:cNvPr>
        <xdr:cNvSpPr txBox="1"/>
      </xdr:nvSpPr>
      <xdr:spPr>
        <a:xfrm>
          <a:off x="27057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154322</xdr:rowOff>
    </xdr:from>
    <xdr:ext cx="405111" cy="259045"/>
    <xdr:sp macro="" textlink="">
      <xdr:nvSpPr>
        <xdr:cNvPr id="81" name="n_3aveValue【図書館】&#10;有形固定資産減価償却率">
          <a:extLst>
            <a:ext uri="{FF2B5EF4-FFF2-40B4-BE49-F238E27FC236}">
              <a16:creationId xmlns:a16="http://schemas.microsoft.com/office/drawing/2014/main" xmlns="" id="{00000000-0008-0000-0F00-000051000000}"/>
            </a:ext>
          </a:extLst>
        </xdr:cNvPr>
        <xdr:cNvSpPr txBox="1"/>
      </xdr:nvSpPr>
      <xdr:spPr>
        <a:xfrm>
          <a:off x="18167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143527</xdr:rowOff>
    </xdr:from>
    <xdr:ext cx="405111" cy="259045"/>
    <xdr:sp macro="" textlink="">
      <xdr:nvSpPr>
        <xdr:cNvPr id="82" name="n_1mainValue【図書館】&#10;有形固定資産減価償却率">
          <a:extLst>
            <a:ext uri="{FF2B5EF4-FFF2-40B4-BE49-F238E27FC236}">
              <a16:creationId xmlns:a16="http://schemas.microsoft.com/office/drawing/2014/main" xmlns="" id="{00000000-0008-0000-0F00-000052000000}"/>
            </a:ext>
          </a:extLst>
        </xdr:cNvPr>
        <xdr:cNvSpPr txBox="1"/>
      </xdr:nvSpPr>
      <xdr:spPr>
        <a:xfrm>
          <a:off x="3582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10177</xdr:rowOff>
    </xdr:from>
    <xdr:ext cx="405111" cy="259045"/>
    <xdr:sp macro="" textlink="">
      <xdr:nvSpPr>
        <xdr:cNvPr id="83" name="n_2mainValue【図書館】&#10;有形固定資産減価償却率">
          <a:extLst>
            <a:ext uri="{FF2B5EF4-FFF2-40B4-BE49-F238E27FC236}">
              <a16:creationId xmlns:a16="http://schemas.microsoft.com/office/drawing/2014/main" xmlns="" id="{00000000-0008-0000-0F00-000053000000}"/>
            </a:ext>
          </a:extLst>
        </xdr:cNvPr>
        <xdr:cNvSpPr txBox="1"/>
      </xdr:nvSpPr>
      <xdr:spPr>
        <a:xfrm>
          <a:off x="2705744"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48277</xdr:rowOff>
    </xdr:from>
    <xdr:ext cx="405111" cy="259045"/>
    <xdr:sp macro="" textlink="">
      <xdr:nvSpPr>
        <xdr:cNvPr id="84" name="n_3mainValue【図書館】&#10;有形固定資産減価償却率">
          <a:extLst>
            <a:ext uri="{FF2B5EF4-FFF2-40B4-BE49-F238E27FC236}">
              <a16:creationId xmlns:a16="http://schemas.microsoft.com/office/drawing/2014/main" xmlns="" id="{00000000-0008-0000-0F00-000054000000}"/>
            </a:ext>
          </a:extLst>
        </xdr:cNvPr>
        <xdr:cNvSpPr txBox="1"/>
      </xdr:nvSpPr>
      <xdr:spPr>
        <a:xfrm>
          <a:off x="1816744" y="639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xmlns="" id="{00000000-0008-0000-0F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xmlns="" id="{00000000-0008-0000-0F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xmlns="" id="{00000000-0008-0000-0F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xmlns="" id="{00000000-0008-0000-0F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xmlns="" id="{00000000-0008-0000-0F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xmlns="" id="{00000000-0008-0000-0F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xmlns="" id="{00000000-0008-0000-0F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xmlns="" id="{00000000-0008-0000-0F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a:extLst>
            <a:ext uri="{FF2B5EF4-FFF2-40B4-BE49-F238E27FC236}">
              <a16:creationId xmlns:a16="http://schemas.microsoft.com/office/drawing/2014/main" xmlns="" id="{00000000-0008-0000-0F00-00005D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xmlns="" id="{00000000-0008-0000-0F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xmlns="" id="{00000000-0008-0000-0F00-00005F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xmlns="" id="{00000000-0008-0000-0F00-000060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xmlns="" id="{00000000-0008-0000-0F00-000061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8" name="テキスト ボックス 97">
          <a:extLst>
            <a:ext uri="{FF2B5EF4-FFF2-40B4-BE49-F238E27FC236}">
              <a16:creationId xmlns:a16="http://schemas.microsoft.com/office/drawing/2014/main" xmlns="" id="{00000000-0008-0000-0F00-000062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xmlns="" id="{00000000-0008-0000-0F00-000063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0" name="テキスト ボックス 99">
          <a:extLst>
            <a:ext uri="{FF2B5EF4-FFF2-40B4-BE49-F238E27FC236}">
              <a16:creationId xmlns:a16="http://schemas.microsoft.com/office/drawing/2014/main" xmlns="" id="{00000000-0008-0000-0F00-000064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xmlns="" id="{00000000-0008-0000-0F00-000065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2" name="テキスト ボックス 101">
          <a:extLst>
            <a:ext uri="{FF2B5EF4-FFF2-40B4-BE49-F238E27FC236}">
              <a16:creationId xmlns:a16="http://schemas.microsoft.com/office/drawing/2014/main" xmlns="" id="{00000000-0008-0000-0F00-000066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xmlns="" id="{00000000-0008-0000-0F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xmlns="" id="{00000000-0008-0000-0F00-000068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xmlns="" id="{00000000-0008-0000-0F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06" name="直線コネクタ 105">
          <a:extLst>
            <a:ext uri="{FF2B5EF4-FFF2-40B4-BE49-F238E27FC236}">
              <a16:creationId xmlns:a16="http://schemas.microsoft.com/office/drawing/2014/main" xmlns="" id="{00000000-0008-0000-0F00-00006A000000}"/>
            </a:ext>
          </a:extLst>
        </xdr:cNvPr>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07" name="【図書館】&#10;一人当たり面積最小値テキスト">
          <a:extLst>
            <a:ext uri="{FF2B5EF4-FFF2-40B4-BE49-F238E27FC236}">
              <a16:creationId xmlns:a16="http://schemas.microsoft.com/office/drawing/2014/main" xmlns="" id="{00000000-0008-0000-0F00-00006B000000}"/>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08" name="直線コネクタ 107">
          <a:extLst>
            <a:ext uri="{FF2B5EF4-FFF2-40B4-BE49-F238E27FC236}">
              <a16:creationId xmlns:a16="http://schemas.microsoft.com/office/drawing/2014/main" xmlns="" id="{00000000-0008-0000-0F00-00006C000000}"/>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9" name="【図書館】&#10;一人当たり面積最大値テキスト">
          <a:extLst>
            <a:ext uri="{FF2B5EF4-FFF2-40B4-BE49-F238E27FC236}">
              <a16:creationId xmlns:a16="http://schemas.microsoft.com/office/drawing/2014/main" xmlns="" id="{00000000-0008-0000-0F00-00006D000000}"/>
            </a:ext>
          </a:extLst>
        </xdr:cNvPr>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0" name="直線コネクタ 109">
          <a:extLst>
            <a:ext uri="{FF2B5EF4-FFF2-40B4-BE49-F238E27FC236}">
              <a16:creationId xmlns:a16="http://schemas.microsoft.com/office/drawing/2014/main" xmlns="" id="{00000000-0008-0000-0F00-00006E000000}"/>
            </a:ext>
          </a:extLst>
        </xdr:cNvPr>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151147</xdr:rowOff>
    </xdr:from>
    <xdr:ext cx="469744" cy="259045"/>
    <xdr:sp macro="" textlink="">
      <xdr:nvSpPr>
        <xdr:cNvPr id="111" name="【図書館】&#10;一人当たり面積平均値テキスト">
          <a:extLst>
            <a:ext uri="{FF2B5EF4-FFF2-40B4-BE49-F238E27FC236}">
              <a16:creationId xmlns:a16="http://schemas.microsoft.com/office/drawing/2014/main" xmlns="" id="{00000000-0008-0000-0F00-00006F000000}"/>
            </a:ext>
          </a:extLst>
        </xdr:cNvPr>
        <xdr:cNvSpPr txBox="1"/>
      </xdr:nvSpPr>
      <xdr:spPr>
        <a:xfrm>
          <a:off x="10515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2" name="フローチャート: 判断 111">
          <a:extLst>
            <a:ext uri="{FF2B5EF4-FFF2-40B4-BE49-F238E27FC236}">
              <a16:creationId xmlns:a16="http://schemas.microsoft.com/office/drawing/2014/main" xmlns="" id="{00000000-0008-0000-0F00-000070000000}"/>
            </a:ext>
          </a:extLst>
        </xdr:cNvPr>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3" name="フローチャート: 判断 112">
          <a:extLst>
            <a:ext uri="{FF2B5EF4-FFF2-40B4-BE49-F238E27FC236}">
              <a16:creationId xmlns:a16="http://schemas.microsoft.com/office/drawing/2014/main" xmlns="" id="{00000000-0008-0000-0F00-000071000000}"/>
            </a:ext>
          </a:extLst>
        </xdr:cNvPr>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14" name="フローチャート: 判断 113">
          <a:extLst>
            <a:ext uri="{FF2B5EF4-FFF2-40B4-BE49-F238E27FC236}">
              <a16:creationId xmlns:a16="http://schemas.microsoft.com/office/drawing/2014/main" xmlns="" id="{00000000-0008-0000-0F00-000072000000}"/>
            </a:ext>
          </a:extLst>
        </xdr:cNvPr>
        <xdr:cNvSpPr/>
      </xdr:nvSpPr>
      <xdr:spPr>
        <a:xfrm>
          <a:off x="869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15" name="フローチャート: 判断 114">
          <a:extLst>
            <a:ext uri="{FF2B5EF4-FFF2-40B4-BE49-F238E27FC236}">
              <a16:creationId xmlns:a16="http://schemas.microsoft.com/office/drawing/2014/main" xmlns="" id="{00000000-0008-0000-0F00-000073000000}"/>
            </a:ext>
          </a:extLst>
        </xdr:cNvPr>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00000000-0008-0000-0F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00000000-0008-0000-0F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00000000-0008-0000-0F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00000000-0008-0000-0F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00000000-0008-0000-0F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21" name="楕円 120">
          <a:extLst>
            <a:ext uri="{FF2B5EF4-FFF2-40B4-BE49-F238E27FC236}">
              <a16:creationId xmlns:a16="http://schemas.microsoft.com/office/drawing/2014/main" xmlns="" id="{00000000-0008-0000-0F00-000079000000}"/>
            </a:ext>
          </a:extLst>
        </xdr:cNvPr>
        <xdr:cNvSpPr/>
      </xdr:nvSpPr>
      <xdr:spPr>
        <a:xfrm>
          <a:off x="10426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88917</xdr:rowOff>
    </xdr:from>
    <xdr:ext cx="469744" cy="259045"/>
    <xdr:sp macro="" textlink="">
      <xdr:nvSpPr>
        <xdr:cNvPr id="122" name="【図書館】&#10;一人当たり面積該当値テキスト">
          <a:extLst>
            <a:ext uri="{FF2B5EF4-FFF2-40B4-BE49-F238E27FC236}">
              <a16:creationId xmlns:a16="http://schemas.microsoft.com/office/drawing/2014/main" xmlns="" id="{00000000-0008-0000-0F00-00007A000000}"/>
            </a:ext>
          </a:extLst>
        </xdr:cNvPr>
        <xdr:cNvSpPr txBox="1"/>
      </xdr:nvSpPr>
      <xdr:spPr>
        <a:xfrm>
          <a:off x="10515600" y="677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xdr:rowOff>
    </xdr:from>
    <xdr:to>
      <xdr:col>50</xdr:col>
      <xdr:colOff>165100</xdr:colOff>
      <xdr:row>40</xdr:row>
      <xdr:rowOff>104140</xdr:rowOff>
    </xdr:to>
    <xdr:sp macro="" textlink="">
      <xdr:nvSpPr>
        <xdr:cNvPr id="123" name="楕円 122">
          <a:extLst>
            <a:ext uri="{FF2B5EF4-FFF2-40B4-BE49-F238E27FC236}">
              <a16:creationId xmlns:a16="http://schemas.microsoft.com/office/drawing/2014/main" xmlns="" id="{00000000-0008-0000-0F00-00007B000000}"/>
            </a:ext>
          </a:extLst>
        </xdr:cNvPr>
        <xdr:cNvSpPr/>
      </xdr:nvSpPr>
      <xdr:spPr>
        <a:xfrm>
          <a:off x="9588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53340</xdr:rowOff>
    </xdr:from>
    <xdr:to>
      <xdr:col>55</xdr:col>
      <xdr:colOff>0</xdr:colOff>
      <xdr:row>40</xdr:row>
      <xdr:rowOff>53340</xdr:rowOff>
    </xdr:to>
    <xdr:cxnSp macro="">
      <xdr:nvCxnSpPr>
        <xdr:cNvPr id="124" name="直線コネクタ 123">
          <a:extLst>
            <a:ext uri="{FF2B5EF4-FFF2-40B4-BE49-F238E27FC236}">
              <a16:creationId xmlns:a16="http://schemas.microsoft.com/office/drawing/2014/main" xmlns="" id="{00000000-0008-0000-0F00-00007C000000}"/>
            </a:ext>
          </a:extLst>
        </xdr:cNvPr>
        <xdr:cNvCxnSpPr/>
      </xdr:nvCxnSpPr>
      <xdr:spPr>
        <a:xfrm>
          <a:off x="9639300" y="691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xdr:rowOff>
    </xdr:from>
    <xdr:to>
      <xdr:col>46</xdr:col>
      <xdr:colOff>38100</xdr:colOff>
      <xdr:row>40</xdr:row>
      <xdr:rowOff>104140</xdr:rowOff>
    </xdr:to>
    <xdr:sp macro="" textlink="">
      <xdr:nvSpPr>
        <xdr:cNvPr id="125" name="楕円 124">
          <a:extLst>
            <a:ext uri="{FF2B5EF4-FFF2-40B4-BE49-F238E27FC236}">
              <a16:creationId xmlns:a16="http://schemas.microsoft.com/office/drawing/2014/main" xmlns="" id="{00000000-0008-0000-0F00-00007D000000}"/>
            </a:ext>
          </a:extLst>
        </xdr:cNvPr>
        <xdr:cNvSpPr/>
      </xdr:nvSpPr>
      <xdr:spPr>
        <a:xfrm>
          <a:off x="8699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53340</xdr:rowOff>
    </xdr:from>
    <xdr:to>
      <xdr:col>50</xdr:col>
      <xdr:colOff>114300</xdr:colOff>
      <xdr:row>40</xdr:row>
      <xdr:rowOff>53340</xdr:rowOff>
    </xdr:to>
    <xdr:cxnSp macro="">
      <xdr:nvCxnSpPr>
        <xdr:cNvPr id="126" name="直線コネクタ 125">
          <a:extLst>
            <a:ext uri="{FF2B5EF4-FFF2-40B4-BE49-F238E27FC236}">
              <a16:creationId xmlns:a16="http://schemas.microsoft.com/office/drawing/2014/main" xmlns="" id="{00000000-0008-0000-0F00-00007E000000}"/>
            </a:ext>
          </a:extLst>
        </xdr:cNvPr>
        <xdr:cNvCxnSpPr/>
      </xdr:nvCxnSpPr>
      <xdr:spPr>
        <a:xfrm>
          <a:off x="8750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xdr:rowOff>
    </xdr:from>
    <xdr:to>
      <xdr:col>41</xdr:col>
      <xdr:colOff>101600</xdr:colOff>
      <xdr:row>40</xdr:row>
      <xdr:rowOff>104140</xdr:rowOff>
    </xdr:to>
    <xdr:sp macro="" textlink="">
      <xdr:nvSpPr>
        <xdr:cNvPr id="127" name="楕円 126">
          <a:extLst>
            <a:ext uri="{FF2B5EF4-FFF2-40B4-BE49-F238E27FC236}">
              <a16:creationId xmlns:a16="http://schemas.microsoft.com/office/drawing/2014/main" xmlns="" id="{00000000-0008-0000-0F00-00007F000000}"/>
            </a:ext>
          </a:extLst>
        </xdr:cNvPr>
        <xdr:cNvSpPr/>
      </xdr:nvSpPr>
      <xdr:spPr>
        <a:xfrm>
          <a:off x="7810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53340</xdr:rowOff>
    </xdr:from>
    <xdr:to>
      <xdr:col>45</xdr:col>
      <xdr:colOff>177800</xdr:colOff>
      <xdr:row>40</xdr:row>
      <xdr:rowOff>53340</xdr:rowOff>
    </xdr:to>
    <xdr:cxnSp macro="">
      <xdr:nvCxnSpPr>
        <xdr:cNvPr id="128" name="直線コネクタ 127">
          <a:extLst>
            <a:ext uri="{FF2B5EF4-FFF2-40B4-BE49-F238E27FC236}">
              <a16:creationId xmlns:a16="http://schemas.microsoft.com/office/drawing/2014/main" xmlns="" id="{00000000-0008-0000-0F00-000080000000}"/>
            </a:ext>
          </a:extLst>
        </xdr:cNvPr>
        <xdr:cNvCxnSpPr/>
      </xdr:nvCxnSpPr>
      <xdr:spPr>
        <a:xfrm>
          <a:off x="7861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29" name="n_1aveValue【図書館】&#10;一人当たり面積">
          <a:extLst>
            <a:ext uri="{FF2B5EF4-FFF2-40B4-BE49-F238E27FC236}">
              <a16:creationId xmlns:a16="http://schemas.microsoft.com/office/drawing/2014/main" xmlns="" id="{00000000-0008-0000-0F00-000081000000}"/>
            </a:ext>
          </a:extLst>
        </xdr:cNvPr>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97807</xdr:rowOff>
    </xdr:from>
    <xdr:ext cx="469744" cy="259045"/>
    <xdr:sp macro="" textlink="">
      <xdr:nvSpPr>
        <xdr:cNvPr id="130" name="n_2aveValue【図書館】&#10;一人当たり面積">
          <a:extLst>
            <a:ext uri="{FF2B5EF4-FFF2-40B4-BE49-F238E27FC236}">
              <a16:creationId xmlns:a16="http://schemas.microsoft.com/office/drawing/2014/main" xmlns="" id="{00000000-0008-0000-0F00-000082000000}"/>
            </a:ext>
          </a:extLst>
        </xdr:cNvPr>
        <xdr:cNvSpPr txBox="1"/>
      </xdr:nvSpPr>
      <xdr:spPr>
        <a:xfrm>
          <a:off x="8515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31" name="n_3aveValue【図書館】&#10;一人当たり面積">
          <a:extLst>
            <a:ext uri="{FF2B5EF4-FFF2-40B4-BE49-F238E27FC236}">
              <a16:creationId xmlns:a16="http://schemas.microsoft.com/office/drawing/2014/main" xmlns="" id="{00000000-0008-0000-0F00-000083000000}"/>
            </a:ext>
          </a:extLst>
        </xdr:cNvPr>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95267</xdr:rowOff>
    </xdr:from>
    <xdr:ext cx="469744" cy="259045"/>
    <xdr:sp macro="" textlink="">
      <xdr:nvSpPr>
        <xdr:cNvPr id="132" name="n_1mainValue【図書館】&#10;一人当たり面積">
          <a:extLst>
            <a:ext uri="{FF2B5EF4-FFF2-40B4-BE49-F238E27FC236}">
              <a16:creationId xmlns:a16="http://schemas.microsoft.com/office/drawing/2014/main" xmlns="" id="{00000000-0008-0000-0F00-000084000000}"/>
            </a:ext>
          </a:extLst>
        </xdr:cNvPr>
        <xdr:cNvSpPr txBox="1"/>
      </xdr:nvSpPr>
      <xdr:spPr>
        <a:xfrm>
          <a:off x="9391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95267</xdr:rowOff>
    </xdr:from>
    <xdr:ext cx="469744" cy="259045"/>
    <xdr:sp macro="" textlink="">
      <xdr:nvSpPr>
        <xdr:cNvPr id="133" name="n_2mainValue【図書館】&#10;一人当たり面積">
          <a:extLst>
            <a:ext uri="{FF2B5EF4-FFF2-40B4-BE49-F238E27FC236}">
              <a16:creationId xmlns:a16="http://schemas.microsoft.com/office/drawing/2014/main" xmlns="" id="{00000000-0008-0000-0F00-000085000000}"/>
            </a:ext>
          </a:extLst>
        </xdr:cNvPr>
        <xdr:cNvSpPr txBox="1"/>
      </xdr:nvSpPr>
      <xdr:spPr>
        <a:xfrm>
          <a:off x="8515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95267</xdr:rowOff>
    </xdr:from>
    <xdr:ext cx="469744" cy="259045"/>
    <xdr:sp macro="" textlink="">
      <xdr:nvSpPr>
        <xdr:cNvPr id="134" name="n_3mainValue【図書館】&#10;一人当たり面積">
          <a:extLst>
            <a:ext uri="{FF2B5EF4-FFF2-40B4-BE49-F238E27FC236}">
              <a16:creationId xmlns:a16="http://schemas.microsoft.com/office/drawing/2014/main" xmlns="" id="{00000000-0008-0000-0F00-000086000000}"/>
            </a:ext>
          </a:extLst>
        </xdr:cNvPr>
        <xdr:cNvSpPr txBox="1"/>
      </xdr:nvSpPr>
      <xdr:spPr>
        <a:xfrm>
          <a:off x="7626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xmlns="" id="{00000000-0008-0000-0F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xmlns="" id="{00000000-0008-0000-0F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xmlns="" id="{00000000-0008-0000-0F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xmlns="" id="{00000000-0008-0000-0F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xmlns="" id="{00000000-0008-0000-0F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xmlns="" id="{00000000-0008-0000-0F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xmlns="" id="{00000000-0008-0000-0F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xmlns="" id="{00000000-0008-0000-0F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xmlns="" id="{00000000-0008-0000-0F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xmlns="" id="{00000000-0008-0000-0F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a:extLst>
            <a:ext uri="{FF2B5EF4-FFF2-40B4-BE49-F238E27FC236}">
              <a16:creationId xmlns:a16="http://schemas.microsoft.com/office/drawing/2014/main" xmlns="" id="{00000000-0008-0000-0F00-000091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a:extLst>
            <a:ext uri="{FF2B5EF4-FFF2-40B4-BE49-F238E27FC236}">
              <a16:creationId xmlns:a16="http://schemas.microsoft.com/office/drawing/2014/main" xmlns="" id="{00000000-0008-0000-0F00-000092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a:extLst>
            <a:ext uri="{FF2B5EF4-FFF2-40B4-BE49-F238E27FC236}">
              <a16:creationId xmlns:a16="http://schemas.microsoft.com/office/drawing/2014/main" xmlns="" id="{00000000-0008-0000-0F00-000093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a:extLst>
            <a:ext uri="{FF2B5EF4-FFF2-40B4-BE49-F238E27FC236}">
              <a16:creationId xmlns:a16="http://schemas.microsoft.com/office/drawing/2014/main" xmlns="" id="{00000000-0008-0000-0F00-000094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a:extLst>
            <a:ext uri="{FF2B5EF4-FFF2-40B4-BE49-F238E27FC236}">
              <a16:creationId xmlns:a16="http://schemas.microsoft.com/office/drawing/2014/main" xmlns="" id="{00000000-0008-0000-0F00-000095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a:extLst>
            <a:ext uri="{FF2B5EF4-FFF2-40B4-BE49-F238E27FC236}">
              <a16:creationId xmlns:a16="http://schemas.microsoft.com/office/drawing/2014/main" xmlns="" id="{00000000-0008-0000-0F00-000096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a:extLst>
            <a:ext uri="{FF2B5EF4-FFF2-40B4-BE49-F238E27FC236}">
              <a16:creationId xmlns:a16="http://schemas.microsoft.com/office/drawing/2014/main" xmlns="" id="{00000000-0008-0000-0F00-000097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a:extLst>
            <a:ext uri="{FF2B5EF4-FFF2-40B4-BE49-F238E27FC236}">
              <a16:creationId xmlns:a16="http://schemas.microsoft.com/office/drawing/2014/main" xmlns="" id="{00000000-0008-0000-0F00-000098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a:extLst>
            <a:ext uri="{FF2B5EF4-FFF2-40B4-BE49-F238E27FC236}">
              <a16:creationId xmlns:a16="http://schemas.microsoft.com/office/drawing/2014/main" xmlns="" id="{00000000-0008-0000-0F00-000099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a:extLst>
            <a:ext uri="{FF2B5EF4-FFF2-40B4-BE49-F238E27FC236}">
              <a16:creationId xmlns:a16="http://schemas.microsoft.com/office/drawing/2014/main" xmlns="" id="{00000000-0008-0000-0F00-00009A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a:extLst>
            <a:ext uri="{FF2B5EF4-FFF2-40B4-BE49-F238E27FC236}">
              <a16:creationId xmlns:a16="http://schemas.microsoft.com/office/drawing/2014/main" xmlns="" id="{00000000-0008-0000-0F00-00009B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xmlns="" id="{00000000-0008-0000-0F00-00009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a:extLst>
            <a:ext uri="{FF2B5EF4-FFF2-40B4-BE49-F238E27FC236}">
              <a16:creationId xmlns:a16="http://schemas.microsoft.com/office/drawing/2014/main" xmlns="" id="{00000000-0008-0000-0F00-00009D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a:extLst>
            <a:ext uri="{FF2B5EF4-FFF2-40B4-BE49-F238E27FC236}">
              <a16:creationId xmlns:a16="http://schemas.microsoft.com/office/drawing/2014/main" xmlns="" id="{00000000-0008-0000-0F00-00009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64</xdr:row>
      <xdr:rowOff>66675</xdr:rowOff>
    </xdr:to>
    <xdr:cxnSp macro="">
      <xdr:nvCxnSpPr>
        <xdr:cNvPr id="159" name="直線コネクタ 158">
          <a:extLst>
            <a:ext uri="{FF2B5EF4-FFF2-40B4-BE49-F238E27FC236}">
              <a16:creationId xmlns:a16="http://schemas.microsoft.com/office/drawing/2014/main" xmlns="" id="{00000000-0008-0000-0F00-00009F000000}"/>
            </a:ext>
          </a:extLst>
        </xdr:cNvPr>
        <xdr:cNvCxnSpPr/>
      </xdr:nvCxnSpPr>
      <xdr:spPr>
        <a:xfrm flipV="1">
          <a:off x="4634865" y="976693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405111" cy="259045"/>
    <xdr:sp macro="" textlink="">
      <xdr:nvSpPr>
        <xdr:cNvPr id="160" name="【体育館・プール】&#10;有形固定資産減価償却率最小値テキスト">
          <a:extLst>
            <a:ext uri="{FF2B5EF4-FFF2-40B4-BE49-F238E27FC236}">
              <a16:creationId xmlns:a16="http://schemas.microsoft.com/office/drawing/2014/main" xmlns="" id="{00000000-0008-0000-0F00-0000A0000000}"/>
            </a:ext>
          </a:extLst>
        </xdr:cNvPr>
        <xdr:cNvSpPr txBox="1"/>
      </xdr:nvSpPr>
      <xdr:spPr>
        <a:xfrm>
          <a:off x="4673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61" name="直線コネクタ 160">
          <a:extLst>
            <a:ext uri="{FF2B5EF4-FFF2-40B4-BE49-F238E27FC236}">
              <a16:creationId xmlns:a16="http://schemas.microsoft.com/office/drawing/2014/main" xmlns="" id="{00000000-0008-0000-0F00-0000A1000000}"/>
            </a:ext>
          </a:extLst>
        </xdr:cNvPr>
        <xdr:cNvCxnSpPr/>
      </xdr:nvCxnSpPr>
      <xdr:spPr>
        <a:xfrm>
          <a:off x="4546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62" name="【体育館・プール】&#10;有形固定資産減価償却率最大値テキスト">
          <a:extLst>
            <a:ext uri="{FF2B5EF4-FFF2-40B4-BE49-F238E27FC236}">
              <a16:creationId xmlns:a16="http://schemas.microsoft.com/office/drawing/2014/main" xmlns="" id="{00000000-0008-0000-0F00-0000A2000000}"/>
            </a:ext>
          </a:extLst>
        </xdr:cNvPr>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63" name="直線コネクタ 162">
          <a:extLst>
            <a:ext uri="{FF2B5EF4-FFF2-40B4-BE49-F238E27FC236}">
              <a16:creationId xmlns:a16="http://schemas.microsoft.com/office/drawing/2014/main" xmlns="" id="{00000000-0008-0000-0F00-0000A3000000}"/>
            </a:ext>
          </a:extLst>
        </xdr:cNvPr>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89552</xdr:rowOff>
    </xdr:from>
    <xdr:ext cx="405111" cy="259045"/>
    <xdr:sp macro="" textlink="">
      <xdr:nvSpPr>
        <xdr:cNvPr id="164" name="【体育館・プール】&#10;有形固定資産減価償却率平均値テキスト">
          <a:extLst>
            <a:ext uri="{FF2B5EF4-FFF2-40B4-BE49-F238E27FC236}">
              <a16:creationId xmlns:a16="http://schemas.microsoft.com/office/drawing/2014/main" xmlns="" id="{00000000-0008-0000-0F00-0000A4000000}"/>
            </a:ext>
          </a:extLst>
        </xdr:cNvPr>
        <xdr:cNvSpPr txBox="1"/>
      </xdr:nvSpPr>
      <xdr:spPr>
        <a:xfrm>
          <a:off x="4673600" y="10376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65" name="フローチャート: 判断 164">
          <a:extLst>
            <a:ext uri="{FF2B5EF4-FFF2-40B4-BE49-F238E27FC236}">
              <a16:creationId xmlns:a16="http://schemas.microsoft.com/office/drawing/2014/main" xmlns="" id="{00000000-0008-0000-0F00-0000A5000000}"/>
            </a:ext>
          </a:extLst>
        </xdr:cNvPr>
        <xdr:cNvSpPr/>
      </xdr:nvSpPr>
      <xdr:spPr>
        <a:xfrm>
          <a:off x="45847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105410</xdr:rowOff>
    </xdr:from>
    <xdr:to>
      <xdr:col>20</xdr:col>
      <xdr:colOff>38100</xdr:colOff>
      <xdr:row>61</xdr:row>
      <xdr:rowOff>35560</xdr:rowOff>
    </xdr:to>
    <xdr:sp macro="" textlink="">
      <xdr:nvSpPr>
        <xdr:cNvPr id="166" name="フローチャート: 判断 165">
          <a:extLst>
            <a:ext uri="{FF2B5EF4-FFF2-40B4-BE49-F238E27FC236}">
              <a16:creationId xmlns:a16="http://schemas.microsoft.com/office/drawing/2014/main" xmlns="" id="{00000000-0008-0000-0F00-0000A6000000}"/>
            </a:ext>
          </a:extLst>
        </xdr:cNvPr>
        <xdr:cNvSpPr/>
      </xdr:nvSpPr>
      <xdr:spPr>
        <a:xfrm>
          <a:off x="3746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113030</xdr:rowOff>
    </xdr:from>
    <xdr:to>
      <xdr:col>15</xdr:col>
      <xdr:colOff>101600</xdr:colOff>
      <xdr:row>61</xdr:row>
      <xdr:rowOff>43180</xdr:rowOff>
    </xdr:to>
    <xdr:sp macro="" textlink="">
      <xdr:nvSpPr>
        <xdr:cNvPr id="167" name="フローチャート: 判断 166">
          <a:extLst>
            <a:ext uri="{FF2B5EF4-FFF2-40B4-BE49-F238E27FC236}">
              <a16:creationId xmlns:a16="http://schemas.microsoft.com/office/drawing/2014/main" xmlns="" id="{00000000-0008-0000-0F00-0000A7000000}"/>
            </a:ext>
          </a:extLst>
        </xdr:cNvPr>
        <xdr:cNvSpPr/>
      </xdr:nvSpPr>
      <xdr:spPr>
        <a:xfrm>
          <a:off x="2857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149225</xdr:rowOff>
    </xdr:from>
    <xdr:to>
      <xdr:col>10</xdr:col>
      <xdr:colOff>165100</xdr:colOff>
      <xdr:row>61</xdr:row>
      <xdr:rowOff>79375</xdr:rowOff>
    </xdr:to>
    <xdr:sp macro="" textlink="">
      <xdr:nvSpPr>
        <xdr:cNvPr id="168" name="フローチャート: 判断 167">
          <a:extLst>
            <a:ext uri="{FF2B5EF4-FFF2-40B4-BE49-F238E27FC236}">
              <a16:creationId xmlns:a16="http://schemas.microsoft.com/office/drawing/2014/main" xmlns="" id="{00000000-0008-0000-0F00-0000A8000000}"/>
            </a:ext>
          </a:extLst>
        </xdr:cNvPr>
        <xdr:cNvSpPr/>
      </xdr:nvSpPr>
      <xdr:spPr>
        <a:xfrm>
          <a:off x="19685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xmlns="" id="{00000000-0008-0000-0F00-0000A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00000000-0008-0000-0F00-0000A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00000000-0008-0000-0F00-0000A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00000000-0008-0000-0F00-0000A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00000000-0008-0000-0F00-0000A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137795</xdr:rowOff>
    </xdr:from>
    <xdr:to>
      <xdr:col>24</xdr:col>
      <xdr:colOff>114300</xdr:colOff>
      <xdr:row>58</xdr:row>
      <xdr:rowOff>67945</xdr:rowOff>
    </xdr:to>
    <xdr:sp macro="" textlink="">
      <xdr:nvSpPr>
        <xdr:cNvPr id="174" name="楕円 173">
          <a:extLst>
            <a:ext uri="{FF2B5EF4-FFF2-40B4-BE49-F238E27FC236}">
              <a16:creationId xmlns:a16="http://schemas.microsoft.com/office/drawing/2014/main" xmlns="" id="{00000000-0008-0000-0F00-0000AE000000}"/>
            </a:ext>
          </a:extLst>
        </xdr:cNvPr>
        <xdr:cNvSpPr/>
      </xdr:nvSpPr>
      <xdr:spPr>
        <a:xfrm>
          <a:off x="45847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160672</xdr:rowOff>
    </xdr:from>
    <xdr:ext cx="405111" cy="259045"/>
    <xdr:sp macro="" textlink="">
      <xdr:nvSpPr>
        <xdr:cNvPr id="175" name="【体育館・プール】&#10;有形固定資産減価償却率該当値テキスト">
          <a:extLst>
            <a:ext uri="{FF2B5EF4-FFF2-40B4-BE49-F238E27FC236}">
              <a16:creationId xmlns:a16="http://schemas.microsoft.com/office/drawing/2014/main" xmlns="" id="{00000000-0008-0000-0F00-0000AF000000}"/>
            </a:ext>
          </a:extLst>
        </xdr:cNvPr>
        <xdr:cNvSpPr txBox="1"/>
      </xdr:nvSpPr>
      <xdr:spPr>
        <a:xfrm>
          <a:off x="4673600"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149225</xdr:rowOff>
    </xdr:from>
    <xdr:to>
      <xdr:col>20</xdr:col>
      <xdr:colOff>38100</xdr:colOff>
      <xdr:row>58</xdr:row>
      <xdr:rowOff>79375</xdr:rowOff>
    </xdr:to>
    <xdr:sp macro="" textlink="">
      <xdr:nvSpPr>
        <xdr:cNvPr id="176" name="楕円 175">
          <a:extLst>
            <a:ext uri="{FF2B5EF4-FFF2-40B4-BE49-F238E27FC236}">
              <a16:creationId xmlns:a16="http://schemas.microsoft.com/office/drawing/2014/main" xmlns="" id="{00000000-0008-0000-0F00-0000B0000000}"/>
            </a:ext>
          </a:extLst>
        </xdr:cNvPr>
        <xdr:cNvSpPr/>
      </xdr:nvSpPr>
      <xdr:spPr>
        <a:xfrm>
          <a:off x="3746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17145</xdr:rowOff>
    </xdr:from>
    <xdr:to>
      <xdr:col>24</xdr:col>
      <xdr:colOff>63500</xdr:colOff>
      <xdr:row>58</xdr:row>
      <xdr:rowOff>28575</xdr:rowOff>
    </xdr:to>
    <xdr:cxnSp macro="">
      <xdr:nvCxnSpPr>
        <xdr:cNvPr id="177" name="直線コネクタ 176">
          <a:extLst>
            <a:ext uri="{FF2B5EF4-FFF2-40B4-BE49-F238E27FC236}">
              <a16:creationId xmlns:a16="http://schemas.microsoft.com/office/drawing/2014/main" xmlns="" id="{00000000-0008-0000-0F00-0000B1000000}"/>
            </a:ext>
          </a:extLst>
        </xdr:cNvPr>
        <xdr:cNvCxnSpPr/>
      </xdr:nvCxnSpPr>
      <xdr:spPr>
        <a:xfrm flipV="1">
          <a:off x="3797300" y="99612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12065</xdr:rowOff>
    </xdr:from>
    <xdr:to>
      <xdr:col>15</xdr:col>
      <xdr:colOff>101600</xdr:colOff>
      <xdr:row>58</xdr:row>
      <xdr:rowOff>113665</xdr:rowOff>
    </xdr:to>
    <xdr:sp macro="" textlink="">
      <xdr:nvSpPr>
        <xdr:cNvPr id="178" name="楕円 177">
          <a:extLst>
            <a:ext uri="{FF2B5EF4-FFF2-40B4-BE49-F238E27FC236}">
              <a16:creationId xmlns:a16="http://schemas.microsoft.com/office/drawing/2014/main" xmlns="" id="{00000000-0008-0000-0F00-0000B2000000}"/>
            </a:ext>
          </a:extLst>
        </xdr:cNvPr>
        <xdr:cNvSpPr/>
      </xdr:nvSpPr>
      <xdr:spPr>
        <a:xfrm>
          <a:off x="2857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28575</xdr:rowOff>
    </xdr:from>
    <xdr:to>
      <xdr:col>19</xdr:col>
      <xdr:colOff>177800</xdr:colOff>
      <xdr:row>58</xdr:row>
      <xdr:rowOff>62865</xdr:rowOff>
    </xdr:to>
    <xdr:cxnSp macro="">
      <xdr:nvCxnSpPr>
        <xdr:cNvPr id="179" name="直線コネクタ 178">
          <a:extLst>
            <a:ext uri="{FF2B5EF4-FFF2-40B4-BE49-F238E27FC236}">
              <a16:creationId xmlns:a16="http://schemas.microsoft.com/office/drawing/2014/main" xmlns="" id="{00000000-0008-0000-0F00-0000B3000000}"/>
            </a:ext>
          </a:extLst>
        </xdr:cNvPr>
        <xdr:cNvCxnSpPr/>
      </xdr:nvCxnSpPr>
      <xdr:spPr>
        <a:xfrm flipV="1">
          <a:off x="2908300" y="99726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31115</xdr:rowOff>
    </xdr:from>
    <xdr:to>
      <xdr:col>10</xdr:col>
      <xdr:colOff>165100</xdr:colOff>
      <xdr:row>58</xdr:row>
      <xdr:rowOff>132715</xdr:rowOff>
    </xdr:to>
    <xdr:sp macro="" textlink="">
      <xdr:nvSpPr>
        <xdr:cNvPr id="180" name="楕円 179">
          <a:extLst>
            <a:ext uri="{FF2B5EF4-FFF2-40B4-BE49-F238E27FC236}">
              <a16:creationId xmlns:a16="http://schemas.microsoft.com/office/drawing/2014/main" xmlns="" id="{00000000-0008-0000-0F00-0000B4000000}"/>
            </a:ext>
          </a:extLst>
        </xdr:cNvPr>
        <xdr:cNvSpPr/>
      </xdr:nvSpPr>
      <xdr:spPr>
        <a:xfrm>
          <a:off x="1968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62865</xdr:rowOff>
    </xdr:from>
    <xdr:to>
      <xdr:col>15</xdr:col>
      <xdr:colOff>50800</xdr:colOff>
      <xdr:row>58</xdr:row>
      <xdr:rowOff>81915</xdr:rowOff>
    </xdr:to>
    <xdr:cxnSp macro="">
      <xdr:nvCxnSpPr>
        <xdr:cNvPr id="181" name="直線コネクタ 180">
          <a:extLst>
            <a:ext uri="{FF2B5EF4-FFF2-40B4-BE49-F238E27FC236}">
              <a16:creationId xmlns:a16="http://schemas.microsoft.com/office/drawing/2014/main" xmlns="" id="{00000000-0008-0000-0F00-0000B5000000}"/>
            </a:ext>
          </a:extLst>
        </xdr:cNvPr>
        <xdr:cNvCxnSpPr/>
      </xdr:nvCxnSpPr>
      <xdr:spPr>
        <a:xfrm flipV="1">
          <a:off x="2019300" y="100069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26687</xdr:rowOff>
    </xdr:from>
    <xdr:ext cx="405111" cy="259045"/>
    <xdr:sp macro="" textlink="">
      <xdr:nvSpPr>
        <xdr:cNvPr id="182" name="n_1aveValue【体育館・プール】&#10;有形固定資産減価償却率">
          <a:extLst>
            <a:ext uri="{FF2B5EF4-FFF2-40B4-BE49-F238E27FC236}">
              <a16:creationId xmlns:a16="http://schemas.microsoft.com/office/drawing/2014/main" xmlns="" id="{00000000-0008-0000-0F00-0000B6000000}"/>
            </a:ext>
          </a:extLst>
        </xdr:cNvPr>
        <xdr:cNvSpPr txBox="1"/>
      </xdr:nvSpPr>
      <xdr:spPr>
        <a:xfrm>
          <a:off x="3582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34307</xdr:rowOff>
    </xdr:from>
    <xdr:ext cx="405111" cy="259045"/>
    <xdr:sp macro="" textlink="">
      <xdr:nvSpPr>
        <xdr:cNvPr id="183" name="n_2aveValue【体育館・プール】&#10;有形固定資産減価償却率">
          <a:extLst>
            <a:ext uri="{FF2B5EF4-FFF2-40B4-BE49-F238E27FC236}">
              <a16:creationId xmlns:a16="http://schemas.microsoft.com/office/drawing/2014/main" xmlns="" id="{00000000-0008-0000-0F00-0000B7000000}"/>
            </a:ext>
          </a:extLst>
        </xdr:cNvPr>
        <xdr:cNvSpPr txBox="1"/>
      </xdr:nvSpPr>
      <xdr:spPr>
        <a:xfrm>
          <a:off x="2705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70502</xdr:rowOff>
    </xdr:from>
    <xdr:ext cx="405111" cy="259045"/>
    <xdr:sp macro="" textlink="">
      <xdr:nvSpPr>
        <xdr:cNvPr id="184" name="n_3aveValue【体育館・プール】&#10;有形固定資産減価償却率">
          <a:extLst>
            <a:ext uri="{FF2B5EF4-FFF2-40B4-BE49-F238E27FC236}">
              <a16:creationId xmlns:a16="http://schemas.microsoft.com/office/drawing/2014/main" xmlns="" id="{00000000-0008-0000-0F00-0000B8000000}"/>
            </a:ext>
          </a:extLst>
        </xdr:cNvPr>
        <xdr:cNvSpPr txBox="1"/>
      </xdr:nvSpPr>
      <xdr:spPr>
        <a:xfrm>
          <a:off x="1816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95902</xdr:rowOff>
    </xdr:from>
    <xdr:ext cx="405111" cy="259045"/>
    <xdr:sp macro="" textlink="">
      <xdr:nvSpPr>
        <xdr:cNvPr id="185" name="n_1mainValue【体育館・プール】&#10;有形固定資産減価償却率">
          <a:extLst>
            <a:ext uri="{FF2B5EF4-FFF2-40B4-BE49-F238E27FC236}">
              <a16:creationId xmlns:a16="http://schemas.microsoft.com/office/drawing/2014/main" xmlns="" id="{00000000-0008-0000-0F00-0000B9000000}"/>
            </a:ext>
          </a:extLst>
        </xdr:cNvPr>
        <xdr:cNvSpPr txBox="1"/>
      </xdr:nvSpPr>
      <xdr:spPr>
        <a:xfrm>
          <a:off x="35820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130192</xdr:rowOff>
    </xdr:from>
    <xdr:ext cx="405111" cy="259045"/>
    <xdr:sp macro="" textlink="">
      <xdr:nvSpPr>
        <xdr:cNvPr id="186" name="n_2mainValue【体育館・プール】&#10;有形固定資産減価償却率">
          <a:extLst>
            <a:ext uri="{FF2B5EF4-FFF2-40B4-BE49-F238E27FC236}">
              <a16:creationId xmlns:a16="http://schemas.microsoft.com/office/drawing/2014/main" xmlns="" id="{00000000-0008-0000-0F00-0000BA000000}"/>
            </a:ext>
          </a:extLst>
        </xdr:cNvPr>
        <xdr:cNvSpPr txBox="1"/>
      </xdr:nvSpPr>
      <xdr:spPr>
        <a:xfrm>
          <a:off x="2705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149242</xdr:rowOff>
    </xdr:from>
    <xdr:ext cx="405111" cy="259045"/>
    <xdr:sp macro="" textlink="">
      <xdr:nvSpPr>
        <xdr:cNvPr id="187" name="n_3mainValue【体育館・プール】&#10;有形固定資産減価償却率">
          <a:extLst>
            <a:ext uri="{FF2B5EF4-FFF2-40B4-BE49-F238E27FC236}">
              <a16:creationId xmlns:a16="http://schemas.microsoft.com/office/drawing/2014/main" xmlns="" id="{00000000-0008-0000-0F00-0000BB000000}"/>
            </a:ext>
          </a:extLst>
        </xdr:cNvPr>
        <xdr:cNvSpPr txBox="1"/>
      </xdr:nvSpPr>
      <xdr:spPr>
        <a:xfrm>
          <a:off x="1816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xmlns="" id="{00000000-0008-0000-0F00-0000B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xmlns="" id="{00000000-0008-0000-0F00-0000B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xmlns="" id="{00000000-0008-0000-0F00-0000B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xmlns="" id="{00000000-0008-0000-0F00-0000B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xmlns="" id="{00000000-0008-0000-0F00-0000C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xmlns="" id="{00000000-0008-0000-0F00-0000C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xmlns="" id="{00000000-0008-0000-0F00-0000C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xmlns="" id="{00000000-0008-0000-0F00-0000C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xmlns="" id="{00000000-0008-0000-0F00-0000C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xmlns="" id="{00000000-0008-0000-0F00-0000C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a:extLst>
            <a:ext uri="{FF2B5EF4-FFF2-40B4-BE49-F238E27FC236}">
              <a16:creationId xmlns:a16="http://schemas.microsoft.com/office/drawing/2014/main" xmlns="" id="{00000000-0008-0000-0F00-0000C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9" name="テキスト ボックス 198">
          <a:extLst>
            <a:ext uri="{FF2B5EF4-FFF2-40B4-BE49-F238E27FC236}">
              <a16:creationId xmlns:a16="http://schemas.microsoft.com/office/drawing/2014/main" xmlns="" id="{00000000-0008-0000-0F00-0000C7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a:extLst>
            <a:ext uri="{FF2B5EF4-FFF2-40B4-BE49-F238E27FC236}">
              <a16:creationId xmlns:a16="http://schemas.microsoft.com/office/drawing/2014/main" xmlns="" id="{00000000-0008-0000-0F00-0000C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1" name="テキスト ボックス 200">
          <a:extLst>
            <a:ext uri="{FF2B5EF4-FFF2-40B4-BE49-F238E27FC236}">
              <a16:creationId xmlns:a16="http://schemas.microsoft.com/office/drawing/2014/main" xmlns="" id="{00000000-0008-0000-0F00-0000C9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a:extLst>
            <a:ext uri="{FF2B5EF4-FFF2-40B4-BE49-F238E27FC236}">
              <a16:creationId xmlns:a16="http://schemas.microsoft.com/office/drawing/2014/main" xmlns="" id="{00000000-0008-0000-0F00-0000C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3" name="テキスト ボックス 202">
          <a:extLst>
            <a:ext uri="{FF2B5EF4-FFF2-40B4-BE49-F238E27FC236}">
              <a16:creationId xmlns:a16="http://schemas.microsoft.com/office/drawing/2014/main" xmlns="" id="{00000000-0008-0000-0F00-0000CB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a:extLst>
            <a:ext uri="{FF2B5EF4-FFF2-40B4-BE49-F238E27FC236}">
              <a16:creationId xmlns:a16="http://schemas.microsoft.com/office/drawing/2014/main" xmlns="" id="{00000000-0008-0000-0F00-0000C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5" name="テキスト ボックス 204">
          <a:extLst>
            <a:ext uri="{FF2B5EF4-FFF2-40B4-BE49-F238E27FC236}">
              <a16:creationId xmlns:a16="http://schemas.microsoft.com/office/drawing/2014/main" xmlns="" id="{00000000-0008-0000-0F00-0000CD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a:extLst>
            <a:ext uri="{FF2B5EF4-FFF2-40B4-BE49-F238E27FC236}">
              <a16:creationId xmlns:a16="http://schemas.microsoft.com/office/drawing/2014/main" xmlns="" id="{00000000-0008-0000-0F00-0000C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7" name="テキスト ボックス 206">
          <a:extLst>
            <a:ext uri="{FF2B5EF4-FFF2-40B4-BE49-F238E27FC236}">
              <a16:creationId xmlns:a16="http://schemas.microsoft.com/office/drawing/2014/main" xmlns="" id="{00000000-0008-0000-0F00-0000CF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a:extLst>
            <a:ext uri="{FF2B5EF4-FFF2-40B4-BE49-F238E27FC236}">
              <a16:creationId xmlns:a16="http://schemas.microsoft.com/office/drawing/2014/main" xmlns="" id="{00000000-0008-0000-0F00-0000D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9" name="テキスト ボックス 208">
          <a:extLst>
            <a:ext uri="{FF2B5EF4-FFF2-40B4-BE49-F238E27FC236}">
              <a16:creationId xmlns:a16="http://schemas.microsoft.com/office/drawing/2014/main" xmlns="" id="{00000000-0008-0000-0F00-0000D1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xmlns="" id="{00000000-0008-0000-0F00-0000D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a:extLst>
            <a:ext uri="{FF2B5EF4-FFF2-40B4-BE49-F238E27FC236}">
              <a16:creationId xmlns:a16="http://schemas.microsoft.com/office/drawing/2014/main" xmlns="" id="{00000000-0008-0000-0F00-0000D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a:extLst>
            <a:ext uri="{FF2B5EF4-FFF2-40B4-BE49-F238E27FC236}">
              <a16:creationId xmlns:a16="http://schemas.microsoft.com/office/drawing/2014/main" xmlns="" id="{00000000-0008-0000-0F00-0000D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151856</xdr:rowOff>
    </xdr:from>
    <xdr:to>
      <xdr:col>54</xdr:col>
      <xdr:colOff>189865</xdr:colOff>
      <xdr:row>64</xdr:row>
      <xdr:rowOff>111034</xdr:rowOff>
    </xdr:to>
    <xdr:cxnSp macro="">
      <xdr:nvCxnSpPr>
        <xdr:cNvPr id="213" name="直線コネクタ 212">
          <a:extLst>
            <a:ext uri="{FF2B5EF4-FFF2-40B4-BE49-F238E27FC236}">
              <a16:creationId xmlns:a16="http://schemas.microsoft.com/office/drawing/2014/main" xmlns="" id="{00000000-0008-0000-0F00-0000D5000000}"/>
            </a:ext>
          </a:extLst>
        </xdr:cNvPr>
        <xdr:cNvCxnSpPr/>
      </xdr:nvCxnSpPr>
      <xdr:spPr>
        <a:xfrm flipV="1">
          <a:off x="10476865" y="9581606"/>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114861</xdr:rowOff>
    </xdr:from>
    <xdr:ext cx="469744" cy="259045"/>
    <xdr:sp macro="" textlink="">
      <xdr:nvSpPr>
        <xdr:cNvPr id="214" name="【体育館・プール】&#10;一人当たり面積最小値テキスト">
          <a:extLst>
            <a:ext uri="{FF2B5EF4-FFF2-40B4-BE49-F238E27FC236}">
              <a16:creationId xmlns:a16="http://schemas.microsoft.com/office/drawing/2014/main" xmlns="" id="{00000000-0008-0000-0F00-0000D6000000}"/>
            </a:ext>
          </a:extLst>
        </xdr:cNvPr>
        <xdr:cNvSpPr txBox="1"/>
      </xdr:nvSpPr>
      <xdr:spPr>
        <a:xfrm>
          <a:off x="10515600" y="110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215" name="直線コネクタ 214">
          <a:extLst>
            <a:ext uri="{FF2B5EF4-FFF2-40B4-BE49-F238E27FC236}">
              <a16:creationId xmlns:a16="http://schemas.microsoft.com/office/drawing/2014/main" xmlns="" id="{00000000-0008-0000-0F00-0000D7000000}"/>
            </a:ext>
          </a:extLst>
        </xdr:cNvPr>
        <xdr:cNvCxnSpPr/>
      </xdr:nvCxnSpPr>
      <xdr:spPr>
        <a:xfrm>
          <a:off x="10388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98533</xdr:rowOff>
    </xdr:from>
    <xdr:ext cx="469744" cy="259045"/>
    <xdr:sp macro="" textlink="">
      <xdr:nvSpPr>
        <xdr:cNvPr id="216" name="【体育館・プール】&#10;一人当たり面積最大値テキスト">
          <a:extLst>
            <a:ext uri="{FF2B5EF4-FFF2-40B4-BE49-F238E27FC236}">
              <a16:creationId xmlns:a16="http://schemas.microsoft.com/office/drawing/2014/main" xmlns="" id="{00000000-0008-0000-0F00-0000D8000000}"/>
            </a:ext>
          </a:extLst>
        </xdr:cNvPr>
        <xdr:cNvSpPr txBox="1"/>
      </xdr:nvSpPr>
      <xdr:spPr>
        <a:xfrm>
          <a:off x="10515600" y="935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151856</xdr:rowOff>
    </xdr:from>
    <xdr:to>
      <xdr:col>55</xdr:col>
      <xdr:colOff>88900</xdr:colOff>
      <xdr:row>55</xdr:row>
      <xdr:rowOff>151856</xdr:rowOff>
    </xdr:to>
    <xdr:cxnSp macro="">
      <xdr:nvCxnSpPr>
        <xdr:cNvPr id="217" name="直線コネクタ 216">
          <a:extLst>
            <a:ext uri="{FF2B5EF4-FFF2-40B4-BE49-F238E27FC236}">
              <a16:creationId xmlns:a16="http://schemas.microsoft.com/office/drawing/2014/main" xmlns="" id="{00000000-0008-0000-0F00-0000D9000000}"/>
            </a:ext>
          </a:extLst>
        </xdr:cNvPr>
        <xdr:cNvCxnSpPr/>
      </xdr:nvCxnSpPr>
      <xdr:spPr>
        <a:xfrm>
          <a:off x="10388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37392</xdr:rowOff>
    </xdr:from>
    <xdr:ext cx="469744" cy="259045"/>
    <xdr:sp macro="" textlink="">
      <xdr:nvSpPr>
        <xdr:cNvPr id="218" name="【体育館・プール】&#10;一人当たり面積平均値テキスト">
          <a:extLst>
            <a:ext uri="{FF2B5EF4-FFF2-40B4-BE49-F238E27FC236}">
              <a16:creationId xmlns:a16="http://schemas.microsoft.com/office/drawing/2014/main" xmlns="" id="{00000000-0008-0000-0F00-0000DA000000}"/>
            </a:ext>
          </a:extLst>
        </xdr:cNvPr>
        <xdr:cNvSpPr txBox="1"/>
      </xdr:nvSpPr>
      <xdr:spPr>
        <a:xfrm>
          <a:off x="10515600" y="10495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14515</xdr:rowOff>
    </xdr:from>
    <xdr:to>
      <xdr:col>55</xdr:col>
      <xdr:colOff>50800</xdr:colOff>
      <xdr:row>62</xdr:row>
      <xdr:rowOff>116115</xdr:rowOff>
    </xdr:to>
    <xdr:sp macro="" textlink="">
      <xdr:nvSpPr>
        <xdr:cNvPr id="219" name="フローチャート: 判断 218">
          <a:extLst>
            <a:ext uri="{FF2B5EF4-FFF2-40B4-BE49-F238E27FC236}">
              <a16:creationId xmlns:a16="http://schemas.microsoft.com/office/drawing/2014/main" xmlns="" id="{00000000-0008-0000-0F00-0000DB000000}"/>
            </a:ext>
          </a:extLst>
        </xdr:cNvPr>
        <xdr:cNvSpPr/>
      </xdr:nvSpPr>
      <xdr:spPr>
        <a:xfrm>
          <a:off x="104267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14515</xdr:rowOff>
    </xdr:from>
    <xdr:to>
      <xdr:col>50</xdr:col>
      <xdr:colOff>165100</xdr:colOff>
      <xdr:row>62</xdr:row>
      <xdr:rowOff>116115</xdr:rowOff>
    </xdr:to>
    <xdr:sp macro="" textlink="">
      <xdr:nvSpPr>
        <xdr:cNvPr id="220" name="フローチャート: 判断 219">
          <a:extLst>
            <a:ext uri="{FF2B5EF4-FFF2-40B4-BE49-F238E27FC236}">
              <a16:creationId xmlns:a16="http://schemas.microsoft.com/office/drawing/2014/main" xmlns="" id="{00000000-0008-0000-0F00-0000DC000000}"/>
            </a:ext>
          </a:extLst>
        </xdr:cNvPr>
        <xdr:cNvSpPr/>
      </xdr:nvSpPr>
      <xdr:spPr>
        <a:xfrm>
          <a:off x="95885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34109</xdr:rowOff>
    </xdr:from>
    <xdr:to>
      <xdr:col>46</xdr:col>
      <xdr:colOff>38100</xdr:colOff>
      <xdr:row>62</xdr:row>
      <xdr:rowOff>135709</xdr:rowOff>
    </xdr:to>
    <xdr:sp macro="" textlink="">
      <xdr:nvSpPr>
        <xdr:cNvPr id="221" name="フローチャート: 判断 220">
          <a:extLst>
            <a:ext uri="{FF2B5EF4-FFF2-40B4-BE49-F238E27FC236}">
              <a16:creationId xmlns:a16="http://schemas.microsoft.com/office/drawing/2014/main" xmlns="" id="{00000000-0008-0000-0F00-0000DD000000}"/>
            </a:ext>
          </a:extLst>
        </xdr:cNvPr>
        <xdr:cNvSpPr/>
      </xdr:nvSpPr>
      <xdr:spPr>
        <a:xfrm>
          <a:off x="8699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169635</xdr:rowOff>
    </xdr:from>
    <xdr:to>
      <xdr:col>41</xdr:col>
      <xdr:colOff>101600</xdr:colOff>
      <xdr:row>62</xdr:row>
      <xdr:rowOff>99785</xdr:rowOff>
    </xdr:to>
    <xdr:sp macro="" textlink="">
      <xdr:nvSpPr>
        <xdr:cNvPr id="222" name="フローチャート: 判断 221">
          <a:extLst>
            <a:ext uri="{FF2B5EF4-FFF2-40B4-BE49-F238E27FC236}">
              <a16:creationId xmlns:a16="http://schemas.microsoft.com/office/drawing/2014/main" xmlns="" id="{00000000-0008-0000-0F00-0000DE000000}"/>
            </a:ext>
          </a:extLst>
        </xdr:cNvPr>
        <xdr:cNvSpPr/>
      </xdr:nvSpPr>
      <xdr:spPr>
        <a:xfrm>
          <a:off x="78105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00000000-0008-0000-0F00-0000D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00000000-0008-0000-0F00-0000E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00000000-0008-0000-0F00-0000E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00000000-0008-0000-0F00-0000E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00000000-0008-0000-0F00-0000E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22678</xdr:rowOff>
    </xdr:from>
    <xdr:to>
      <xdr:col>55</xdr:col>
      <xdr:colOff>50800</xdr:colOff>
      <xdr:row>63</xdr:row>
      <xdr:rowOff>124278</xdr:rowOff>
    </xdr:to>
    <xdr:sp macro="" textlink="">
      <xdr:nvSpPr>
        <xdr:cNvPr id="228" name="楕円 227">
          <a:extLst>
            <a:ext uri="{FF2B5EF4-FFF2-40B4-BE49-F238E27FC236}">
              <a16:creationId xmlns:a16="http://schemas.microsoft.com/office/drawing/2014/main" xmlns="" id="{00000000-0008-0000-0F00-0000E4000000}"/>
            </a:ext>
          </a:extLst>
        </xdr:cNvPr>
        <xdr:cNvSpPr/>
      </xdr:nvSpPr>
      <xdr:spPr>
        <a:xfrm>
          <a:off x="104267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1105</xdr:rowOff>
    </xdr:from>
    <xdr:ext cx="469744" cy="259045"/>
    <xdr:sp macro="" textlink="">
      <xdr:nvSpPr>
        <xdr:cNvPr id="229" name="【体育館・プール】&#10;一人当たり面積該当値テキスト">
          <a:extLst>
            <a:ext uri="{FF2B5EF4-FFF2-40B4-BE49-F238E27FC236}">
              <a16:creationId xmlns:a16="http://schemas.microsoft.com/office/drawing/2014/main" xmlns="" id="{00000000-0008-0000-0F00-0000E5000000}"/>
            </a:ext>
          </a:extLst>
        </xdr:cNvPr>
        <xdr:cNvSpPr txBox="1"/>
      </xdr:nvSpPr>
      <xdr:spPr>
        <a:xfrm>
          <a:off x="10515600" y="1080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16147</xdr:rowOff>
    </xdr:from>
    <xdr:to>
      <xdr:col>50</xdr:col>
      <xdr:colOff>165100</xdr:colOff>
      <xdr:row>63</xdr:row>
      <xdr:rowOff>117747</xdr:rowOff>
    </xdr:to>
    <xdr:sp macro="" textlink="">
      <xdr:nvSpPr>
        <xdr:cNvPr id="230" name="楕円 229">
          <a:extLst>
            <a:ext uri="{FF2B5EF4-FFF2-40B4-BE49-F238E27FC236}">
              <a16:creationId xmlns:a16="http://schemas.microsoft.com/office/drawing/2014/main" xmlns="" id="{00000000-0008-0000-0F00-0000E6000000}"/>
            </a:ext>
          </a:extLst>
        </xdr:cNvPr>
        <xdr:cNvSpPr/>
      </xdr:nvSpPr>
      <xdr:spPr>
        <a:xfrm>
          <a:off x="9588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66947</xdr:rowOff>
    </xdr:from>
    <xdr:to>
      <xdr:col>55</xdr:col>
      <xdr:colOff>0</xdr:colOff>
      <xdr:row>63</xdr:row>
      <xdr:rowOff>73478</xdr:rowOff>
    </xdr:to>
    <xdr:cxnSp macro="">
      <xdr:nvCxnSpPr>
        <xdr:cNvPr id="231" name="直線コネクタ 230">
          <a:extLst>
            <a:ext uri="{FF2B5EF4-FFF2-40B4-BE49-F238E27FC236}">
              <a16:creationId xmlns:a16="http://schemas.microsoft.com/office/drawing/2014/main" xmlns="" id="{00000000-0008-0000-0F00-0000E7000000}"/>
            </a:ext>
          </a:extLst>
        </xdr:cNvPr>
        <xdr:cNvCxnSpPr/>
      </xdr:nvCxnSpPr>
      <xdr:spPr>
        <a:xfrm>
          <a:off x="9639300" y="1086829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12881</xdr:rowOff>
    </xdr:from>
    <xdr:to>
      <xdr:col>46</xdr:col>
      <xdr:colOff>38100</xdr:colOff>
      <xdr:row>63</xdr:row>
      <xdr:rowOff>114481</xdr:rowOff>
    </xdr:to>
    <xdr:sp macro="" textlink="">
      <xdr:nvSpPr>
        <xdr:cNvPr id="232" name="楕円 231">
          <a:extLst>
            <a:ext uri="{FF2B5EF4-FFF2-40B4-BE49-F238E27FC236}">
              <a16:creationId xmlns:a16="http://schemas.microsoft.com/office/drawing/2014/main" xmlns="" id="{00000000-0008-0000-0F00-0000E8000000}"/>
            </a:ext>
          </a:extLst>
        </xdr:cNvPr>
        <xdr:cNvSpPr/>
      </xdr:nvSpPr>
      <xdr:spPr>
        <a:xfrm>
          <a:off x="8699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63681</xdr:rowOff>
    </xdr:from>
    <xdr:to>
      <xdr:col>50</xdr:col>
      <xdr:colOff>114300</xdr:colOff>
      <xdr:row>63</xdr:row>
      <xdr:rowOff>66947</xdr:rowOff>
    </xdr:to>
    <xdr:cxnSp macro="">
      <xdr:nvCxnSpPr>
        <xdr:cNvPr id="233" name="直線コネクタ 232">
          <a:extLst>
            <a:ext uri="{FF2B5EF4-FFF2-40B4-BE49-F238E27FC236}">
              <a16:creationId xmlns:a16="http://schemas.microsoft.com/office/drawing/2014/main" xmlns="" id="{00000000-0008-0000-0F00-0000E9000000}"/>
            </a:ext>
          </a:extLst>
        </xdr:cNvPr>
        <xdr:cNvCxnSpPr/>
      </xdr:nvCxnSpPr>
      <xdr:spPr>
        <a:xfrm>
          <a:off x="8750300" y="1086503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9616</xdr:rowOff>
    </xdr:from>
    <xdr:to>
      <xdr:col>41</xdr:col>
      <xdr:colOff>101600</xdr:colOff>
      <xdr:row>63</xdr:row>
      <xdr:rowOff>111216</xdr:rowOff>
    </xdr:to>
    <xdr:sp macro="" textlink="">
      <xdr:nvSpPr>
        <xdr:cNvPr id="234" name="楕円 233">
          <a:extLst>
            <a:ext uri="{FF2B5EF4-FFF2-40B4-BE49-F238E27FC236}">
              <a16:creationId xmlns:a16="http://schemas.microsoft.com/office/drawing/2014/main" xmlns="" id="{00000000-0008-0000-0F00-0000EA000000}"/>
            </a:ext>
          </a:extLst>
        </xdr:cNvPr>
        <xdr:cNvSpPr/>
      </xdr:nvSpPr>
      <xdr:spPr>
        <a:xfrm>
          <a:off x="7810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60416</xdr:rowOff>
    </xdr:from>
    <xdr:to>
      <xdr:col>45</xdr:col>
      <xdr:colOff>177800</xdr:colOff>
      <xdr:row>63</xdr:row>
      <xdr:rowOff>63681</xdr:rowOff>
    </xdr:to>
    <xdr:cxnSp macro="">
      <xdr:nvCxnSpPr>
        <xdr:cNvPr id="235" name="直線コネクタ 234">
          <a:extLst>
            <a:ext uri="{FF2B5EF4-FFF2-40B4-BE49-F238E27FC236}">
              <a16:creationId xmlns:a16="http://schemas.microsoft.com/office/drawing/2014/main" xmlns="" id="{00000000-0008-0000-0F00-0000EB000000}"/>
            </a:ext>
          </a:extLst>
        </xdr:cNvPr>
        <xdr:cNvCxnSpPr/>
      </xdr:nvCxnSpPr>
      <xdr:spPr>
        <a:xfrm>
          <a:off x="7861300" y="108617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132642</xdr:rowOff>
    </xdr:from>
    <xdr:ext cx="469744" cy="259045"/>
    <xdr:sp macro="" textlink="">
      <xdr:nvSpPr>
        <xdr:cNvPr id="236" name="n_1aveValue【体育館・プール】&#10;一人当たり面積">
          <a:extLst>
            <a:ext uri="{FF2B5EF4-FFF2-40B4-BE49-F238E27FC236}">
              <a16:creationId xmlns:a16="http://schemas.microsoft.com/office/drawing/2014/main" xmlns="" id="{00000000-0008-0000-0F00-0000EC000000}"/>
            </a:ext>
          </a:extLst>
        </xdr:cNvPr>
        <xdr:cNvSpPr txBox="1"/>
      </xdr:nvSpPr>
      <xdr:spPr>
        <a:xfrm>
          <a:off x="9391727" y="1041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152236</xdr:rowOff>
    </xdr:from>
    <xdr:ext cx="469744" cy="259045"/>
    <xdr:sp macro="" textlink="">
      <xdr:nvSpPr>
        <xdr:cNvPr id="237" name="n_2aveValue【体育館・プール】&#10;一人当たり面積">
          <a:extLst>
            <a:ext uri="{FF2B5EF4-FFF2-40B4-BE49-F238E27FC236}">
              <a16:creationId xmlns:a16="http://schemas.microsoft.com/office/drawing/2014/main" xmlns="" id="{00000000-0008-0000-0F00-0000ED000000}"/>
            </a:ext>
          </a:extLst>
        </xdr:cNvPr>
        <xdr:cNvSpPr txBox="1"/>
      </xdr:nvSpPr>
      <xdr:spPr>
        <a:xfrm>
          <a:off x="8515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116312</xdr:rowOff>
    </xdr:from>
    <xdr:ext cx="469744" cy="259045"/>
    <xdr:sp macro="" textlink="">
      <xdr:nvSpPr>
        <xdr:cNvPr id="238" name="n_3aveValue【体育館・プール】&#10;一人当たり面積">
          <a:extLst>
            <a:ext uri="{FF2B5EF4-FFF2-40B4-BE49-F238E27FC236}">
              <a16:creationId xmlns:a16="http://schemas.microsoft.com/office/drawing/2014/main" xmlns="" id="{00000000-0008-0000-0F00-0000EE000000}"/>
            </a:ext>
          </a:extLst>
        </xdr:cNvPr>
        <xdr:cNvSpPr txBox="1"/>
      </xdr:nvSpPr>
      <xdr:spPr>
        <a:xfrm>
          <a:off x="7626427" y="104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108874</xdr:rowOff>
    </xdr:from>
    <xdr:ext cx="469744" cy="259045"/>
    <xdr:sp macro="" textlink="">
      <xdr:nvSpPr>
        <xdr:cNvPr id="239" name="n_1mainValue【体育館・プール】&#10;一人当たり面積">
          <a:extLst>
            <a:ext uri="{FF2B5EF4-FFF2-40B4-BE49-F238E27FC236}">
              <a16:creationId xmlns:a16="http://schemas.microsoft.com/office/drawing/2014/main" xmlns="" id="{00000000-0008-0000-0F00-0000EF000000}"/>
            </a:ext>
          </a:extLst>
        </xdr:cNvPr>
        <xdr:cNvSpPr txBox="1"/>
      </xdr:nvSpPr>
      <xdr:spPr>
        <a:xfrm>
          <a:off x="93917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105608</xdr:rowOff>
    </xdr:from>
    <xdr:ext cx="469744" cy="259045"/>
    <xdr:sp macro="" textlink="">
      <xdr:nvSpPr>
        <xdr:cNvPr id="240" name="n_2mainValue【体育館・プール】&#10;一人当たり面積">
          <a:extLst>
            <a:ext uri="{FF2B5EF4-FFF2-40B4-BE49-F238E27FC236}">
              <a16:creationId xmlns:a16="http://schemas.microsoft.com/office/drawing/2014/main" xmlns="" id="{00000000-0008-0000-0F00-0000F0000000}"/>
            </a:ext>
          </a:extLst>
        </xdr:cNvPr>
        <xdr:cNvSpPr txBox="1"/>
      </xdr:nvSpPr>
      <xdr:spPr>
        <a:xfrm>
          <a:off x="85154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102343</xdr:rowOff>
    </xdr:from>
    <xdr:ext cx="469744" cy="259045"/>
    <xdr:sp macro="" textlink="">
      <xdr:nvSpPr>
        <xdr:cNvPr id="241" name="n_3mainValue【体育館・プール】&#10;一人当たり面積">
          <a:extLst>
            <a:ext uri="{FF2B5EF4-FFF2-40B4-BE49-F238E27FC236}">
              <a16:creationId xmlns:a16="http://schemas.microsoft.com/office/drawing/2014/main" xmlns="" id="{00000000-0008-0000-0F00-0000F1000000}"/>
            </a:ext>
          </a:extLst>
        </xdr:cNvPr>
        <xdr:cNvSpPr txBox="1"/>
      </xdr:nvSpPr>
      <xdr:spPr>
        <a:xfrm>
          <a:off x="7626427" y="1090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xmlns="" id="{00000000-0008-0000-0F00-0000F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xmlns="" id="{00000000-0008-0000-0F00-0000F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xmlns="" id="{00000000-0008-0000-0F00-0000F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xmlns="" id="{00000000-0008-0000-0F00-0000F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xmlns="" id="{00000000-0008-0000-0F00-0000F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xmlns="" id="{00000000-0008-0000-0F00-0000F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xmlns="" id="{00000000-0008-0000-0F00-0000F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xmlns="" id="{00000000-0008-0000-0F00-0000F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xmlns="" id="{00000000-0008-0000-0F00-0000F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xmlns="" id="{00000000-0008-0000-0F00-0000F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xmlns="" id="{00000000-0008-0000-0F00-0000FC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xmlns="" id="{00000000-0008-0000-0F00-0000F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xmlns="" id="{00000000-0008-0000-0F00-0000FE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xmlns="" id="{00000000-0008-0000-0F00-0000F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xmlns="" id="{00000000-0008-0000-0F00-000000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xmlns="" id="{00000000-0008-0000-0F00-000001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xmlns="" id="{00000000-0008-0000-0F00-000002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xmlns="" id="{00000000-0008-0000-0F00-000003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xmlns="" id="{00000000-0008-0000-0F00-000004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xmlns="" id="{00000000-0008-0000-0F00-000005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xmlns="" id="{00000000-0008-0000-0F00-000006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xmlns="" id="{00000000-0008-0000-0F00-00000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xmlns="" id="{00000000-0008-0000-0F00-000008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a:extLst>
            <a:ext uri="{FF2B5EF4-FFF2-40B4-BE49-F238E27FC236}">
              <a16:creationId xmlns:a16="http://schemas.microsoft.com/office/drawing/2014/main" xmlns="" id="{00000000-0008-0000-0F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28575</xdr:rowOff>
    </xdr:from>
    <xdr:to>
      <xdr:col>24</xdr:col>
      <xdr:colOff>62865</xdr:colOff>
      <xdr:row>85</xdr:row>
      <xdr:rowOff>140970</xdr:rowOff>
    </xdr:to>
    <xdr:cxnSp macro="">
      <xdr:nvCxnSpPr>
        <xdr:cNvPr id="266" name="直線コネクタ 265">
          <a:extLst>
            <a:ext uri="{FF2B5EF4-FFF2-40B4-BE49-F238E27FC236}">
              <a16:creationId xmlns:a16="http://schemas.microsoft.com/office/drawing/2014/main" xmlns="" id="{00000000-0008-0000-0F00-00000A010000}"/>
            </a:ext>
          </a:extLst>
        </xdr:cNvPr>
        <xdr:cNvCxnSpPr/>
      </xdr:nvCxnSpPr>
      <xdr:spPr>
        <a:xfrm flipV="1">
          <a:off x="4634865" y="1357312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67" name="【福祉施設】&#10;有形固定資産減価償却率最小値テキスト">
          <a:extLst>
            <a:ext uri="{FF2B5EF4-FFF2-40B4-BE49-F238E27FC236}">
              <a16:creationId xmlns:a16="http://schemas.microsoft.com/office/drawing/2014/main" xmlns="" id="{00000000-0008-0000-0F00-00000B010000}"/>
            </a:ext>
          </a:extLst>
        </xdr:cNvPr>
        <xdr:cNvSpPr txBox="1"/>
      </xdr:nvSpPr>
      <xdr:spPr>
        <a:xfrm>
          <a:off x="4673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68" name="直線コネクタ 267">
          <a:extLst>
            <a:ext uri="{FF2B5EF4-FFF2-40B4-BE49-F238E27FC236}">
              <a16:creationId xmlns:a16="http://schemas.microsoft.com/office/drawing/2014/main" xmlns="" id="{00000000-0008-0000-0F00-00000C010000}"/>
            </a:ext>
          </a:extLst>
        </xdr:cNvPr>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146702</xdr:rowOff>
    </xdr:from>
    <xdr:ext cx="405111" cy="259045"/>
    <xdr:sp macro="" textlink="">
      <xdr:nvSpPr>
        <xdr:cNvPr id="269" name="【福祉施設】&#10;有形固定資産減価償却率最大値テキスト">
          <a:extLst>
            <a:ext uri="{FF2B5EF4-FFF2-40B4-BE49-F238E27FC236}">
              <a16:creationId xmlns:a16="http://schemas.microsoft.com/office/drawing/2014/main" xmlns="" id="{00000000-0008-0000-0F00-00000D010000}"/>
            </a:ext>
          </a:extLst>
        </xdr:cNvPr>
        <xdr:cNvSpPr txBox="1"/>
      </xdr:nvSpPr>
      <xdr:spPr>
        <a:xfrm>
          <a:off x="4673600" y="1334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28575</xdr:rowOff>
    </xdr:from>
    <xdr:to>
      <xdr:col>24</xdr:col>
      <xdr:colOff>152400</xdr:colOff>
      <xdr:row>79</xdr:row>
      <xdr:rowOff>28575</xdr:rowOff>
    </xdr:to>
    <xdr:cxnSp macro="">
      <xdr:nvCxnSpPr>
        <xdr:cNvPr id="270" name="直線コネクタ 269">
          <a:extLst>
            <a:ext uri="{FF2B5EF4-FFF2-40B4-BE49-F238E27FC236}">
              <a16:creationId xmlns:a16="http://schemas.microsoft.com/office/drawing/2014/main" xmlns="" id="{00000000-0008-0000-0F00-00000E010000}"/>
            </a:ext>
          </a:extLst>
        </xdr:cNvPr>
        <xdr:cNvCxnSpPr/>
      </xdr:nvCxnSpPr>
      <xdr:spPr>
        <a:xfrm>
          <a:off x="4546600" y="1357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139082</xdr:rowOff>
    </xdr:from>
    <xdr:ext cx="405111" cy="259045"/>
    <xdr:sp macro="" textlink="">
      <xdr:nvSpPr>
        <xdr:cNvPr id="271" name="【福祉施設】&#10;有形固定資産減価償却率平均値テキスト">
          <a:extLst>
            <a:ext uri="{FF2B5EF4-FFF2-40B4-BE49-F238E27FC236}">
              <a16:creationId xmlns:a16="http://schemas.microsoft.com/office/drawing/2014/main" xmlns="" id="{00000000-0008-0000-0F00-00000F010000}"/>
            </a:ext>
          </a:extLst>
        </xdr:cNvPr>
        <xdr:cNvSpPr txBox="1"/>
      </xdr:nvSpPr>
      <xdr:spPr>
        <a:xfrm>
          <a:off x="4673600" y="1419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72" name="フローチャート: 判断 271">
          <a:extLst>
            <a:ext uri="{FF2B5EF4-FFF2-40B4-BE49-F238E27FC236}">
              <a16:creationId xmlns:a16="http://schemas.microsoft.com/office/drawing/2014/main" xmlns="" id="{00000000-0008-0000-0F00-000010010000}"/>
            </a:ext>
          </a:extLst>
        </xdr:cNvPr>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12064</xdr:rowOff>
    </xdr:from>
    <xdr:to>
      <xdr:col>20</xdr:col>
      <xdr:colOff>38100</xdr:colOff>
      <xdr:row>83</xdr:row>
      <xdr:rowOff>113664</xdr:rowOff>
    </xdr:to>
    <xdr:sp macro="" textlink="">
      <xdr:nvSpPr>
        <xdr:cNvPr id="273" name="フローチャート: 判断 272">
          <a:extLst>
            <a:ext uri="{FF2B5EF4-FFF2-40B4-BE49-F238E27FC236}">
              <a16:creationId xmlns:a16="http://schemas.microsoft.com/office/drawing/2014/main" xmlns="" id="{00000000-0008-0000-0F00-000011010000}"/>
            </a:ext>
          </a:extLst>
        </xdr:cNvPr>
        <xdr:cNvSpPr/>
      </xdr:nvSpPr>
      <xdr:spPr>
        <a:xfrm>
          <a:off x="3746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46355</xdr:rowOff>
    </xdr:from>
    <xdr:to>
      <xdr:col>15</xdr:col>
      <xdr:colOff>101600</xdr:colOff>
      <xdr:row>83</xdr:row>
      <xdr:rowOff>147955</xdr:rowOff>
    </xdr:to>
    <xdr:sp macro="" textlink="">
      <xdr:nvSpPr>
        <xdr:cNvPr id="274" name="フローチャート: 判断 273">
          <a:extLst>
            <a:ext uri="{FF2B5EF4-FFF2-40B4-BE49-F238E27FC236}">
              <a16:creationId xmlns:a16="http://schemas.microsoft.com/office/drawing/2014/main" xmlns="" id="{00000000-0008-0000-0F00-000012010000}"/>
            </a:ext>
          </a:extLst>
        </xdr:cNvPr>
        <xdr:cNvSpPr/>
      </xdr:nvSpPr>
      <xdr:spPr>
        <a:xfrm>
          <a:off x="2857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86361</xdr:rowOff>
    </xdr:from>
    <xdr:to>
      <xdr:col>10</xdr:col>
      <xdr:colOff>165100</xdr:colOff>
      <xdr:row>84</xdr:row>
      <xdr:rowOff>16511</xdr:rowOff>
    </xdr:to>
    <xdr:sp macro="" textlink="">
      <xdr:nvSpPr>
        <xdr:cNvPr id="275" name="フローチャート: 判断 274">
          <a:extLst>
            <a:ext uri="{FF2B5EF4-FFF2-40B4-BE49-F238E27FC236}">
              <a16:creationId xmlns:a16="http://schemas.microsoft.com/office/drawing/2014/main" xmlns="" id="{00000000-0008-0000-0F00-000013010000}"/>
            </a:ext>
          </a:extLst>
        </xdr:cNvPr>
        <xdr:cNvSpPr/>
      </xdr:nvSpPr>
      <xdr:spPr>
        <a:xfrm>
          <a:off x="1968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00000000-0008-0000-0F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00000000-0008-0000-0F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00000000-0008-0000-0F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00000000-0008-0000-0F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00000000-0008-0000-0F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81" name="楕円 280">
          <a:extLst>
            <a:ext uri="{FF2B5EF4-FFF2-40B4-BE49-F238E27FC236}">
              <a16:creationId xmlns:a16="http://schemas.microsoft.com/office/drawing/2014/main" xmlns="" id="{00000000-0008-0000-0F00-000019010000}"/>
            </a:ext>
          </a:extLst>
        </xdr:cNvPr>
        <xdr:cNvSpPr/>
      </xdr:nvSpPr>
      <xdr:spPr>
        <a:xfrm>
          <a:off x="45847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71138</xdr:rowOff>
    </xdr:from>
    <xdr:ext cx="405111" cy="259045"/>
    <xdr:sp macro="" textlink="">
      <xdr:nvSpPr>
        <xdr:cNvPr id="282" name="【福祉施設】&#10;有形固定資産減価償却率該当値テキスト">
          <a:extLst>
            <a:ext uri="{FF2B5EF4-FFF2-40B4-BE49-F238E27FC236}">
              <a16:creationId xmlns:a16="http://schemas.microsoft.com/office/drawing/2014/main" xmlns="" id="{00000000-0008-0000-0F00-00001A010000}"/>
            </a:ext>
          </a:extLst>
        </xdr:cNvPr>
        <xdr:cNvSpPr txBox="1"/>
      </xdr:nvSpPr>
      <xdr:spPr>
        <a:xfrm>
          <a:off x="4673600"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90170</xdr:rowOff>
    </xdr:from>
    <xdr:to>
      <xdr:col>20</xdr:col>
      <xdr:colOff>38100</xdr:colOff>
      <xdr:row>83</xdr:row>
      <xdr:rowOff>20320</xdr:rowOff>
    </xdr:to>
    <xdr:sp macro="" textlink="">
      <xdr:nvSpPr>
        <xdr:cNvPr id="283" name="楕円 282">
          <a:extLst>
            <a:ext uri="{FF2B5EF4-FFF2-40B4-BE49-F238E27FC236}">
              <a16:creationId xmlns:a16="http://schemas.microsoft.com/office/drawing/2014/main" xmlns="" id="{00000000-0008-0000-0F00-00001B010000}"/>
            </a:ext>
          </a:extLst>
        </xdr:cNvPr>
        <xdr:cNvSpPr/>
      </xdr:nvSpPr>
      <xdr:spPr>
        <a:xfrm>
          <a:off x="3746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99061</xdr:rowOff>
    </xdr:from>
    <xdr:to>
      <xdr:col>24</xdr:col>
      <xdr:colOff>63500</xdr:colOff>
      <xdr:row>82</xdr:row>
      <xdr:rowOff>140970</xdr:rowOff>
    </xdr:to>
    <xdr:cxnSp macro="">
      <xdr:nvCxnSpPr>
        <xdr:cNvPr id="284" name="直線コネクタ 283">
          <a:extLst>
            <a:ext uri="{FF2B5EF4-FFF2-40B4-BE49-F238E27FC236}">
              <a16:creationId xmlns:a16="http://schemas.microsoft.com/office/drawing/2014/main" xmlns="" id="{00000000-0008-0000-0F00-00001C010000}"/>
            </a:ext>
          </a:extLst>
        </xdr:cNvPr>
        <xdr:cNvCxnSpPr/>
      </xdr:nvCxnSpPr>
      <xdr:spPr>
        <a:xfrm flipV="1">
          <a:off x="3797300" y="141579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90170</xdr:rowOff>
    </xdr:from>
    <xdr:to>
      <xdr:col>15</xdr:col>
      <xdr:colOff>101600</xdr:colOff>
      <xdr:row>83</xdr:row>
      <xdr:rowOff>20320</xdr:rowOff>
    </xdr:to>
    <xdr:sp macro="" textlink="">
      <xdr:nvSpPr>
        <xdr:cNvPr id="285" name="楕円 284">
          <a:extLst>
            <a:ext uri="{FF2B5EF4-FFF2-40B4-BE49-F238E27FC236}">
              <a16:creationId xmlns:a16="http://schemas.microsoft.com/office/drawing/2014/main" xmlns="" id="{00000000-0008-0000-0F00-00001D010000}"/>
            </a:ext>
          </a:extLst>
        </xdr:cNvPr>
        <xdr:cNvSpPr/>
      </xdr:nvSpPr>
      <xdr:spPr>
        <a:xfrm>
          <a:off x="2857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140970</xdr:rowOff>
    </xdr:from>
    <xdr:to>
      <xdr:col>19</xdr:col>
      <xdr:colOff>177800</xdr:colOff>
      <xdr:row>82</xdr:row>
      <xdr:rowOff>140970</xdr:rowOff>
    </xdr:to>
    <xdr:cxnSp macro="">
      <xdr:nvCxnSpPr>
        <xdr:cNvPr id="286" name="直線コネクタ 285">
          <a:extLst>
            <a:ext uri="{FF2B5EF4-FFF2-40B4-BE49-F238E27FC236}">
              <a16:creationId xmlns:a16="http://schemas.microsoft.com/office/drawing/2014/main" xmlns="" id="{00000000-0008-0000-0F00-00001E010000}"/>
            </a:ext>
          </a:extLst>
        </xdr:cNvPr>
        <xdr:cNvCxnSpPr/>
      </xdr:nvCxnSpPr>
      <xdr:spPr>
        <a:xfrm>
          <a:off x="2908300" y="14199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130175</xdr:rowOff>
    </xdr:from>
    <xdr:to>
      <xdr:col>10</xdr:col>
      <xdr:colOff>165100</xdr:colOff>
      <xdr:row>83</xdr:row>
      <xdr:rowOff>60325</xdr:rowOff>
    </xdr:to>
    <xdr:sp macro="" textlink="">
      <xdr:nvSpPr>
        <xdr:cNvPr id="287" name="楕円 286">
          <a:extLst>
            <a:ext uri="{FF2B5EF4-FFF2-40B4-BE49-F238E27FC236}">
              <a16:creationId xmlns:a16="http://schemas.microsoft.com/office/drawing/2014/main" xmlns="" id="{00000000-0008-0000-0F00-00001F010000}"/>
            </a:ext>
          </a:extLst>
        </xdr:cNvPr>
        <xdr:cNvSpPr/>
      </xdr:nvSpPr>
      <xdr:spPr>
        <a:xfrm>
          <a:off x="1968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140970</xdr:rowOff>
    </xdr:from>
    <xdr:to>
      <xdr:col>15</xdr:col>
      <xdr:colOff>50800</xdr:colOff>
      <xdr:row>83</xdr:row>
      <xdr:rowOff>9525</xdr:rowOff>
    </xdr:to>
    <xdr:cxnSp macro="">
      <xdr:nvCxnSpPr>
        <xdr:cNvPr id="288" name="直線コネクタ 287">
          <a:extLst>
            <a:ext uri="{FF2B5EF4-FFF2-40B4-BE49-F238E27FC236}">
              <a16:creationId xmlns:a16="http://schemas.microsoft.com/office/drawing/2014/main" xmlns="" id="{00000000-0008-0000-0F00-000020010000}"/>
            </a:ext>
          </a:extLst>
        </xdr:cNvPr>
        <xdr:cNvCxnSpPr/>
      </xdr:nvCxnSpPr>
      <xdr:spPr>
        <a:xfrm flipV="1">
          <a:off x="2019300" y="141998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104791</xdr:rowOff>
    </xdr:from>
    <xdr:ext cx="405111" cy="259045"/>
    <xdr:sp macro="" textlink="">
      <xdr:nvSpPr>
        <xdr:cNvPr id="289" name="n_1aveValue【福祉施設】&#10;有形固定資産減価償却率">
          <a:extLst>
            <a:ext uri="{FF2B5EF4-FFF2-40B4-BE49-F238E27FC236}">
              <a16:creationId xmlns:a16="http://schemas.microsoft.com/office/drawing/2014/main" xmlns="" id="{00000000-0008-0000-0F00-000021010000}"/>
            </a:ext>
          </a:extLst>
        </xdr:cNvPr>
        <xdr:cNvSpPr txBox="1"/>
      </xdr:nvSpPr>
      <xdr:spPr>
        <a:xfrm>
          <a:off x="35820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139082</xdr:rowOff>
    </xdr:from>
    <xdr:ext cx="405111" cy="259045"/>
    <xdr:sp macro="" textlink="">
      <xdr:nvSpPr>
        <xdr:cNvPr id="290" name="n_2aveValue【福祉施設】&#10;有形固定資産減価償却率">
          <a:extLst>
            <a:ext uri="{FF2B5EF4-FFF2-40B4-BE49-F238E27FC236}">
              <a16:creationId xmlns:a16="http://schemas.microsoft.com/office/drawing/2014/main" xmlns="" id="{00000000-0008-0000-0F00-000022010000}"/>
            </a:ext>
          </a:extLst>
        </xdr:cNvPr>
        <xdr:cNvSpPr txBox="1"/>
      </xdr:nvSpPr>
      <xdr:spPr>
        <a:xfrm>
          <a:off x="2705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7638</xdr:rowOff>
    </xdr:from>
    <xdr:ext cx="405111" cy="259045"/>
    <xdr:sp macro="" textlink="">
      <xdr:nvSpPr>
        <xdr:cNvPr id="291" name="n_3aveValue【福祉施設】&#10;有形固定資産減価償却率">
          <a:extLst>
            <a:ext uri="{FF2B5EF4-FFF2-40B4-BE49-F238E27FC236}">
              <a16:creationId xmlns:a16="http://schemas.microsoft.com/office/drawing/2014/main" xmlns="" id="{00000000-0008-0000-0F00-000023010000}"/>
            </a:ext>
          </a:extLst>
        </xdr:cNvPr>
        <xdr:cNvSpPr txBox="1"/>
      </xdr:nvSpPr>
      <xdr:spPr>
        <a:xfrm>
          <a:off x="1816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36847</xdr:rowOff>
    </xdr:from>
    <xdr:ext cx="405111" cy="259045"/>
    <xdr:sp macro="" textlink="">
      <xdr:nvSpPr>
        <xdr:cNvPr id="292" name="n_1mainValue【福祉施設】&#10;有形固定資産減価償却率">
          <a:extLst>
            <a:ext uri="{FF2B5EF4-FFF2-40B4-BE49-F238E27FC236}">
              <a16:creationId xmlns:a16="http://schemas.microsoft.com/office/drawing/2014/main" xmlns="" id="{00000000-0008-0000-0F00-000024010000}"/>
            </a:ext>
          </a:extLst>
        </xdr:cNvPr>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36847</xdr:rowOff>
    </xdr:from>
    <xdr:ext cx="405111" cy="259045"/>
    <xdr:sp macro="" textlink="">
      <xdr:nvSpPr>
        <xdr:cNvPr id="293" name="n_2mainValue【福祉施設】&#10;有形固定資産減価償却率">
          <a:extLst>
            <a:ext uri="{FF2B5EF4-FFF2-40B4-BE49-F238E27FC236}">
              <a16:creationId xmlns:a16="http://schemas.microsoft.com/office/drawing/2014/main" xmlns="" id="{00000000-0008-0000-0F00-000025010000}"/>
            </a:ext>
          </a:extLst>
        </xdr:cNvPr>
        <xdr:cNvSpPr txBox="1"/>
      </xdr:nvSpPr>
      <xdr:spPr>
        <a:xfrm>
          <a:off x="2705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76852</xdr:rowOff>
    </xdr:from>
    <xdr:ext cx="405111" cy="259045"/>
    <xdr:sp macro="" textlink="">
      <xdr:nvSpPr>
        <xdr:cNvPr id="294" name="n_3mainValue【福祉施設】&#10;有形固定資産減価償却率">
          <a:extLst>
            <a:ext uri="{FF2B5EF4-FFF2-40B4-BE49-F238E27FC236}">
              <a16:creationId xmlns:a16="http://schemas.microsoft.com/office/drawing/2014/main" xmlns="" id="{00000000-0008-0000-0F00-000026010000}"/>
            </a:ext>
          </a:extLst>
        </xdr:cNvPr>
        <xdr:cNvSpPr txBox="1"/>
      </xdr:nvSpPr>
      <xdr:spPr>
        <a:xfrm>
          <a:off x="1816744" y="1396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xmlns="" id="{00000000-0008-0000-0F00-00002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xmlns="" id="{00000000-0008-0000-0F00-00002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xmlns="" id="{00000000-0008-0000-0F00-00002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xmlns="" id="{00000000-0008-0000-0F00-00002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xmlns="" id="{00000000-0008-0000-0F00-00002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xmlns="" id="{00000000-0008-0000-0F00-00002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xmlns="" id="{00000000-0008-0000-0F00-00002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xmlns="" id="{00000000-0008-0000-0F00-00002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xmlns="" id="{00000000-0008-0000-0F00-00002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xmlns="" id="{00000000-0008-0000-0F00-00003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xmlns="" id="{00000000-0008-0000-0F00-00003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xmlns="" id="{00000000-0008-0000-0F00-00003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xmlns="" id="{00000000-0008-0000-0F00-00003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a:extLst>
            <a:ext uri="{FF2B5EF4-FFF2-40B4-BE49-F238E27FC236}">
              <a16:creationId xmlns:a16="http://schemas.microsoft.com/office/drawing/2014/main" xmlns="" id="{00000000-0008-0000-0F00-000034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xmlns="" id="{00000000-0008-0000-0F00-00003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a:extLst>
            <a:ext uri="{FF2B5EF4-FFF2-40B4-BE49-F238E27FC236}">
              <a16:creationId xmlns:a16="http://schemas.microsoft.com/office/drawing/2014/main" xmlns="" id="{00000000-0008-0000-0F00-000036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xmlns="" id="{00000000-0008-0000-0F00-00003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a:extLst>
            <a:ext uri="{FF2B5EF4-FFF2-40B4-BE49-F238E27FC236}">
              <a16:creationId xmlns:a16="http://schemas.microsoft.com/office/drawing/2014/main" xmlns="" id="{00000000-0008-0000-0F00-000038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xmlns="" id="{00000000-0008-0000-0F00-00003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4" name="テキスト ボックス 313">
          <a:extLst>
            <a:ext uri="{FF2B5EF4-FFF2-40B4-BE49-F238E27FC236}">
              <a16:creationId xmlns:a16="http://schemas.microsoft.com/office/drawing/2014/main" xmlns="" id="{00000000-0008-0000-0F00-00003A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xmlns="" id="{00000000-0008-0000-0F00-00003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a:extLst>
            <a:ext uri="{FF2B5EF4-FFF2-40B4-BE49-F238E27FC236}">
              <a16:creationId xmlns:a16="http://schemas.microsoft.com/office/drawing/2014/main" xmlns="" id="{00000000-0008-0000-0F00-00003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a:extLst>
            <a:ext uri="{FF2B5EF4-FFF2-40B4-BE49-F238E27FC236}">
              <a16:creationId xmlns:a16="http://schemas.microsoft.com/office/drawing/2014/main" xmlns="" id="{00000000-0008-0000-0F00-00003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69850</xdr:rowOff>
    </xdr:from>
    <xdr:to>
      <xdr:col>54</xdr:col>
      <xdr:colOff>189865</xdr:colOff>
      <xdr:row>85</xdr:row>
      <xdr:rowOff>69850</xdr:rowOff>
    </xdr:to>
    <xdr:cxnSp macro="">
      <xdr:nvCxnSpPr>
        <xdr:cNvPr id="318" name="直線コネクタ 317">
          <a:extLst>
            <a:ext uri="{FF2B5EF4-FFF2-40B4-BE49-F238E27FC236}">
              <a16:creationId xmlns:a16="http://schemas.microsoft.com/office/drawing/2014/main" xmlns="" id="{00000000-0008-0000-0F00-00003E010000}"/>
            </a:ext>
          </a:extLst>
        </xdr:cNvPr>
        <xdr:cNvCxnSpPr/>
      </xdr:nvCxnSpPr>
      <xdr:spPr>
        <a:xfrm flipV="1">
          <a:off x="10476865" y="13271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73677</xdr:rowOff>
    </xdr:from>
    <xdr:ext cx="469744" cy="259045"/>
    <xdr:sp macro="" textlink="">
      <xdr:nvSpPr>
        <xdr:cNvPr id="319" name="【福祉施設】&#10;一人当たり面積最小値テキスト">
          <a:extLst>
            <a:ext uri="{FF2B5EF4-FFF2-40B4-BE49-F238E27FC236}">
              <a16:creationId xmlns:a16="http://schemas.microsoft.com/office/drawing/2014/main" xmlns="" id="{00000000-0008-0000-0F00-00003F010000}"/>
            </a:ext>
          </a:extLst>
        </xdr:cNvPr>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69850</xdr:rowOff>
    </xdr:from>
    <xdr:to>
      <xdr:col>55</xdr:col>
      <xdr:colOff>88900</xdr:colOff>
      <xdr:row>85</xdr:row>
      <xdr:rowOff>69850</xdr:rowOff>
    </xdr:to>
    <xdr:cxnSp macro="">
      <xdr:nvCxnSpPr>
        <xdr:cNvPr id="320" name="直線コネクタ 319">
          <a:extLst>
            <a:ext uri="{FF2B5EF4-FFF2-40B4-BE49-F238E27FC236}">
              <a16:creationId xmlns:a16="http://schemas.microsoft.com/office/drawing/2014/main" xmlns="" id="{00000000-0008-0000-0F00-000040010000}"/>
            </a:ext>
          </a:extLst>
        </xdr:cNvPr>
        <xdr:cNvCxnSpPr/>
      </xdr:nvCxnSpPr>
      <xdr:spPr>
        <a:xfrm>
          <a:off x="10388600" y="1464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16527</xdr:rowOff>
    </xdr:from>
    <xdr:ext cx="469744" cy="259045"/>
    <xdr:sp macro="" textlink="">
      <xdr:nvSpPr>
        <xdr:cNvPr id="321" name="【福祉施設】&#10;一人当たり面積最大値テキスト">
          <a:extLst>
            <a:ext uri="{FF2B5EF4-FFF2-40B4-BE49-F238E27FC236}">
              <a16:creationId xmlns:a16="http://schemas.microsoft.com/office/drawing/2014/main" xmlns="" id="{00000000-0008-0000-0F00-000041010000}"/>
            </a:ext>
          </a:extLst>
        </xdr:cNvPr>
        <xdr:cNvSpPr txBox="1"/>
      </xdr:nvSpPr>
      <xdr:spPr>
        <a:xfrm>
          <a:off x="10515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69850</xdr:rowOff>
    </xdr:from>
    <xdr:to>
      <xdr:col>55</xdr:col>
      <xdr:colOff>88900</xdr:colOff>
      <xdr:row>77</xdr:row>
      <xdr:rowOff>69850</xdr:rowOff>
    </xdr:to>
    <xdr:cxnSp macro="">
      <xdr:nvCxnSpPr>
        <xdr:cNvPr id="322" name="直線コネクタ 321">
          <a:extLst>
            <a:ext uri="{FF2B5EF4-FFF2-40B4-BE49-F238E27FC236}">
              <a16:creationId xmlns:a16="http://schemas.microsoft.com/office/drawing/2014/main" xmlns="" id="{00000000-0008-0000-0F00-000042010000}"/>
            </a:ext>
          </a:extLst>
        </xdr:cNvPr>
        <xdr:cNvCxnSpPr/>
      </xdr:nvCxnSpPr>
      <xdr:spPr>
        <a:xfrm>
          <a:off x="10388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48277</xdr:rowOff>
    </xdr:from>
    <xdr:ext cx="469744" cy="259045"/>
    <xdr:sp macro="" textlink="">
      <xdr:nvSpPr>
        <xdr:cNvPr id="323" name="【福祉施設】&#10;一人当たり面積平均値テキスト">
          <a:extLst>
            <a:ext uri="{FF2B5EF4-FFF2-40B4-BE49-F238E27FC236}">
              <a16:creationId xmlns:a16="http://schemas.microsoft.com/office/drawing/2014/main" xmlns="" id="{00000000-0008-0000-0F00-000043010000}"/>
            </a:ext>
          </a:extLst>
        </xdr:cNvPr>
        <xdr:cNvSpPr txBox="1"/>
      </xdr:nvSpPr>
      <xdr:spPr>
        <a:xfrm>
          <a:off x="10515600" y="1393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25400</xdr:rowOff>
    </xdr:from>
    <xdr:to>
      <xdr:col>55</xdr:col>
      <xdr:colOff>50800</xdr:colOff>
      <xdr:row>82</xdr:row>
      <xdr:rowOff>127000</xdr:rowOff>
    </xdr:to>
    <xdr:sp macro="" textlink="">
      <xdr:nvSpPr>
        <xdr:cNvPr id="324" name="フローチャート: 判断 323">
          <a:extLst>
            <a:ext uri="{FF2B5EF4-FFF2-40B4-BE49-F238E27FC236}">
              <a16:creationId xmlns:a16="http://schemas.microsoft.com/office/drawing/2014/main" xmlns="" id="{00000000-0008-0000-0F00-000044010000}"/>
            </a:ext>
          </a:extLst>
        </xdr:cNvPr>
        <xdr:cNvSpPr/>
      </xdr:nvSpPr>
      <xdr:spPr>
        <a:xfrm>
          <a:off x="10426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25" name="フローチャート: 判断 324">
          <a:extLst>
            <a:ext uri="{FF2B5EF4-FFF2-40B4-BE49-F238E27FC236}">
              <a16:creationId xmlns:a16="http://schemas.microsoft.com/office/drawing/2014/main" xmlns="" id="{00000000-0008-0000-0F00-000045010000}"/>
            </a:ext>
          </a:extLst>
        </xdr:cNvPr>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50800</xdr:rowOff>
    </xdr:from>
    <xdr:to>
      <xdr:col>46</xdr:col>
      <xdr:colOff>38100</xdr:colOff>
      <xdr:row>82</xdr:row>
      <xdr:rowOff>152400</xdr:rowOff>
    </xdr:to>
    <xdr:sp macro="" textlink="">
      <xdr:nvSpPr>
        <xdr:cNvPr id="326" name="フローチャート: 判断 325">
          <a:extLst>
            <a:ext uri="{FF2B5EF4-FFF2-40B4-BE49-F238E27FC236}">
              <a16:creationId xmlns:a16="http://schemas.microsoft.com/office/drawing/2014/main" xmlns="" id="{00000000-0008-0000-0F00-000046010000}"/>
            </a:ext>
          </a:extLst>
        </xdr:cNvPr>
        <xdr:cNvSpPr/>
      </xdr:nvSpPr>
      <xdr:spPr>
        <a:xfrm>
          <a:off x="8699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31750</xdr:rowOff>
    </xdr:from>
    <xdr:to>
      <xdr:col>41</xdr:col>
      <xdr:colOff>101600</xdr:colOff>
      <xdr:row>83</xdr:row>
      <xdr:rowOff>133350</xdr:rowOff>
    </xdr:to>
    <xdr:sp macro="" textlink="">
      <xdr:nvSpPr>
        <xdr:cNvPr id="327" name="フローチャート: 判断 326">
          <a:extLst>
            <a:ext uri="{FF2B5EF4-FFF2-40B4-BE49-F238E27FC236}">
              <a16:creationId xmlns:a16="http://schemas.microsoft.com/office/drawing/2014/main" xmlns="" id="{00000000-0008-0000-0F00-000047010000}"/>
            </a:ext>
          </a:extLst>
        </xdr:cNvPr>
        <xdr:cNvSpPr/>
      </xdr:nvSpPr>
      <xdr:spPr>
        <a:xfrm>
          <a:off x="7810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xmlns="" id="{00000000-0008-0000-0F00-00004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xmlns="" id="{00000000-0008-0000-0F00-00004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00000000-0008-0000-0F00-00004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xmlns="" id="{00000000-0008-0000-0F00-00004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xmlns="" id="{00000000-0008-0000-0F00-00004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63500</xdr:rowOff>
    </xdr:from>
    <xdr:to>
      <xdr:col>55</xdr:col>
      <xdr:colOff>50800</xdr:colOff>
      <xdr:row>84</xdr:row>
      <xdr:rowOff>165100</xdr:rowOff>
    </xdr:to>
    <xdr:sp macro="" textlink="">
      <xdr:nvSpPr>
        <xdr:cNvPr id="333" name="楕円 332">
          <a:extLst>
            <a:ext uri="{FF2B5EF4-FFF2-40B4-BE49-F238E27FC236}">
              <a16:creationId xmlns:a16="http://schemas.microsoft.com/office/drawing/2014/main" xmlns="" id="{00000000-0008-0000-0F00-00004D010000}"/>
            </a:ext>
          </a:extLst>
        </xdr:cNvPr>
        <xdr:cNvSpPr/>
      </xdr:nvSpPr>
      <xdr:spPr>
        <a:xfrm>
          <a:off x="10426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41927</xdr:rowOff>
    </xdr:from>
    <xdr:ext cx="469744" cy="259045"/>
    <xdr:sp macro="" textlink="">
      <xdr:nvSpPr>
        <xdr:cNvPr id="334" name="【福祉施設】&#10;一人当たり面積該当値テキスト">
          <a:extLst>
            <a:ext uri="{FF2B5EF4-FFF2-40B4-BE49-F238E27FC236}">
              <a16:creationId xmlns:a16="http://schemas.microsoft.com/office/drawing/2014/main" xmlns="" id="{00000000-0008-0000-0F00-00004E010000}"/>
            </a:ext>
          </a:extLst>
        </xdr:cNvPr>
        <xdr:cNvSpPr txBox="1"/>
      </xdr:nvSpPr>
      <xdr:spPr>
        <a:xfrm>
          <a:off x="10515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63500</xdr:rowOff>
    </xdr:from>
    <xdr:to>
      <xdr:col>50</xdr:col>
      <xdr:colOff>165100</xdr:colOff>
      <xdr:row>84</xdr:row>
      <xdr:rowOff>165100</xdr:rowOff>
    </xdr:to>
    <xdr:sp macro="" textlink="">
      <xdr:nvSpPr>
        <xdr:cNvPr id="335" name="楕円 334">
          <a:extLst>
            <a:ext uri="{FF2B5EF4-FFF2-40B4-BE49-F238E27FC236}">
              <a16:creationId xmlns:a16="http://schemas.microsoft.com/office/drawing/2014/main" xmlns="" id="{00000000-0008-0000-0F00-00004F010000}"/>
            </a:ext>
          </a:extLst>
        </xdr:cNvPr>
        <xdr:cNvSpPr/>
      </xdr:nvSpPr>
      <xdr:spPr>
        <a:xfrm>
          <a:off x="9588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114300</xdr:rowOff>
    </xdr:from>
    <xdr:to>
      <xdr:col>55</xdr:col>
      <xdr:colOff>0</xdr:colOff>
      <xdr:row>84</xdr:row>
      <xdr:rowOff>114300</xdr:rowOff>
    </xdr:to>
    <xdr:cxnSp macro="">
      <xdr:nvCxnSpPr>
        <xdr:cNvPr id="336" name="直線コネクタ 335">
          <a:extLst>
            <a:ext uri="{FF2B5EF4-FFF2-40B4-BE49-F238E27FC236}">
              <a16:creationId xmlns:a16="http://schemas.microsoft.com/office/drawing/2014/main" xmlns="" id="{00000000-0008-0000-0F00-000050010000}"/>
            </a:ext>
          </a:extLst>
        </xdr:cNvPr>
        <xdr:cNvCxnSpPr/>
      </xdr:nvCxnSpPr>
      <xdr:spPr>
        <a:xfrm>
          <a:off x="9639300" y="1451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50800</xdr:rowOff>
    </xdr:from>
    <xdr:to>
      <xdr:col>46</xdr:col>
      <xdr:colOff>38100</xdr:colOff>
      <xdr:row>84</xdr:row>
      <xdr:rowOff>152400</xdr:rowOff>
    </xdr:to>
    <xdr:sp macro="" textlink="">
      <xdr:nvSpPr>
        <xdr:cNvPr id="337" name="楕円 336">
          <a:extLst>
            <a:ext uri="{FF2B5EF4-FFF2-40B4-BE49-F238E27FC236}">
              <a16:creationId xmlns:a16="http://schemas.microsoft.com/office/drawing/2014/main" xmlns="" id="{00000000-0008-0000-0F00-000051010000}"/>
            </a:ext>
          </a:extLst>
        </xdr:cNvPr>
        <xdr:cNvSpPr/>
      </xdr:nvSpPr>
      <xdr:spPr>
        <a:xfrm>
          <a:off x="8699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101600</xdr:rowOff>
    </xdr:from>
    <xdr:to>
      <xdr:col>50</xdr:col>
      <xdr:colOff>114300</xdr:colOff>
      <xdr:row>84</xdr:row>
      <xdr:rowOff>114300</xdr:rowOff>
    </xdr:to>
    <xdr:cxnSp macro="">
      <xdr:nvCxnSpPr>
        <xdr:cNvPr id="338" name="直線コネクタ 337">
          <a:extLst>
            <a:ext uri="{FF2B5EF4-FFF2-40B4-BE49-F238E27FC236}">
              <a16:creationId xmlns:a16="http://schemas.microsoft.com/office/drawing/2014/main" xmlns="" id="{00000000-0008-0000-0F00-000052010000}"/>
            </a:ext>
          </a:extLst>
        </xdr:cNvPr>
        <xdr:cNvCxnSpPr/>
      </xdr:nvCxnSpPr>
      <xdr:spPr>
        <a:xfrm>
          <a:off x="8750300" y="1450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50800</xdr:rowOff>
    </xdr:from>
    <xdr:to>
      <xdr:col>41</xdr:col>
      <xdr:colOff>101600</xdr:colOff>
      <xdr:row>84</xdr:row>
      <xdr:rowOff>152400</xdr:rowOff>
    </xdr:to>
    <xdr:sp macro="" textlink="">
      <xdr:nvSpPr>
        <xdr:cNvPr id="339" name="楕円 338">
          <a:extLst>
            <a:ext uri="{FF2B5EF4-FFF2-40B4-BE49-F238E27FC236}">
              <a16:creationId xmlns:a16="http://schemas.microsoft.com/office/drawing/2014/main" xmlns="" id="{00000000-0008-0000-0F00-000053010000}"/>
            </a:ext>
          </a:extLst>
        </xdr:cNvPr>
        <xdr:cNvSpPr/>
      </xdr:nvSpPr>
      <xdr:spPr>
        <a:xfrm>
          <a:off x="7810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101600</xdr:rowOff>
    </xdr:from>
    <xdr:to>
      <xdr:col>45</xdr:col>
      <xdr:colOff>177800</xdr:colOff>
      <xdr:row>84</xdr:row>
      <xdr:rowOff>101600</xdr:rowOff>
    </xdr:to>
    <xdr:cxnSp macro="">
      <xdr:nvCxnSpPr>
        <xdr:cNvPr id="340" name="直線コネクタ 339">
          <a:extLst>
            <a:ext uri="{FF2B5EF4-FFF2-40B4-BE49-F238E27FC236}">
              <a16:creationId xmlns:a16="http://schemas.microsoft.com/office/drawing/2014/main" xmlns="" id="{00000000-0008-0000-0F00-000054010000}"/>
            </a:ext>
          </a:extLst>
        </xdr:cNvPr>
        <xdr:cNvCxnSpPr/>
      </xdr:nvCxnSpPr>
      <xdr:spPr>
        <a:xfrm>
          <a:off x="7861300" y="1450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10177</xdr:rowOff>
    </xdr:from>
    <xdr:ext cx="469744" cy="259045"/>
    <xdr:sp macro="" textlink="">
      <xdr:nvSpPr>
        <xdr:cNvPr id="341" name="n_1aveValue【福祉施設】&#10;一人当たり面積">
          <a:extLst>
            <a:ext uri="{FF2B5EF4-FFF2-40B4-BE49-F238E27FC236}">
              <a16:creationId xmlns:a16="http://schemas.microsoft.com/office/drawing/2014/main" xmlns="" id="{00000000-0008-0000-0F00-000055010000}"/>
            </a:ext>
          </a:extLst>
        </xdr:cNvPr>
        <xdr:cNvSpPr txBox="1"/>
      </xdr:nvSpPr>
      <xdr:spPr>
        <a:xfrm>
          <a:off x="9391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168927</xdr:rowOff>
    </xdr:from>
    <xdr:ext cx="469744" cy="259045"/>
    <xdr:sp macro="" textlink="">
      <xdr:nvSpPr>
        <xdr:cNvPr id="342" name="n_2aveValue【福祉施設】&#10;一人当たり面積">
          <a:extLst>
            <a:ext uri="{FF2B5EF4-FFF2-40B4-BE49-F238E27FC236}">
              <a16:creationId xmlns:a16="http://schemas.microsoft.com/office/drawing/2014/main" xmlns="" id="{00000000-0008-0000-0F00-000056010000}"/>
            </a:ext>
          </a:extLst>
        </xdr:cNvPr>
        <xdr:cNvSpPr txBox="1"/>
      </xdr:nvSpPr>
      <xdr:spPr>
        <a:xfrm>
          <a:off x="8515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149877</xdr:rowOff>
    </xdr:from>
    <xdr:ext cx="469744" cy="259045"/>
    <xdr:sp macro="" textlink="">
      <xdr:nvSpPr>
        <xdr:cNvPr id="343" name="n_3aveValue【福祉施設】&#10;一人当たり面積">
          <a:extLst>
            <a:ext uri="{FF2B5EF4-FFF2-40B4-BE49-F238E27FC236}">
              <a16:creationId xmlns:a16="http://schemas.microsoft.com/office/drawing/2014/main" xmlns="" id="{00000000-0008-0000-0F00-000057010000}"/>
            </a:ext>
          </a:extLst>
        </xdr:cNvPr>
        <xdr:cNvSpPr txBox="1"/>
      </xdr:nvSpPr>
      <xdr:spPr>
        <a:xfrm>
          <a:off x="7626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156227</xdr:rowOff>
    </xdr:from>
    <xdr:ext cx="469744" cy="259045"/>
    <xdr:sp macro="" textlink="">
      <xdr:nvSpPr>
        <xdr:cNvPr id="344" name="n_1mainValue【福祉施設】&#10;一人当たり面積">
          <a:extLst>
            <a:ext uri="{FF2B5EF4-FFF2-40B4-BE49-F238E27FC236}">
              <a16:creationId xmlns:a16="http://schemas.microsoft.com/office/drawing/2014/main" xmlns="" id="{00000000-0008-0000-0F00-000058010000}"/>
            </a:ext>
          </a:extLst>
        </xdr:cNvPr>
        <xdr:cNvSpPr txBox="1"/>
      </xdr:nvSpPr>
      <xdr:spPr>
        <a:xfrm>
          <a:off x="9391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143527</xdr:rowOff>
    </xdr:from>
    <xdr:ext cx="469744" cy="259045"/>
    <xdr:sp macro="" textlink="">
      <xdr:nvSpPr>
        <xdr:cNvPr id="345" name="n_2mainValue【福祉施設】&#10;一人当たり面積">
          <a:extLst>
            <a:ext uri="{FF2B5EF4-FFF2-40B4-BE49-F238E27FC236}">
              <a16:creationId xmlns:a16="http://schemas.microsoft.com/office/drawing/2014/main" xmlns="" id="{00000000-0008-0000-0F00-000059010000}"/>
            </a:ext>
          </a:extLst>
        </xdr:cNvPr>
        <xdr:cNvSpPr txBox="1"/>
      </xdr:nvSpPr>
      <xdr:spPr>
        <a:xfrm>
          <a:off x="8515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143527</xdr:rowOff>
    </xdr:from>
    <xdr:ext cx="469744" cy="259045"/>
    <xdr:sp macro="" textlink="">
      <xdr:nvSpPr>
        <xdr:cNvPr id="346" name="n_3mainValue【福祉施設】&#10;一人当たり面積">
          <a:extLst>
            <a:ext uri="{FF2B5EF4-FFF2-40B4-BE49-F238E27FC236}">
              <a16:creationId xmlns:a16="http://schemas.microsoft.com/office/drawing/2014/main" xmlns="" id="{00000000-0008-0000-0F00-00005A010000}"/>
            </a:ext>
          </a:extLst>
        </xdr:cNvPr>
        <xdr:cNvSpPr txBox="1"/>
      </xdr:nvSpPr>
      <xdr:spPr>
        <a:xfrm>
          <a:off x="7626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xmlns="" id="{00000000-0008-0000-0F00-00005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xmlns="" id="{00000000-0008-0000-0F00-00005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xmlns="" id="{00000000-0008-0000-0F00-00005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xmlns="" id="{00000000-0008-0000-0F00-00005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xmlns="" id="{00000000-0008-0000-0F00-00005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xmlns="" id="{00000000-0008-0000-0F00-00006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xmlns="" id="{00000000-0008-0000-0F00-00006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xmlns="" id="{00000000-0008-0000-0F00-00006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a:extLst>
            <a:ext uri="{FF2B5EF4-FFF2-40B4-BE49-F238E27FC236}">
              <a16:creationId xmlns:a16="http://schemas.microsoft.com/office/drawing/2014/main" xmlns="" id="{00000000-0008-0000-0F00-00006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a:extLst>
            <a:ext uri="{FF2B5EF4-FFF2-40B4-BE49-F238E27FC236}">
              <a16:creationId xmlns:a16="http://schemas.microsoft.com/office/drawing/2014/main" xmlns="" id="{00000000-0008-0000-0F00-00006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7" name="テキスト ボックス 356">
          <a:extLst>
            <a:ext uri="{FF2B5EF4-FFF2-40B4-BE49-F238E27FC236}">
              <a16:creationId xmlns:a16="http://schemas.microsoft.com/office/drawing/2014/main" xmlns="" id="{00000000-0008-0000-0F00-000065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8" name="直線コネクタ 357">
          <a:extLst>
            <a:ext uri="{FF2B5EF4-FFF2-40B4-BE49-F238E27FC236}">
              <a16:creationId xmlns:a16="http://schemas.microsoft.com/office/drawing/2014/main" xmlns="" id="{00000000-0008-0000-0F00-000066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9" name="テキスト ボックス 358">
          <a:extLst>
            <a:ext uri="{FF2B5EF4-FFF2-40B4-BE49-F238E27FC236}">
              <a16:creationId xmlns:a16="http://schemas.microsoft.com/office/drawing/2014/main" xmlns="" id="{00000000-0008-0000-0F00-000067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0" name="直線コネクタ 359">
          <a:extLst>
            <a:ext uri="{FF2B5EF4-FFF2-40B4-BE49-F238E27FC236}">
              <a16:creationId xmlns:a16="http://schemas.microsoft.com/office/drawing/2014/main" xmlns="" id="{00000000-0008-0000-0F00-000068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1" name="テキスト ボックス 360">
          <a:extLst>
            <a:ext uri="{FF2B5EF4-FFF2-40B4-BE49-F238E27FC236}">
              <a16:creationId xmlns:a16="http://schemas.microsoft.com/office/drawing/2014/main" xmlns="" id="{00000000-0008-0000-0F00-000069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2" name="直線コネクタ 361">
          <a:extLst>
            <a:ext uri="{FF2B5EF4-FFF2-40B4-BE49-F238E27FC236}">
              <a16:creationId xmlns:a16="http://schemas.microsoft.com/office/drawing/2014/main" xmlns="" id="{00000000-0008-0000-0F00-00006A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3" name="テキスト ボックス 362">
          <a:extLst>
            <a:ext uri="{FF2B5EF4-FFF2-40B4-BE49-F238E27FC236}">
              <a16:creationId xmlns:a16="http://schemas.microsoft.com/office/drawing/2014/main" xmlns="" id="{00000000-0008-0000-0F00-00006B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4" name="直線コネクタ 363">
          <a:extLst>
            <a:ext uri="{FF2B5EF4-FFF2-40B4-BE49-F238E27FC236}">
              <a16:creationId xmlns:a16="http://schemas.microsoft.com/office/drawing/2014/main" xmlns="" id="{00000000-0008-0000-0F00-00006C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5" name="テキスト ボックス 364">
          <a:extLst>
            <a:ext uri="{FF2B5EF4-FFF2-40B4-BE49-F238E27FC236}">
              <a16:creationId xmlns:a16="http://schemas.microsoft.com/office/drawing/2014/main" xmlns="" id="{00000000-0008-0000-0F00-00006D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6" name="直線コネクタ 365">
          <a:extLst>
            <a:ext uri="{FF2B5EF4-FFF2-40B4-BE49-F238E27FC236}">
              <a16:creationId xmlns:a16="http://schemas.microsoft.com/office/drawing/2014/main" xmlns="" id="{00000000-0008-0000-0F00-00006E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7" name="テキスト ボックス 366">
          <a:extLst>
            <a:ext uri="{FF2B5EF4-FFF2-40B4-BE49-F238E27FC236}">
              <a16:creationId xmlns:a16="http://schemas.microsoft.com/office/drawing/2014/main" xmlns="" id="{00000000-0008-0000-0F00-00006F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xmlns="" id="{00000000-0008-0000-0F00-00007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xmlns="" id="{00000000-0008-0000-0F00-000071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a:extLst>
            <a:ext uri="{FF2B5EF4-FFF2-40B4-BE49-F238E27FC236}">
              <a16:creationId xmlns:a16="http://schemas.microsoft.com/office/drawing/2014/main" xmlns="" id="{00000000-0008-0000-0F00-00007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19050</xdr:rowOff>
    </xdr:to>
    <xdr:cxnSp macro="">
      <xdr:nvCxnSpPr>
        <xdr:cNvPr id="371" name="直線コネクタ 370">
          <a:extLst>
            <a:ext uri="{FF2B5EF4-FFF2-40B4-BE49-F238E27FC236}">
              <a16:creationId xmlns:a16="http://schemas.microsoft.com/office/drawing/2014/main" xmlns="" id="{00000000-0008-0000-0F00-000073010000}"/>
            </a:ext>
          </a:extLst>
        </xdr:cNvPr>
        <xdr:cNvCxnSpPr/>
      </xdr:nvCxnSpPr>
      <xdr:spPr>
        <a:xfrm flipV="1">
          <a:off x="4634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372" name="【市民会館】&#10;有形固定資産減価償却率最小値テキスト">
          <a:extLst>
            <a:ext uri="{FF2B5EF4-FFF2-40B4-BE49-F238E27FC236}">
              <a16:creationId xmlns:a16="http://schemas.microsoft.com/office/drawing/2014/main" xmlns="" id="{00000000-0008-0000-0F00-000074010000}"/>
            </a:ext>
          </a:extLst>
        </xdr:cNvPr>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373" name="直線コネクタ 372">
          <a:extLst>
            <a:ext uri="{FF2B5EF4-FFF2-40B4-BE49-F238E27FC236}">
              <a16:creationId xmlns:a16="http://schemas.microsoft.com/office/drawing/2014/main" xmlns="" id="{00000000-0008-0000-0F00-000075010000}"/>
            </a:ext>
          </a:extLst>
        </xdr:cNvPr>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74" name="【市民会館】&#10;有形固定資産減価償却率最大値テキスト">
          <a:extLst>
            <a:ext uri="{FF2B5EF4-FFF2-40B4-BE49-F238E27FC236}">
              <a16:creationId xmlns:a16="http://schemas.microsoft.com/office/drawing/2014/main" xmlns="" id="{00000000-0008-0000-0F00-000076010000}"/>
            </a:ext>
          </a:extLst>
        </xdr:cNvPr>
        <xdr:cNvSpPr txBox="1"/>
      </xdr:nvSpPr>
      <xdr:spPr>
        <a:xfrm>
          <a:off x="46736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75" name="直線コネクタ 374">
          <a:extLst>
            <a:ext uri="{FF2B5EF4-FFF2-40B4-BE49-F238E27FC236}">
              <a16:creationId xmlns:a16="http://schemas.microsoft.com/office/drawing/2014/main" xmlns="" id="{00000000-0008-0000-0F00-000077010000}"/>
            </a:ext>
          </a:extLst>
        </xdr:cNvPr>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121938</xdr:rowOff>
    </xdr:from>
    <xdr:ext cx="405111" cy="259045"/>
    <xdr:sp macro="" textlink="">
      <xdr:nvSpPr>
        <xdr:cNvPr id="376" name="【市民会館】&#10;有形固定資産減価償却率平均値テキスト">
          <a:extLst>
            <a:ext uri="{FF2B5EF4-FFF2-40B4-BE49-F238E27FC236}">
              <a16:creationId xmlns:a16="http://schemas.microsoft.com/office/drawing/2014/main" xmlns="" id="{00000000-0008-0000-0F00-000078010000}"/>
            </a:ext>
          </a:extLst>
        </xdr:cNvPr>
        <xdr:cNvSpPr txBox="1"/>
      </xdr:nvSpPr>
      <xdr:spPr>
        <a:xfrm>
          <a:off x="4673600" y="1795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143511</xdr:rowOff>
    </xdr:from>
    <xdr:to>
      <xdr:col>24</xdr:col>
      <xdr:colOff>114300</xdr:colOff>
      <xdr:row>105</xdr:row>
      <xdr:rowOff>73661</xdr:rowOff>
    </xdr:to>
    <xdr:sp macro="" textlink="">
      <xdr:nvSpPr>
        <xdr:cNvPr id="377" name="フローチャート: 判断 376">
          <a:extLst>
            <a:ext uri="{FF2B5EF4-FFF2-40B4-BE49-F238E27FC236}">
              <a16:creationId xmlns:a16="http://schemas.microsoft.com/office/drawing/2014/main" xmlns="" id="{00000000-0008-0000-0F00-000079010000}"/>
            </a:ext>
          </a:extLst>
        </xdr:cNvPr>
        <xdr:cNvSpPr/>
      </xdr:nvSpPr>
      <xdr:spPr>
        <a:xfrm>
          <a:off x="4584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141605</xdr:rowOff>
    </xdr:from>
    <xdr:to>
      <xdr:col>20</xdr:col>
      <xdr:colOff>38100</xdr:colOff>
      <xdr:row>105</xdr:row>
      <xdr:rowOff>71755</xdr:rowOff>
    </xdr:to>
    <xdr:sp macro="" textlink="">
      <xdr:nvSpPr>
        <xdr:cNvPr id="378" name="フローチャート: 判断 377">
          <a:extLst>
            <a:ext uri="{FF2B5EF4-FFF2-40B4-BE49-F238E27FC236}">
              <a16:creationId xmlns:a16="http://schemas.microsoft.com/office/drawing/2014/main" xmlns="" id="{00000000-0008-0000-0F00-00007A010000}"/>
            </a:ext>
          </a:extLst>
        </xdr:cNvPr>
        <xdr:cNvSpPr/>
      </xdr:nvSpPr>
      <xdr:spPr>
        <a:xfrm>
          <a:off x="3746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164464</xdr:rowOff>
    </xdr:from>
    <xdr:to>
      <xdr:col>15</xdr:col>
      <xdr:colOff>101600</xdr:colOff>
      <xdr:row>105</xdr:row>
      <xdr:rowOff>94614</xdr:rowOff>
    </xdr:to>
    <xdr:sp macro="" textlink="">
      <xdr:nvSpPr>
        <xdr:cNvPr id="379" name="フローチャート: 判断 378">
          <a:extLst>
            <a:ext uri="{FF2B5EF4-FFF2-40B4-BE49-F238E27FC236}">
              <a16:creationId xmlns:a16="http://schemas.microsoft.com/office/drawing/2014/main" xmlns="" id="{00000000-0008-0000-0F00-00007B010000}"/>
            </a:ext>
          </a:extLst>
        </xdr:cNvPr>
        <xdr:cNvSpPr/>
      </xdr:nvSpPr>
      <xdr:spPr>
        <a:xfrm>
          <a:off x="2857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380" name="フローチャート: 判断 379">
          <a:extLst>
            <a:ext uri="{FF2B5EF4-FFF2-40B4-BE49-F238E27FC236}">
              <a16:creationId xmlns:a16="http://schemas.microsoft.com/office/drawing/2014/main" xmlns="" id="{00000000-0008-0000-0F00-00007C010000}"/>
            </a:ext>
          </a:extLst>
        </xdr:cNvPr>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xmlns="" id="{00000000-0008-0000-0F00-00007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xmlns="" id="{00000000-0008-0000-0F00-00007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xmlns="" id="{00000000-0008-0000-0F00-00007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xmlns="" id="{00000000-0008-0000-0F00-00008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xmlns="" id="{00000000-0008-0000-0F00-00008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120650</xdr:rowOff>
    </xdr:from>
    <xdr:to>
      <xdr:col>24</xdr:col>
      <xdr:colOff>114300</xdr:colOff>
      <xdr:row>105</xdr:row>
      <xdr:rowOff>50800</xdr:rowOff>
    </xdr:to>
    <xdr:sp macro="" textlink="">
      <xdr:nvSpPr>
        <xdr:cNvPr id="386" name="楕円 385">
          <a:extLst>
            <a:ext uri="{FF2B5EF4-FFF2-40B4-BE49-F238E27FC236}">
              <a16:creationId xmlns:a16="http://schemas.microsoft.com/office/drawing/2014/main" xmlns="" id="{00000000-0008-0000-0F00-000082010000}"/>
            </a:ext>
          </a:extLst>
        </xdr:cNvPr>
        <xdr:cNvSpPr/>
      </xdr:nvSpPr>
      <xdr:spPr>
        <a:xfrm>
          <a:off x="45847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143527</xdr:rowOff>
    </xdr:from>
    <xdr:ext cx="405111" cy="259045"/>
    <xdr:sp macro="" textlink="">
      <xdr:nvSpPr>
        <xdr:cNvPr id="387" name="【市民会館】&#10;有形固定資産減価償却率該当値テキスト">
          <a:extLst>
            <a:ext uri="{FF2B5EF4-FFF2-40B4-BE49-F238E27FC236}">
              <a16:creationId xmlns:a16="http://schemas.microsoft.com/office/drawing/2014/main" xmlns="" id="{00000000-0008-0000-0F00-000083010000}"/>
            </a:ext>
          </a:extLst>
        </xdr:cNvPr>
        <xdr:cNvSpPr txBox="1"/>
      </xdr:nvSpPr>
      <xdr:spPr>
        <a:xfrm>
          <a:off x="4673600"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162561</xdr:rowOff>
    </xdr:from>
    <xdr:to>
      <xdr:col>20</xdr:col>
      <xdr:colOff>38100</xdr:colOff>
      <xdr:row>105</xdr:row>
      <xdr:rowOff>92711</xdr:rowOff>
    </xdr:to>
    <xdr:sp macro="" textlink="">
      <xdr:nvSpPr>
        <xdr:cNvPr id="388" name="楕円 387">
          <a:extLst>
            <a:ext uri="{FF2B5EF4-FFF2-40B4-BE49-F238E27FC236}">
              <a16:creationId xmlns:a16="http://schemas.microsoft.com/office/drawing/2014/main" xmlns="" id="{00000000-0008-0000-0F00-000084010000}"/>
            </a:ext>
          </a:extLst>
        </xdr:cNvPr>
        <xdr:cNvSpPr/>
      </xdr:nvSpPr>
      <xdr:spPr>
        <a:xfrm>
          <a:off x="3746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0</xdr:rowOff>
    </xdr:from>
    <xdr:to>
      <xdr:col>24</xdr:col>
      <xdr:colOff>63500</xdr:colOff>
      <xdr:row>105</xdr:row>
      <xdr:rowOff>41911</xdr:rowOff>
    </xdr:to>
    <xdr:cxnSp macro="">
      <xdr:nvCxnSpPr>
        <xdr:cNvPr id="389" name="直線コネクタ 388">
          <a:extLst>
            <a:ext uri="{FF2B5EF4-FFF2-40B4-BE49-F238E27FC236}">
              <a16:creationId xmlns:a16="http://schemas.microsoft.com/office/drawing/2014/main" xmlns="" id="{00000000-0008-0000-0F00-000085010000}"/>
            </a:ext>
          </a:extLst>
        </xdr:cNvPr>
        <xdr:cNvCxnSpPr/>
      </xdr:nvCxnSpPr>
      <xdr:spPr>
        <a:xfrm flipV="1">
          <a:off x="3797300" y="180022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29211</xdr:rowOff>
    </xdr:from>
    <xdr:to>
      <xdr:col>15</xdr:col>
      <xdr:colOff>101600</xdr:colOff>
      <xdr:row>105</xdr:row>
      <xdr:rowOff>130811</xdr:rowOff>
    </xdr:to>
    <xdr:sp macro="" textlink="">
      <xdr:nvSpPr>
        <xdr:cNvPr id="390" name="楕円 389">
          <a:extLst>
            <a:ext uri="{FF2B5EF4-FFF2-40B4-BE49-F238E27FC236}">
              <a16:creationId xmlns:a16="http://schemas.microsoft.com/office/drawing/2014/main" xmlns="" id="{00000000-0008-0000-0F00-000086010000}"/>
            </a:ext>
          </a:extLst>
        </xdr:cNvPr>
        <xdr:cNvSpPr/>
      </xdr:nvSpPr>
      <xdr:spPr>
        <a:xfrm>
          <a:off x="2857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41911</xdr:rowOff>
    </xdr:from>
    <xdr:to>
      <xdr:col>19</xdr:col>
      <xdr:colOff>177800</xdr:colOff>
      <xdr:row>105</xdr:row>
      <xdr:rowOff>80011</xdr:rowOff>
    </xdr:to>
    <xdr:cxnSp macro="">
      <xdr:nvCxnSpPr>
        <xdr:cNvPr id="391" name="直線コネクタ 390">
          <a:extLst>
            <a:ext uri="{FF2B5EF4-FFF2-40B4-BE49-F238E27FC236}">
              <a16:creationId xmlns:a16="http://schemas.microsoft.com/office/drawing/2014/main" xmlns="" id="{00000000-0008-0000-0F00-000087010000}"/>
            </a:ext>
          </a:extLst>
        </xdr:cNvPr>
        <xdr:cNvCxnSpPr/>
      </xdr:nvCxnSpPr>
      <xdr:spPr>
        <a:xfrm flipV="1">
          <a:off x="2908300" y="180441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61595</xdr:rowOff>
    </xdr:from>
    <xdr:to>
      <xdr:col>10</xdr:col>
      <xdr:colOff>165100</xdr:colOff>
      <xdr:row>105</xdr:row>
      <xdr:rowOff>163195</xdr:rowOff>
    </xdr:to>
    <xdr:sp macro="" textlink="">
      <xdr:nvSpPr>
        <xdr:cNvPr id="392" name="楕円 391">
          <a:extLst>
            <a:ext uri="{FF2B5EF4-FFF2-40B4-BE49-F238E27FC236}">
              <a16:creationId xmlns:a16="http://schemas.microsoft.com/office/drawing/2014/main" xmlns="" id="{00000000-0008-0000-0F00-000088010000}"/>
            </a:ext>
          </a:extLst>
        </xdr:cNvPr>
        <xdr:cNvSpPr/>
      </xdr:nvSpPr>
      <xdr:spPr>
        <a:xfrm>
          <a:off x="1968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80011</xdr:rowOff>
    </xdr:from>
    <xdr:to>
      <xdr:col>15</xdr:col>
      <xdr:colOff>50800</xdr:colOff>
      <xdr:row>105</xdr:row>
      <xdr:rowOff>112395</xdr:rowOff>
    </xdr:to>
    <xdr:cxnSp macro="">
      <xdr:nvCxnSpPr>
        <xdr:cNvPr id="393" name="直線コネクタ 392">
          <a:extLst>
            <a:ext uri="{FF2B5EF4-FFF2-40B4-BE49-F238E27FC236}">
              <a16:creationId xmlns:a16="http://schemas.microsoft.com/office/drawing/2014/main" xmlns="" id="{00000000-0008-0000-0F00-000089010000}"/>
            </a:ext>
          </a:extLst>
        </xdr:cNvPr>
        <xdr:cNvCxnSpPr/>
      </xdr:nvCxnSpPr>
      <xdr:spPr>
        <a:xfrm flipV="1">
          <a:off x="2019300" y="1808226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88282</xdr:rowOff>
    </xdr:from>
    <xdr:ext cx="405111" cy="259045"/>
    <xdr:sp macro="" textlink="">
      <xdr:nvSpPr>
        <xdr:cNvPr id="394" name="n_1aveValue【市民会館】&#10;有形固定資産減価償却率">
          <a:extLst>
            <a:ext uri="{FF2B5EF4-FFF2-40B4-BE49-F238E27FC236}">
              <a16:creationId xmlns:a16="http://schemas.microsoft.com/office/drawing/2014/main" xmlns="" id="{00000000-0008-0000-0F00-00008A010000}"/>
            </a:ext>
          </a:extLst>
        </xdr:cNvPr>
        <xdr:cNvSpPr txBox="1"/>
      </xdr:nvSpPr>
      <xdr:spPr>
        <a:xfrm>
          <a:off x="3582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111141</xdr:rowOff>
    </xdr:from>
    <xdr:ext cx="405111" cy="259045"/>
    <xdr:sp macro="" textlink="">
      <xdr:nvSpPr>
        <xdr:cNvPr id="395" name="n_2aveValue【市民会館】&#10;有形固定資産減価償却率">
          <a:extLst>
            <a:ext uri="{FF2B5EF4-FFF2-40B4-BE49-F238E27FC236}">
              <a16:creationId xmlns:a16="http://schemas.microsoft.com/office/drawing/2014/main" xmlns="" id="{00000000-0008-0000-0F00-00008B010000}"/>
            </a:ext>
          </a:extLst>
        </xdr:cNvPr>
        <xdr:cNvSpPr txBox="1"/>
      </xdr:nvSpPr>
      <xdr:spPr>
        <a:xfrm>
          <a:off x="27057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139716</xdr:rowOff>
    </xdr:from>
    <xdr:ext cx="405111" cy="259045"/>
    <xdr:sp macro="" textlink="">
      <xdr:nvSpPr>
        <xdr:cNvPr id="396" name="n_3aveValue【市民会館】&#10;有形固定資産減価償却率">
          <a:extLst>
            <a:ext uri="{FF2B5EF4-FFF2-40B4-BE49-F238E27FC236}">
              <a16:creationId xmlns:a16="http://schemas.microsoft.com/office/drawing/2014/main" xmlns="" id="{00000000-0008-0000-0F00-00008C010000}"/>
            </a:ext>
          </a:extLst>
        </xdr:cNvPr>
        <xdr:cNvSpPr txBox="1"/>
      </xdr:nvSpPr>
      <xdr:spPr>
        <a:xfrm>
          <a:off x="1816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83838</xdr:rowOff>
    </xdr:from>
    <xdr:ext cx="405111" cy="259045"/>
    <xdr:sp macro="" textlink="">
      <xdr:nvSpPr>
        <xdr:cNvPr id="397" name="n_1mainValue【市民会館】&#10;有形固定資産減価償却率">
          <a:extLst>
            <a:ext uri="{FF2B5EF4-FFF2-40B4-BE49-F238E27FC236}">
              <a16:creationId xmlns:a16="http://schemas.microsoft.com/office/drawing/2014/main" xmlns="" id="{00000000-0008-0000-0F00-00008D010000}"/>
            </a:ext>
          </a:extLst>
        </xdr:cNvPr>
        <xdr:cNvSpPr txBox="1"/>
      </xdr:nvSpPr>
      <xdr:spPr>
        <a:xfrm>
          <a:off x="3582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121938</xdr:rowOff>
    </xdr:from>
    <xdr:ext cx="405111" cy="259045"/>
    <xdr:sp macro="" textlink="">
      <xdr:nvSpPr>
        <xdr:cNvPr id="398" name="n_2mainValue【市民会館】&#10;有形固定資産減価償却率">
          <a:extLst>
            <a:ext uri="{FF2B5EF4-FFF2-40B4-BE49-F238E27FC236}">
              <a16:creationId xmlns:a16="http://schemas.microsoft.com/office/drawing/2014/main" xmlns="" id="{00000000-0008-0000-0F00-00008E010000}"/>
            </a:ext>
          </a:extLst>
        </xdr:cNvPr>
        <xdr:cNvSpPr txBox="1"/>
      </xdr:nvSpPr>
      <xdr:spPr>
        <a:xfrm>
          <a:off x="2705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154322</xdr:rowOff>
    </xdr:from>
    <xdr:ext cx="405111" cy="259045"/>
    <xdr:sp macro="" textlink="">
      <xdr:nvSpPr>
        <xdr:cNvPr id="399" name="n_3mainValue【市民会館】&#10;有形固定資産減価償却率">
          <a:extLst>
            <a:ext uri="{FF2B5EF4-FFF2-40B4-BE49-F238E27FC236}">
              <a16:creationId xmlns:a16="http://schemas.microsoft.com/office/drawing/2014/main" xmlns="" id="{00000000-0008-0000-0F00-00008F010000}"/>
            </a:ext>
          </a:extLst>
        </xdr:cNvPr>
        <xdr:cNvSpPr txBox="1"/>
      </xdr:nvSpPr>
      <xdr:spPr>
        <a:xfrm>
          <a:off x="1816744" y="181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a:extLst>
            <a:ext uri="{FF2B5EF4-FFF2-40B4-BE49-F238E27FC236}">
              <a16:creationId xmlns:a16="http://schemas.microsoft.com/office/drawing/2014/main" xmlns="" id="{00000000-0008-0000-0F00-00009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a:extLst>
            <a:ext uri="{FF2B5EF4-FFF2-40B4-BE49-F238E27FC236}">
              <a16:creationId xmlns:a16="http://schemas.microsoft.com/office/drawing/2014/main" xmlns="" id="{00000000-0008-0000-0F00-00009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a:extLst>
            <a:ext uri="{FF2B5EF4-FFF2-40B4-BE49-F238E27FC236}">
              <a16:creationId xmlns:a16="http://schemas.microsoft.com/office/drawing/2014/main" xmlns="" id="{00000000-0008-0000-0F00-00009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a:extLst>
            <a:ext uri="{FF2B5EF4-FFF2-40B4-BE49-F238E27FC236}">
              <a16:creationId xmlns:a16="http://schemas.microsoft.com/office/drawing/2014/main" xmlns="" id="{00000000-0008-0000-0F00-00009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a:extLst>
            <a:ext uri="{FF2B5EF4-FFF2-40B4-BE49-F238E27FC236}">
              <a16:creationId xmlns:a16="http://schemas.microsoft.com/office/drawing/2014/main" xmlns="" id="{00000000-0008-0000-0F00-00009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a:extLst>
            <a:ext uri="{FF2B5EF4-FFF2-40B4-BE49-F238E27FC236}">
              <a16:creationId xmlns:a16="http://schemas.microsoft.com/office/drawing/2014/main" xmlns="" id="{00000000-0008-0000-0F00-00009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a:extLst>
            <a:ext uri="{FF2B5EF4-FFF2-40B4-BE49-F238E27FC236}">
              <a16:creationId xmlns:a16="http://schemas.microsoft.com/office/drawing/2014/main" xmlns="" id="{00000000-0008-0000-0F00-00009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a:extLst>
            <a:ext uri="{FF2B5EF4-FFF2-40B4-BE49-F238E27FC236}">
              <a16:creationId xmlns:a16="http://schemas.microsoft.com/office/drawing/2014/main" xmlns="" id="{00000000-0008-0000-0F00-00009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xmlns="" id="{00000000-0008-0000-0F00-00009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a:extLst>
            <a:ext uri="{FF2B5EF4-FFF2-40B4-BE49-F238E27FC236}">
              <a16:creationId xmlns:a16="http://schemas.microsoft.com/office/drawing/2014/main" xmlns="" id="{00000000-0008-0000-0F00-00009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0" name="直線コネクタ 409">
          <a:extLst>
            <a:ext uri="{FF2B5EF4-FFF2-40B4-BE49-F238E27FC236}">
              <a16:creationId xmlns:a16="http://schemas.microsoft.com/office/drawing/2014/main" xmlns="" id="{00000000-0008-0000-0F00-00009A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1" name="テキスト ボックス 410">
          <a:extLst>
            <a:ext uri="{FF2B5EF4-FFF2-40B4-BE49-F238E27FC236}">
              <a16:creationId xmlns:a16="http://schemas.microsoft.com/office/drawing/2014/main" xmlns="" id="{00000000-0008-0000-0F00-00009B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2" name="直線コネクタ 411">
          <a:extLst>
            <a:ext uri="{FF2B5EF4-FFF2-40B4-BE49-F238E27FC236}">
              <a16:creationId xmlns:a16="http://schemas.microsoft.com/office/drawing/2014/main" xmlns="" id="{00000000-0008-0000-0F00-00009C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3" name="テキスト ボックス 412">
          <a:extLst>
            <a:ext uri="{FF2B5EF4-FFF2-40B4-BE49-F238E27FC236}">
              <a16:creationId xmlns:a16="http://schemas.microsoft.com/office/drawing/2014/main" xmlns="" id="{00000000-0008-0000-0F00-00009D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4" name="直線コネクタ 413">
          <a:extLst>
            <a:ext uri="{FF2B5EF4-FFF2-40B4-BE49-F238E27FC236}">
              <a16:creationId xmlns:a16="http://schemas.microsoft.com/office/drawing/2014/main" xmlns="" id="{00000000-0008-0000-0F00-00009E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5" name="テキスト ボックス 414">
          <a:extLst>
            <a:ext uri="{FF2B5EF4-FFF2-40B4-BE49-F238E27FC236}">
              <a16:creationId xmlns:a16="http://schemas.microsoft.com/office/drawing/2014/main" xmlns="" id="{00000000-0008-0000-0F00-00009F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6" name="直線コネクタ 415">
          <a:extLst>
            <a:ext uri="{FF2B5EF4-FFF2-40B4-BE49-F238E27FC236}">
              <a16:creationId xmlns:a16="http://schemas.microsoft.com/office/drawing/2014/main" xmlns="" id="{00000000-0008-0000-0F00-0000A0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7" name="テキスト ボックス 416">
          <a:extLst>
            <a:ext uri="{FF2B5EF4-FFF2-40B4-BE49-F238E27FC236}">
              <a16:creationId xmlns:a16="http://schemas.microsoft.com/office/drawing/2014/main" xmlns="" id="{00000000-0008-0000-0F00-0000A1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8" name="直線コネクタ 417">
          <a:extLst>
            <a:ext uri="{FF2B5EF4-FFF2-40B4-BE49-F238E27FC236}">
              <a16:creationId xmlns:a16="http://schemas.microsoft.com/office/drawing/2014/main" xmlns="" id="{00000000-0008-0000-0F00-0000A2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9" name="テキスト ボックス 418">
          <a:extLst>
            <a:ext uri="{FF2B5EF4-FFF2-40B4-BE49-F238E27FC236}">
              <a16:creationId xmlns:a16="http://schemas.microsoft.com/office/drawing/2014/main" xmlns="" id="{00000000-0008-0000-0F00-0000A3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0" name="直線コネクタ 419">
          <a:extLst>
            <a:ext uri="{FF2B5EF4-FFF2-40B4-BE49-F238E27FC236}">
              <a16:creationId xmlns:a16="http://schemas.microsoft.com/office/drawing/2014/main" xmlns="" id="{00000000-0008-0000-0F00-0000A4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1" name="テキスト ボックス 420">
          <a:extLst>
            <a:ext uri="{FF2B5EF4-FFF2-40B4-BE49-F238E27FC236}">
              <a16:creationId xmlns:a16="http://schemas.microsoft.com/office/drawing/2014/main" xmlns="" id="{00000000-0008-0000-0F00-0000A5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a:extLst>
            <a:ext uri="{FF2B5EF4-FFF2-40B4-BE49-F238E27FC236}">
              <a16:creationId xmlns:a16="http://schemas.microsoft.com/office/drawing/2014/main" xmlns="" id="{00000000-0008-0000-0F00-0000A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a:extLst>
            <a:ext uri="{FF2B5EF4-FFF2-40B4-BE49-F238E27FC236}">
              <a16:creationId xmlns:a16="http://schemas.microsoft.com/office/drawing/2014/main" xmlns="" id="{00000000-0008-0000-0F00-0000A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a:extLst>
            <a:ext uri="{FF2B5EF4-FFF2-40B4-BE49-F238E27FC236}">
              <a16:creationId xmlns:a16="http://schemas.microsoft.com/office/drawing/2014/main" xmlns="" id="{00000000-0008-0000-0F00-0000A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19050</xdr:rowOff>
    </xdr:from>
    <xdr:to>
      <xdr:col>54</xdr:col>
      <xdr:colOff>189865</xdr:colOff>
      <xdr:row>107</xdr:row>
      <xdr:rowOff>160564</xdr:rowOff>
    </xdr:to>
    <xdr:cxnSp macro="">
      <xdr:nvCxnSpPr>
        <xdr:cNvPr id="425" name="直線コネクタ 424">
          <a:extLst>
            <a:ext uri="{FF2B5EF4-FFF2-40B4-BE49-F238E27FC236}">
              <a16:creationId xmlns:a16="http://schemas.microsoft.com/office/drawing/2014/main" xmlns="" id="{00000000-0008-0000-0F00-0000A9010000}"/>
            </a:ext>
          </a:extLst>
        </xdr:cNvPr>
        <xdr:cNvCxnSpPr/>
      </xdr:nvCxnSpPr>
      <xdr:spPr>
        <a:xfrm flipV="1">
          <a:off x="10476865" y="169926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164391</xdr:rowOff>
    </xdr:from>
    <xdr:ext cx="469744" cy="259045"/>
    <xdr:sp macro="" textlink="">
      <xdr:nvSpPr>
        <xdr:cNvPr id="426" name="【市民会館】&#10;一人当たり面積最小値テキスト">
          <a:extLst>
            <a:ext uri="{FF2B5EF4-FFF2-40B4-BE49-F238E27FC236}">
              <a16:creationId xmlns:a16="http://schemas.microsoft.com/office/drawing/2014/main" xmlns="" id="{00000000-0008-0000-0F00-0000AA010000}"/>
            </a:ext>
          </a:extLst>
        </xdr:cNvPr>
        <xdr:cNvSpPr txBox="1"/>
      </xdr:nvSpPr>
      <xdr:spPr>
        <a:xfrm>
          <a:off x="10515600" y="18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160564</xdr:rowOff>
    </xdr:from>
    <xdr:to>
      <xdr:col>55</xdr:col>
      <xdr:colOff>88900</xdr:colOff>
      <xdr:row>107</xdr:row>
      <xdr:rowOff>160564</xdr:rowOff>
    </xdr:to>
    <xdr:cxnSp macro="">
      <xdr:nvCxnSpPr>
        <xdr:cNvPr id="427" name="直線コネクタ 426">
          <a:extLst>
            <a:ext uri="{FF2B5EF4-FFF2-40B4-BE49-F238E27FC236}">
              <a16:creationId xmlns:a16="http://schemas.microsoft.com/office/drawing/2014/main" xmlns="" id="{00000000-0008-0000-0F00-0000AB010000}"/>
            </a:ext>
          </a:extLst>
        </xdr:cNvPr>
        <xdr:cNvCxnSpPr/>
      </xdr:nvCxnSpPr>
      <xdr:spPr>
        <a:xfrm>
          <a:off x="10388600" y="1850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137177</xdr:rowOff>
    </xdr:from>
    <xdr:ext cx="469744" cy="259045"/>
    <xdr:sp macro="" textlink="">
      <xdr:nvSpPr>
        <xdr:cNvPr id="428" name="【市民会館】&#10;一人当たり面積最大値テキスト">
          <a:extLst>
            <a:ext uri="{FF2B5EF4-FFF2-40B4-BE49-F238E27FC236}">
              <a16:creationId xmlns:a16="http://schemas.microsoft.com/office/drawing/2014/main" xmlns="" id="{00000000-0008-0000-0F00-0000AC010000}"/>
            </a:ext>
          </a:extLst>
        </xdr:cNvPr>
        <xdr:cNvSpPr txBox="1"/>
      </xdr:nvSpPr>
      <xdr:spPr>
        <a:xfrm>
          <a:off x="10515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19050</xdr:rowOff>
    </xdr:from>
    <xdr:to>
      <xdr:col>55</xdr:col>
      <xdr:colOff>88900</xdr:colOff>
      <xdr:row>99</xdr:row>
      <xdr:rowOff>19050</xdr:rowOff>
    </xdr:to>
    <xdr:cxnSp macro="">
      <xdr:nvCxnSpPr>
        <xdr:cNvPr id="429" name="直線コネクタ 428">
          <a:extLst>
            <a:ext uri="{FF2B5EF4-FFF2-40B4-BE49-F238E27FC236}">
              <a16:creationId xmlns:a16="http://schemas.microsoft.com/office/drawing/2014/main" xmlns="" id="{00000000-0008-0000-0F00-0000AD010000}"/>
            </a:ext>
          </a:extLst>
        </xdr:cNvPr>
        <xdr:cNvCxnSpPr/>
      </xdr:nvCxnSpPr>
      <xdr:spPr>
        <a:xfrm>
          <a:off x="10388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14713</xdr:rowOff>
    </xdr:from>
    <xdr:ext cx="469744" cy="259045"/>
    <xdr:sp macro="" textlink="">
      <xdr:nvSpPr>
        <xdr:cNvPr id="430" name="【市民会館】&#10;一人当たり面積平均値テキスト">
          <a:extLst>
            <a:ext uri="{FF2B5EF4-FFF2-40B4-BE49-F238E27FC236}">
              <a16:creationId xmlns:a16="http://schemas.microsoft.com/office/drawing/2014/main" xmlns="" id="{00000000-0008-0000-0F00-0000AE010000}"/>
            </a:ext>
          </a:extLst>
        </xdr:cNvPr>
        <xdr:cNvSpPr txBox="1"/>
      </xdr:nvSpPr>
      <xdr:spPr>
        <a:xfrm>
          <a:off x="10515600" y="1784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36286</xdr:rowOff>
    </xdr:from>
    <xdr:to>
      <xdr:col>55</xdr:col>
      <xdr:colOff>50800</xdr:colOff>
      <xdr:row>104</xdr:row>
      <xdr:rowOff>137886</xdr:rowOff>
    </xdr:to>
    <xdr:sp macro="" textlink="">
      <xdr:nvSpPr>
        <xdr:cNvPr id="431" name="フローチャート: 判断 430">
          <a:extLst>
            <a:ext uri="{FF2B5EF4-FFF2-40B4-BE49-F238E27FC236}">
              <a16:creationId xmlns:a16="http://schemas.microsoft.com/office/drawing/2014/main" xmlns="" id="{00000000-0008-0000-0F00-0000AF010000}"/>
            </a:ext>
          </a:extLst>
        </xdr:cNvPr>
        <xdr:cNvSpPr/>
      </xdr:nvSpPr>
      <xdr:spPr>
        <a:xfrm>
          <a:off x="10426700" y="178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14514</xdr:rowOff>
    </xdr:from>
    <xdr:to>
      <xdr:col>50</xdr:col>
      <xdr:colOff>165100</xdr:colOff>
      <xdr:row>104</xdr:row>
      <xdr:rowOff>116114</xdr:rowOff>
    </xdr:to>
    <xdr:sp macro="" textlink="">
      <xdr:nvSpPr>
        <xdr:cNvPr id="432" name="フローチャート: 判断 431">
          <a:extLst>
            <a:ext uri="{FF2B5EF4-FFF2-40B4-BE49-F238E27FC236}">
              <a16:creationId xmlns:a16="http://schemas.microsoft.com/office/drawing/2014/main" xmlns="" id="{00000000-0008-0000-0F00-0000B0010000}"/>
            </a:ext>
          </a:extLst>
        </xdr:cNvPr>
        <xdr:cNvSpPr/>
      </xdr:nvSpPr>
      <xdr:spPr>
        <a:xfrm>
          <a:off x="9588500" y="1784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433" name="フローチャート: 判断 432">
          <a:extLst>
            <a:ext uri="{FF2B5EF4-FFF2-40B4-BE49-F238E27FC236}">
              <a16:creationId xmlns:a16="http://schemas.microsoft.com/office/drawing/2014/main" xmlns="" id="{00000000-0008-0000-0F00-0000B1010000}"/>
            </a:ext>
          </a:extLst>
        </xdr:cNvPr>
        <xdr:cNvSpPr/>
      </xdr:nvSpPr>
      <xdr:spPr>
        <a:xfrm>
          <a:off x="869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58057</xdr:rowOff>
    </xdr:from>
    <xdr:to>
      <xdr:col>41</xdr:col>
      <xdr:colOff>101600</xdr:colOff>
      <xdr:row>104</xdr:row>
      <xdr:rowOff>159657</xdr:rowOff>
    </xdr:to>
    <xdr:sp macro="" textlink="">
      <xdr:nvSpPr>
        <xdr:cNvPr id="434" name="フローチャート: 判断 433">
          <a:extLst>
            <a:ext uri="{FF2B5EF4-FFF2-40B4-BE49-F238E27FC236}">
              <a16:creationId xmlns:a16="http://schemas.microsoft.com/office/drawing/2014/main" xmlns="" id="{00000000-0008-0000-0F00-0000B2010000}"/>
            </a:ext>
          </a:extLst>
        </xdr:cNvPr>
        <xdr:cNvSpPr/>
      </xdr:nvSpPr>
      <xdr:spPr>
        <a:xfrm>
          <a:off x="781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xmlns="" id="{00000000-0008-0000-0F00-0000B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xmlns="" id="{00000000-0008-0000-0F00-0000B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xmlns="" id="{00000000-0008-0000-0F00-0000B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xmlns="" id="{00000000-0008-0000-0F00-0000B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xmlns="" id="{00000000-0008-0000-0F00-0000B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79829</xdr:rowOff>
    </xdr:from>
    <xdr:to>
      <xdr:col>55</xdr:col>
      <xdr:colOff>50800</xdr:colOff>
      <xdr:row>101</xdr:row>
      <xdr:rowOff>9979</xdr:rowOff>
    </xdr:to>
    <xdr:sp macro="" textlink="">
      <xdr:nvSpPr>
        <xdr:cNvPr id="440" name="楕円 439">
          <a:extLst>
            <a:ext uri="{FF2B5EF4-FFF2-40B4-BE49-F238E27FC236}">
              <a16:creationId xmlns:a16="http://schemas.microsoft.com/office/drawing/2014/main" xmlns="" id="{00000000-0008-0000-0F00-0000B8010000}"/>
            </a:ext>
          </a:extLst>
        </xdr:cNvPr>
        <xdr:cNvSpPr/>
      </xdr:nvSpPr>
      <xdr:spPr>
        <a:xfrm>
          <a:off x="10426700" y="1722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102706</xdr:rowOff>
    </xdr:from>
    <xdr:ext cx="469744" cy="259045"/>
    <xdr:sp macro="" textlink="">
      <xdr:nvSpPr>
        <xdr:cNvPr id="441" name="【市民会館】&#10;一人当たり面積該当値テキスト">
          <a:extLst>
            <a:ext uri="{FF2B5EF4-FFF2-40B4-BE49-F238E27FC236}">
              <a16:creationId xmlns:a16="http://schemas.microsoft.com/office/drawing/2014/main" xmlns="" id="{00000000-0008-0000-0F00-0000B9010000}"/>
            </a:ext>
          </a:extLst>
        </xdr:cNvPr>
        <xdr:cNvSpPr txBox="1"/>
      </xdr:nvSpPr>
      <xdr:spPr>
        <a:xfrm>
          <a:off x="10515600" y="170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58057</xdr:rowOff>
    </xdr:from>
    <xdr:to>
      <xdr:col>50</xdr:col>
      <xdr:colOff>165100</xdr:colOff>
      <xdr:row>100</xdr:row>
      <xdr:rowOff>159657</xdr:rowOff>
    </xdr:to>
    <xdr:sp macro="" textlink="">
      <xdr:nvSpPr>
        <xdr:cNvPr id="442" name="楕円 441">
          <a:extLst>
            <a:ext uri="{FF2B5EF4-FFF2-40B4-BE49-F238E27FC236}">
              <a16:creationId xmlns:a16="http://schemas.microsoft.com/office/drawing/2014/main" xmlns="" id="{00000000-0008-0000-0F00-0000BA010000}"/>
            </a:ext>
          </a:extLst>
        </xdr:cNvPr>
        <xdr:cNvSpPr/>
      </xdr:nvSpPr>
      <xdr:spPr>
        <a:xfrm>
          <a:off x="9588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108857</xdr:rowOff>
    </xdr:from>
    <xdr:to>
      <xdr:col>55</xdr:col>
      <xdr:colOff>0</xdr:colOff>
      <xdr:row>100</xdr:row>
      <xdr:rowOff>130629</xdr:rowOff>
    </xdr:to>
    <xdr:cxnSp macro="">
      <xdr:nvCxnSpPr>
        <xdr:cNvPr id="443" name="直線コネクタ 442">
          <a:extLst>
            <a:ext uri="{FF2B5EF4-FFF2-40B4-BE49-F238E27FC236}">
              <a16:creationId xmlns:a16="http://schemas.microsoft.com/office/drawing/2014/main" xmlns="" id="{00000000-0008-0000-0F00-0000BB010000}"/>
            </a:ext>
          </a:extLst>
        </xdr:cNvPr>
        <xdr:cNvCxnSpPr/>
      </xdr:nvCxnSpPr>
      <xdr:spPr>
        <a:xfrm>
          <a:off x="9639300" y="172538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36286</xdr:rowOff>
    </xdr:from>
    <xdr:to>
      <xdr:col>46</xdr:col>
      <xdr:colOff>38100</xdr:colOff>
      <xdr:row>100</xdr:row>
      <xdr:rowOff>137886</xdr:rowOff>
    </xdr:to>
    <xdr:sp macro="" textlink="">
      <xdr:nvSpPr>
        <xdr:cNvPr id="444" name="楕円 443">
          <a:extLst>
            <a:ext uri="{FF2B5EF4-FFF2-40B4-BE49-F238E27FC236}">
              <a16:creationId xmlns:a16="http://schemas.microsoft.com/office/drawing/2014/main" xmlns="" id="{00000000-0008-0000-0F00-0000BC010000}"/>
            </a:ext>
          </a:extLst>
        </xdr:cNvPr>
        <xdr:cNvSpPr/>
      </xdr:nvSpPr>
      <xdr:spPr>
        <a:xfrm>
          <a:off x="8699500" y="171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87086</xdr:rowOff>
    </xdr:from>
    <xdr:to>
      <xdr:col>50</xdr:col>
      <xdr:colOff>114300</xdr:colOff>
      <xdr:row>100</xdr:row>
      <xdr:rowOff>108857</xdr:rowOff>
    </xdr:to>
    <xdr:cxnSp macro="">
      <xdr:nvCxnSpPr>
        <xdr:cNvPr id="445" name="直線コネクタ 444">
          <a:extLst>
            <a:ext uri="{FF2B5EF4-FFF2-40B4-BE49-F238E27FC236}">
              <a16:creationId xmlns:a16="http://schemas.microsoft.com/office/drawing/2014/main" xmlns="" id="{00000000-0008-0000-0F00-0000BD010000}"/>
            </a:ext>
          </a:extLst>
        </xdr:cNvPr>
        <xdr:cNvCxnSpPr/>
      </xdr:nvCxnSpPr>
      <xdr:spPr>
        <a:xfrm>
          <a:off x="8750300" y="172320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14514</xdr:rowOff>
    </xdr:from>
    <xdr:to>
      <xdr:col>41</xdr:col>
      <xdr:colOff>101600</xdr:colOff>
      <xdr:row>100</xdr:row>
      <xdr:rowOff>116114</xdr:rowOff>
    </xdr:to>
    <xdr:sp macro="" textlink="">
      <xdr:nvSpPr>
        <xdr:cNvPr id="446" name="楕円 445">
          <a:extLst>
            <a:ext uri="{FF2B5EF4-FFF2-40B4-BE49-F238E27FC236}">
              <a16:creationId xmlns:a16="http://schemas.microsoft.com/office/drawing/2014/main" xmlns="" id="{00000000-0008-0000-0F00-0000BE010000}"/>
            </a:ext>
          </a:extLst>
        </xdr:cNvPr>
        <xdr:cNvSpPr/>
      </xdr:nvSpPr>
      <xdr:spPr>
        <a:xfrm>
          <a:off x="7810500" y="1715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65314</xdr:rowOff>
    </xdr:from>
    <xdr:to>
      <xdr:col>45</xdr:col>
      <xdr:colOff>177800</xdr:colOff>
      <xdr:row>100</xdr:row>
      <xdr:rowOff>87086</xdr:rowOff>
    </xdr:to>
    <xdr:cxnSp macro="">
      <xdr:nvCxnSpPr>
        <xdr:cNvPr id="447" name="直線コネクタ 446">
          <a:extLst>
            <a:ext uri="{FF2B5EF4-FFF2-40B4-BE49-F238E27FC236}">
              <a16:creationId xmlns:a16="http://schemas.microsoft.com/office/drawing/2014/main" xmlns="" id="{00000000-0008-0000-0F00-0000BF010000}"/>
            </a:ext>
          </a:extLst>
        </xdr:cNvPr>
        <xdr:cNvCxnSpPr/>
      </xdr:nvCxnSpPr>
      <xdr:spPr>
        <a:xfrm>
          <a:off x="7861300" y="172103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107241</xdr:rowOff>
    </xdr:from>
    <xdr:ext cx="469744" cy="259045"/>
    <xdr:sp macro="" textlink="">
      <xdr:nvSpPr>
        <xdr:cNvPr id="448" name="n_1aveValue【市民会館】&#10;一人当たり面積">
          <a:extLst>
            <a:ext uri="{FF2B5EF4-FFF2-40B4-BE49-F238E27FC236}">
              <a16:creationId xmlns:a16="http://schemas.microsoft.com/office/drawing/2014/main" xmlns="" id="{00000000-0008-0000-0F00-0000C0010000}"/>
            </a:ext>
          </a:extLst>
        </xdr:cNvPr>
        <xdr:cNvSpPr txBox="1"/>
      </xdr:nvSpPr>
      <xdr:spPr>
        <a:xfrm>
          <a:off x="9391727" y="1793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118127</xdr:rowOff>
    </xdr:from>
    <xdr:ext cx="469744" cy="259045"/>
    <xdr:sp macro="" textlink="">
      <xdr:nvSpPr>
        <xdr:cNvPr id="449" name="n_2aveValue【市民会館】&#10;一人当たり面積">
          <a:extLst>
            <a:ext uri="{FF2B5EF4-FFF2-40B4-BE49-F238E27FC236}">
              <a16:creationId xmlns:a16="http://schemas.microsoft.com/office/drawing/2014/main" xmlns="" id="{00000000-0008-0000-0F00-0000C1010000}"/>
            </a:ext>
          </a:extLst>
        </xdr:cNvPr>
        <xdr:cNvSpPr txBox="1"/>
      </xdr:nvSpPr>
      <xdr:spPr>
        <a:xfrm>
          <a:off x="85154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150784</xdr:rowOff>
    </xdr:from>
    <xdr:ext cx="469744" cy="259045"/>
    <xdr:sp macro="" textlink="">
      <xdr:nvSpPr>
        <xdr:cNvPr id="450" name="n_3aveValue【市民会館】&#10;一人当たり面積">
          <a:extLst>
            <a:ext uri="{FF2B5EF4-FFF2-40B4-BE49-F238E27FC236}">
              <a16:creationId xmlns:a16="http://schemas.microsoft.com/office/drawing/2014/main" xmlns="" id="{00000000-0008-0000-0F00-0000C2010000}"/>
            </a:ext>
          </a:extLst>
        </xdr:cNvPr>
        <xdr:cNvSpPr txBox="1"/>
      </xdr:nvSpPr>
      <xdr:spPr>
        <a:xfrm>
          <a:off x="7626427" y="1798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4734</xdr:rowOff>
    </xdr:from>
    <xdr:ext cx="469744" cy="259045"/>
    <xdr:sp macro="" textlink="">
      <xdr:nvSpPr>
        <xdr:cNvPr id="451" name="n_1mainValue【市民会館】&#10;一人当たり面積">
          <a:extLst>
            <a:ext uri="{FF2B5EF4-FFF2-40B4-BE49-F238E27FC236}">
              <a16:creationId xmlns:a16="http://schemas.microsoft.com/office/drawing/2014/main" xmlns="" id="{00000000-0008-0000-0F00-0000C3010000}"/>
            </a:ext>
          </a:extLst>
        </xdr:cNvPr>
        <xdr:cNvSpPr txBox="1"/>
      </xdr:nvSpPr>
      <xdr:spPr>
        <a:xfrm>
          <a:off x="9391727" y="1697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154413</xdr:rowOff>
    </xdr:from>
    <xdr:ext cx="469744" cy="259045"/>
    <xdr:sp macro="" textlink="">
      <xdr:nvSpPr>
        <xdr:cNvPr id="452" name="n_2mainValue【市民会館】&#10;一人当たり面積">
          <a:extLst>
            <a:ext uri="{FF2B5EF4-FFF2-40B4-BE49-F238E27FC236}">
              <a16:creationId xmlns:a16="http://schemas.microsoft.com/office/drawing/2014/main" xmlns="" id="{00000000-0008-0000-0F00-0000C4010000}"/>
            </a:ext>
          </a:extLst>
        </xdr:cNvPr>
        <xdr:cNvSpPr txBox="1"/>
      </xdr:nvSpPr>
      <xdr:spPr>
        <a:xfrm>
          <a:off x="8515427" y="1695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132641</xdr:rowOff>
    </xdr:from>
    <xdr:ext cx="469744" cy="259045"/>
    <xdr:sp macro="" textlink="">
      <xdr:nvSpPr>
        <xdr:cNvPr id="453" name="n_3mainValue【市民会館】&#10;一人当たり面積">
          <a:extLst>
            <a:ext uri="{FF2B5EF4-FFF2-40B4-BE49-F238E27FC236}">
              <a16:creationId xmlns:a16="http://schemas.microsoft.com/office/drawing/2014/main" xmlns="" id="{00000000-0008-0000-0F00-0000C5010000}"/>
            </a:ext>
          </a:extLst>
        </xdr:cNvPr>
        <xdr:cNvSpPr txBox="1"/>
      </xdr:nvSpPr>
      <xdr:spPr>
        <a:xfrm>
          <a:off x="7626427" y="1693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a:extLst>
            <a:ext uri="{FF2B5EF4-FFF2-40B4-BE49-F238E27FC236}">
              <a16:creationId xmlns:a16="http://schemas.microsoft.com/office/drawing/2014/main" xmlns="" id="{00000000-0008-0000-0F00-0000C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a:extLst>
            <a:ext uri="{FF2B5EF4-FFF2-40B4-BE49-F238E27FC236}">
              <a16:creationId xmlns:a16="http://schemas.microsoft.com/office/drawing/2014/main" xmlns="" id="{00000000-0008-0000-0F00-0000C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a:extLst>
            <a:ext uri="{FF2B5EF4-FFF2-40B4-BE49-F238E27FC236}">
              <a16:creationId xmlns:a16="http://schemas.microsoft.com/office/drawing/2014/main" xmlns="" id="{00000000-0008-0000-0F00-0000C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a:extLst>
            <a:ext uri="{FF2B5EF4-FFF2-40B4-BE49-F238E27FC236}">
              <a16:creationId xmlns:a16="http://schemas.microsoft.com/office/drawing/2014/main" xmlns="" id="{00000000-0008-0000-0F00-0000C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a:extLst>
            <a:ext uri="{FF2B5EF4-FFF2-40B4-BE49-F238E27FC236}">
              <a16:creationId xmlns:a16="http://schemas.microsoft.com/office/drawing/2014/main" xmlns="" id="{00000000-0008-0000-0F00-0000C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a:extLst>
            <a:ext uri="{FF2B5EF4-FFF2-40B4-BE49-F238E27FC236}">
              <a16:creationId xmlns:a16="http://schemas.microsoft.com/office/drawing/2014/main" xmlns="" id="{00000000-0008-0000-0F00-0000C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a:extLst>
            <a:ext uri="{FF2B5EF4-FFF2-40B4-BE49-F238E27FC236}">
              <a16:creationId xmlns:a16="http://schemas.microsoft.com/office/drawing/2014/main" xmlns="" id="{00000000-0008-0000-0F00-0000C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a:extLst>
            <a:ext uri="{FF2B5EF4-FFF2-40B4-BE49-F238E27FC236}">
              <a16:creationId xmlns:a16="http://schemas.microsoft.com/office/drawing/2014/main" xmlns="" id="{00000000-0008-0000-0F00-0000C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a:extLst>
            <a:ext uri="{FF2B5EF4-FFF2-40B4-BE49-F238E27FC236}">
              <a16:creationId xmlns:a16="http://schemas.microsoft.com/office/drawing/2014/main" xmlns="" id="{00000000-0008-0000-0F00-0000C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a:extLst>
            <a:ext uri="{FF2B5EF4-FFF2-40B4-BE49-F238E27FC236}">
              <a16:creationId xmlns:a16="http://schemas.microsoft.com/office/drawing/2014/main" xmlns="" id="{00000000-0008-0000-0F00-0000C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a:extLst>
            <a:ext uri="{FF2B5EF4-FFF2-40B4-BE49-F238E27FC236}">
              <a16:creationId xmlns:a16="http://schemas.microsoft.com/office/drawing/2014/main" xmlns="" id="{00000000-0008-0000-0F00-0000D0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a:extLst>
            <a:ext uri="{FF2B5EF4-FFF2-40B4-BE49-F238E27FC236}">
              <a16:creationId xmlns:a16="http://schemas.microsoft.com/office/drawing/2014/main" xmlns="" id="{00000000-0008-0000-0F00-0000D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a:extLst>
            <a:ext uri="{FF2B5EF4-FFF2-40B4-BE49-F238E27FC236}">
              <a16:creationId xmlns:a16="http://schemas.microsoft.com/office/drawing/2014/main" xmlns="" id="{00000000-0008-0000-0F00-0000D2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a:extLst>
            <a:ext uri="{FF2B5EF4-FFF2-40B4-BE49-F238E27FC236}">
              <a16:creationId xmlns:a16="http://schemas.microsoft.com/office/drawing/2014/main" xmlns="" id="{00000000-0008-0000-0F00-0000D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a:extLst>
            <a:ext uri="{FF2B5EF4-FFF2-40B4-BE49-F238E27FC236}">
              <a16:creationId xmlns:a16="http://schemas.microsoft.com/office/drawing/2014/main" xmlns="" id="{00000000-0008-0000-0F00-0000D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a:extLst>
            <a:ext uri="{FF2B5EF4-FFF2-40B4-BE49-F238E27FC236}">
              <a16:creationId xmlns:a16="http://schemas.microsoft.com/office/drawing/2014/main" xmlns="" id="{00000000-0008-0000-0F00-0000D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a:extLst>
            <a:ext uri="{FF2B5EF4-FFF2-40B4-BE49-F238E27FC236}">
              <a16:creationId xmlns:a16="http://schemas.microsoft.com/office/drawing/2014/main" xmlns="" id="{00000000-0008-0000-0F00-0000D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a:extLst>
            <a:ext uri="{FF2B5EF4-FFF2-40B4-BE49-F238E27FC236}">
              <a16:creationId xmlns:a16="http://schemas.microsoft.com/office/drawing/2014/main" xmlns="" id="{00000000-0008-0000-0F00-0000D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a:extLst>
            <a:ext uri="{FF2B5EF4-FFF2-40B4-BE49-F238E27FC236}">
              <a16:creationId xmlns:a16="http://schemas.microsoft.com/office/drawing/2014/main" xmlns="" id="{00000000-0008-0000-0F00-0000D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a:extLst>
            <a:ext uri="{FF2B5EF4-FFF2-40B4-BE49-F238E27FC236}">
              <a16:creationId xmlns:a16="http://schemas.microsoft.com/office/drawing/2014/main" xmlns="" id="{00000000-0008-0000-0F00-0000D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xmlns="" id="{00000000-0008-0000-0F00-0000DA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a:extLst>
            <a:ext uri="{FF2B5EF4-FFF2-40B4-BE49-F238E27FC236}">
              <a16:creationId xmlns:a16="http://schemas.microsoft.com/office/drawing/2014/main" xmlns="" id="{00000000-0008-0000-0F00-0000D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xmlns="" id="{00000000-0008-0000-0F00-0000DC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a:extLst>
            <a:ext uri="{FF2B5EF4-FFF2-40B4-BE49-F238E27FC236}">
              <a16:creationId xmlns:a16="http://schemas.microsoft.com/office/drawing/2014/main" xmlns="" id="{00000000-0008-0000-0F00-0000D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41</xdr:row>
      <xdr:rowOff>158115</xdr:rowOff>
    </xdr:to>
    <xdr:cxnSp macro="">
      <xdr:nvCxnSpPr>
        <xdr:cNvPr id="478" name="直線コネクタ 477">
          <a:extLst>
            <a:ext uri="{FF2B5EF4-FFF2-40B4-BE49-F238E27FC236}">
              <a16:creationId xmlns:a16="http://schemas.microsoft.com/office/drawing/2014/main" xmlns="" id="{00000000-0008-0000-0F00-0000DE010000}"/>
            </a:ext>
          </a:extLst>
        </xdr:cNvPr>
        <xdr:cNvCxnSpPr/>
      </xdr:nvCxnSpPr>
      <xdr:spPr>
        <a:xfrm flipV="1">
          <a:off x="16318864" y="592264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479" name="【一般廃棄物処理施設】&#10;有形固定資産減価償却率最小値テキスト">
          <a:extLst>
            <a:ext uri="{FF2B5EF4-FFF2-40B4-BE49-F238E27FC236}">
              <a16:creationId xmlns:a16="http://schemas.microsoft.com/office/drawing/2014/main" xmlns="" id="{00000000-0008-0000-0F00-0000DF010000}"/>
            </a:ext>
          </a:extLst>
        </xdr:cNvPr>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480" name="直線コネクタ 479">
          <a:extLst>
            <a:ext uri="{FF2B5EF4-FFF2-40B4-BE49-F238E27FC236}">
              <a16:creationId xmlns:a16="http://schemas.microsoft.com/office/drawing/2014/main" xmlns="" id="{00000000-0008-0000-0F00-0000E0010000}"/>
            </a:ext>
          </a:extLst>
        </xdr:cNvPr>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81" name="【一般廃棄物処理施設】&#10;有形固定資産減価償却率最大値テキスト">
          <a:extLst>
            <a:ext uri="{FF2B5EF4-FFF2-40B4-BE49-F238E27FC236}">
              <a16:creationId xmlns:a16="http://schemas.microsoft.com/office/drawing/2014/main" xmlns="" id="{00000000-0008-0000-0F00-0000E1010000}"/>
            </a:ext>
          </a:extLst>
        </xdr:cNvPr>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82" name="直線コネクタ 481">
          <a:extLst>
            <a:ext uri="{FF2B5EF4-FFF2-40B4-BE49-F238E27FC236}">
              <a16:creationId xmlns:a16="http://schemas.microsoft.com/office/drawing/2014/main" xmlns="" id="{00000000-0008-0000-0F00-0000E2010000}"/>
            </a:ext>
          </a:extLst>
        </xdr:cNvPr>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27322</xdr:rowOff>
    </xdr:from>
    <xdr:ext cx="405111" cy="259045"/>
    <xdr:sp macro="" textlink="">
      <xdr:nvSpPr>
        <xdr:cNvPr id="483" name="【一般廃棄物処理施設】&#10;有形固定資産減価償却率平均値テキスト">
          <a:extLst>
            <a:ext uri="{FF2B5EF4-FFF2-40B4-BE49-F238E27FC236}">
              <a16:creationId xmlns:a16="http://schemas.microsoft.com/office/drawing/2014/main" xmlns="" id="{00000000-0008-0000-0F00-0000E3010000}"/>
            </a:ext>
          </a:extLst>
        </xdr:cNvPr>
        <xdr:cNvSpPr txBox="1"/>
      </xdr:nvSpPr>
      <xdr:spPr>
        <a:xfrm>
          <a:off x="16357600" y="637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484" name="フローチャート: 判断 483">
          <a:extLst>
            <a:ext uri="{FF2B5EF4-FFF2-40B4-BE49-F238E27FC236}">
              <a16:creationId xmlns:a16="http://schemas.microsoft.com/office/drawing/2014/main" xmlns="" id="{00000000-0008-0000-0F00-0000E4010000}"/>
            </a:ext>
          </a:extLst>
        </xdr:cNvPr>
        <xdr:cNvSpPr/>
      </xdr:nvSpPr>
      <xdr:spPr>
        <a:xfrm>
          <a:off x="162687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85" name="フローチャート: 判断 484">
          <a:extLst>
            <a:ext uri="{FF2B5EF4-FFF2-40B4-BE49-F238E27FC236}">
              <a16:creationId xmlns:a16="http://schemas.microsoft.com/office/drawing/2014/main" xmlns="" id="{00000000-0008-0000-0F00-0000E5010000}"/>
            </a:ext>
          </a:extLst>
        </xdr:cNvPr>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86" name="フローチャート: 判断 485">
          <a:extLst>
            <a:ext uri="{FF2B5EF4-FFF2-40B4-BE49-F238E27FC236}">
              <a16:creationId xmlns:a16="http://schemas.microsoft.com/office/drawing/2014/main" xmlns="" id="{00000000-0008-0000-0F00-0000E6010000}"/>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120650</xdr:rowOff>
    </xdr:from>
    <xdr:to>
      <xdr:col>72</xdr:col>
      <xdr:colOff>38100</xdr:colOff>
      <xdr:row>39</xdr:row>
      <xdr:rowOff>50800</xdr:rowOff>
    </xdr:to>
    <xdr:sp macro="" textlink="">
      <xdr:nvSpPr>
        <xdr:cNvPr id="487" name="フローチャート: 判断 486">
          <a:extLst>
            <a:ext uri="{FF2B5EF4-FFF2-40B4-BE49-F238E27FC236}">
              <a16:creationId xmlns:a16="http://schemas.microsoft.com/office/drawing/2014/main" xmlns="" id="{00000000-0008-0000-0F00-0000E7010000}"/>
            </a:ext>
          </a:extLst>
        </xdr:cNvPr>
        <xdr:cNvSpPr/>
      </xdr:nvSpPr>
      <xdr:spPr>
        <a:xfrm>
          <a:off x="1365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00000000-0008-0000-0F00-0000E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00000000-0008-0000-0F00-0000E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xmlns="" id="{00000000-0008-0000-0F00-0000E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xmlns="" id="{00000000-0008-0000-0F00-0000E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xmlns="" id="{00000000-0008-0000-0F00-0000E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74930</xdr:rowOff>
    </xdr:from>
    <xdr:to>
      <xdr:col>85</xdr:col>
      <xdr:colOff>177800</xdr:colOff>
      <xdr:row>40</xdr:row>
      <xdr:rowOff>5080</xdr:rowOff>
    </xdr:to>
    <xdr:sp macro="" textlink="">
      <xdr:nvSpPr>
        <xdr:cNvPr id="493" name="楕円 492">
          <a:extLst>
            <a:ext uri="{FF2B5EF4-FFF2-40B4-BE49-F238E27FC236}">
              <a16:creationId xmlns:a16="http://schemas.microsoft.com/office/drawing/2014/main" xmlns="" id="{00000000-0008-0000-0F00-0000ED010000}"/>
            </a:ext>
          </a:extLst>
        </xdr:cNvPr>
        <xdr:cNvSpPr/>
      </xdr:nvSpPr>
      <xdr:spPr>
        <a:xfrm>
          <a:off x="162687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53357</xdr:rowOff>
    </xdr:from>
    <xdr:ext cx="405111" cy="259045"/>
    <xdr:sp macro="" textlink="">
      <xdr:nvSpPr>
        <xdr:cNvPr id="494" name="【一般廃棄物処理施設】&#10;有形固定資産減価償却率該当値テキスト">
          <a:extLst>
            <a:ext uri="{FF2B5EF4-FFF2-40B4-BE49-F238E27FC236}">
              <a16:creationId xmlns:a16="http://schemas.microsoft.com/office/drawing/2014/main" xmlns="" id="{00000000-0008-0000-0F00-0000EE010000}"/>
            </a:ext>
          </a:extLst>
        </xdr:cNvPr>
        <xdr:cNvSpPr txBox="1"/>
      </xdr:nvSpPr>
      <xdr:spPr>
        <a:xfrm>
          <a:off x="16357600"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166370</xdr:rowOff>
    </xdr:from>
    <xdr:to>
      <xdr:col>81</xdr:col>
      <xdr:colOff>101600</xdr:colOff>
      <xdr:row>37</xdr:row>
      <xdr:rowOff>96520</xdr:rowOff>
    </xdr:to>
    <xdr:sp macro="" textlink="">
      <xdr:nvSpPr>
        <xdr:cNvPr id="495" name="楕円 494">
          <a:extLst>
            <a:ext uri="{FF2B5EF4-FFF2-40B4-BE49-F238E27FC236}">
              <a16:creationId xmlns:a16="http://schemas.microsoft.com/office/drawing/2014/main" xmlns="" id="{00000000-0008-0000-0F00-0000EF010000}"/>
            </a:ext>
          </a:extLst>
        </xdr:cNvPr>
        <xdr:cNvSpPr/>
      </xdr:nvSpPr>
      <xdr:spPr>
        <a:xfrm>
          <a:off x="15430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45720</xdr:rowOff>
    </xdr:from>
    <xdr:to>
      <xdr:col>85</xdr:col>
      <xdr:colOff>127000</xdr:colOff>
      <xdr:row>39</xdr:row>
      <xdr:rowOff>125730</xdr:rowOff>
    </xdr:to>
    <xdr:cxnSp macro="">
      <xdr:nvCxnSpPr>
        <xdr:cNvPr id="496" name="直線コネクタ 495">
          <a:extLst>
            <a:ext uri="{FF2B5EF4-FFF2-40B4-BE49-F238E27FC236}">
              <a16:creationId xmlns:a16="http://schemas.microsoft.com/office/drawing/2014/main" xmlns="" id="{00000000-0008-0000-0F00-0000F0010000}"/>
            </a:ext>
          </a:extLst>
        </xdr:cNvPr>
        <xdr:cNvCxnSpPr/>
      </xdr:nvCxnSpPr>
      <xdr:spPr>
        <a:xfrm>
          <a:off x="15481300" y="6389370"/>
          <a:ext cx="8382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97" name="楕円 496">
          <a:extLst>
            <a:ext uri="{FF2B5EF4-FFF2-40B4-BE49-F238E27FC236}">
              <a16:creationId xmlns:a16="http://schemas.microsoft.com/office/drawing/2014/main" xmlns="" id="{00000000-0008-0000-0F00-0000F1010000}"/>
            </a:ext>
          </a:extLst>
        </xdr:cNvPr>
        <xdr:cNvSpPr/>
      </xdr:nvSpPr>
      <xdr:spPr>
        <a:xfrm>
          <a:off x="14541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45720</xdr:rowOff>
    </xdr:from>
    <xdr:to>
      <xdr:col>81</xdr:col>
      <xdr:colOff>50800</xdr:colOff>
      <xdr:row>37</xdr:row>
      <xdr:rowOff>89535</xdr:rowOff>
    </xdr:to>
    <xdr:cxnSp macro="">
      <xdr:nvCxnSpPr>
        <xdr:cNvPr id="498" name="直線コネクタ 497">
          <a:extLst>
            <a:ext uri="{FF2B5EF4-FFF2-40B4-BE49-F238E27FC236}">
              <a16:creationId xmlns:a16="http://schemas.microsoft.com/office/drawing/2014/main" xmlns="" id="{00000000-0008-0000-0F00-0000F2010000}"/>
            </a:ext>
          </a:extLst>
        </xdr:cNvPr>
        <xdr:cNvCxnSpPr/>
      </xdr:nvCxnSpPr>
      <xdr:spPr>
        <a:xfrm flipV="1">
          <a:off x="14592300" y="63893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84455</xdr:rowOff>
    </xdr:from>
    <xdr:to>
      <xdr:col>72</xdr:col>
      <xdr:colOff>38100</xdr:colOff>
      <xdr:row>38</xdr:row>
      <xdr:rowOff>14605</xdr:rowOff>
    </xdr:to>
    <xdr:sp macro="" textlink="">
      <xdr:nvSpPr>
        <xdr:cNvPr id="499" name="楕円 498">
          <a:extLst>
            <a:ext uri="{FF2B5EF4-FFF2-40B4-BE49-F238E27FC236}">
              <a16:creationId xmlns:a16="http://schemas.microsoft.com/office/drawing/2014/main" xmlns="" id="{00000000-0008-0000-0F00-0000F3010000}"/>
            </a:ext>
          </a:extLst>
        </xdr:cNvPr>
        <xdr:cNvSpPr/>
      </xdr:nvSpPr>
      <xdr:spPr>
        <a:xfrm>
          <a:off x="13652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89535</xdr:rowOff>
    </xdr:from>
    <xdr:to>
      <xdr:col>76</xdr:col>
      <xdr:colOff>114300</xdr:colOff>
      <xdr:row>37</xdr:row>
      <xdr:rowOff>135255</xdr:rowOff>
    </xdr:to>
    <xdr:cxnSp macro="">
      <xdr:nvCxnSpPr>
        <xdr:cNvPr id="500" name="直線コネクタ 499">
          <a:extLst>
            <a:ext uri="{FF2B5EF4-FFF2-40B4-BE49-F238E27FC236}">
              <a16:creationId xmlns:a16="http://schemas.microsoft.com/office/drawing/2014/main" xmlns="" id="{00000000-0008-0000-0F00-0000F4010000}"/>
            </a:ext>
          </a:extLst>
        </xdr:cNvPr>
        <xdr:cNvCxnSpPr/>
      </xdr:nvCxnSpPr>
      <xdr:spPr>
        <a:xfrm flipV="1">
          <a:off x="13703300" y="64331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142892</xdr:rowOff>
    </xdr:from>
    <xdr:ext cx="405111" cy="259045"/>
    <xdr:sp macro="" textlink="">
      <xdr:nvSpPr>
        <xdr:cNvPr id="501" name="n_1aveValue【一般廃棄物処理施設】&#10;有形固定資産減価償却率">
          <a:extLst>
            <a:ext uri="{FF2B5EF4-FFF2-40B4-BE49-F238E27FC236}">
              <a16:creationId xmlns:a16="http://schemas.microsoft.com/office/drawing/2014/main" xmlns="" id="{00000000-0008-0000-0F00-0000F5010000}"/>
            </a:ext>
          </a:extLst>
        </xdr:cNvPr>
        <xdr:cNvSpPr txBox="1"/>
      </xdr:nvSpPr>
      <xdr:spPr>
        <a:xfrm>
          <a:off x="15266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502" name="n_2aveValue【一般廃棄物処理施設】&#10;有形固定資産減価償却率">
          <a:extLst>
            <a:ext uri="{FF2B5EF4-FFF2-40B4-BE49-F238E27FC236}">
              <a16:creationId xmlns:a16="http://schemas.microsoft.com/office/drawing/2014/main" xmlns="" id="{00000000-0008-0000-0F00-0000F6010000}"/>
            </a:ext>
          </a:extLst>
        </xdr:cNvPr>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41927</xdr:rowOff>
    </xdr:from>
    <xdr:ext cx="405111" cy="259045"/>
    <xdr:sp macro="" textlink="">
      <xdr:nvSpPr>
        <xdr:cNvPr id="503" name="n_3aveValue【一般廃棄物処理施設】&#10;有形固定資産減価償却率">
          <a:extLst>
            <a:ext uri="{FF2B5EF4-FFF2-40B4-BE49-F238E27FC236}">
              <a16:creationId xmlns:a16="http://schemas.microsoft.com/office/drawing/2014/main" xmlns="" id="{00000000-0008-0000-0F00-0000F7010000}"/>
            </a:ext>
          </a:extLst>
        </xdr:cNvPr>
        <xdr:cNvSpPr txBox="1"/>
      </xdr:nvSpPr>
      <xdr:spPr>
        <a:xfrm>
          <a:off x="135007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113047</xdr:rowOff>
    </xdr:from>
    <xdr:ext cx="405111" cy="259045"/>
    <xdr:sp macro="" textlink="">
      <xdr:nvSpPr>
        <xdr:cNvPr id="504" name="n_1mainValue【一般廃棄物処理施設】&#10;有形固定資産減価償却率">
          <a:extLst>
            <a:ext uri="{FF2B5EF4-FFF2-40B4-BE49-F238E27FC236}">
              <a16:creationId xmlns:a16="http://schemas.microsoft.com/office/drawing/2014/main" xmlns="" id="{00000000-0008-0000-0F00-0000F8010000}"/>
            </a:ext>
          </a:extLst>
        </xdr:cNvPr>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05" name="n_2mainValue【一般廃棄物処理施設】&#10;有形固定資産減価償却率">
          <a:extLst>
            <a:ext uri="{FF2B5EF4-FFF2-40B4-BE49-F238E27FC236}">
              <a16:creationId xmlns:a16="http://schemas.microsoft.com/office/drawing/2014/main" xmlns="" id="{00000000-0008-0000-0F00-0000F9010000}"/>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506" name="n_3mainValue【一般廃棄物処理施設】&#10;有形固定資産減価償却率">
          <a:extLst>
            <a:ext uri="{FF2B5EF4-FFF2-40B4-BE49-F238E27FC236}">
              <a16:creationId xmlns:a16="http://schemas.microsoft.com/office/drawing/2014/main" xmlns="" id="{00000000-0008-0000-0F00-0000FA010000}"/>
            </a:ext>
          </a:extLst>
        </xdr:cNvPr>
        <xdr:cNvSpPr txBox="1"/>
      </xdr:nvSpPr>
      <xdr:spPr>
        <a:xfrm>
          <a:off x="13500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a:extLst>
            <a:ext uri="{FF2B5EF4-FFF2-40B4-BE49-F238E27FC236}">
              <a16:creationId xmlns:a16="http://schemas.microsoft.com/office/drawing/2014/main" xmlns="" id="{00000000-0008-0000-0F00-0000F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a:extLst>
            <a:ext uri="{FF2B5EF4-FFF2-40B4-BE49-F238E27FC236}">
              <a16:creationId xmlns:a16="http://schemas.microsoft.com/office/drawing/2014/main" xmlns="" id="{00000000-0008-0000-0F00-0000F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a:extLst>
            <a:ext uri="{FF2B5EF4-FFF2-40B4-BE49-F238E27FC236}">
              <a16:creationId xmlns:a16="http://schemas.microsoft.com/office/drawing/2014/main" xmlns="" id="{00000000-0008-0000-0F00-0000F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a:extLst>
            <a:ext uri="{FF2B5EF4-FFF2-40B4-BE49-F238E27FC236}">
              <a16:creationId xmlns:a16="http://schemas.microsoft.com/office/drawing/2014/main" xmlns="" id="{00000000-0008-0000-0F00-0000F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a:extLst>
            <a:ext uri="{FF2B5EF4-FFF2-40B4-BE49-F238E27FC236}">
              <a16:creationId xmlns:a16="http://schemas.microsoft.com/office/drawing/2014/main" xmlns="" id="{00000000-0008-0000-0F00-0000F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a:extLst>
            <a:ext uri="{FF2B5EF4-FFF2-40B4-BE49-F238E27FC236}">
              <a16:creationId xmlns:a16="http://schemas.microsoft.com/office/drawing/2014/main" xmlns="" id="{00000000-0008-0000-0F00-00000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a:extLst>
            <a:ext uri="{FF2B5EF4-FFF2-40B4-BE49-F238E27FC236}">
              <a16:creationId xmlns:a16="http://schemas.microsoft.com/office/drawing/2014/main" xmlns="" id="{00000000-0008-0000-0F00-00000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a:extLst>
            <a:ext uri="{FF2B5EF4-FFF2-40B4-BE49-F238E27FC236}">
              <a16:creationId xmlns:a16="http://schemas.microsoft.com/office/drawing/2014/main" xmlns="" id="{00000000-0008-0000-0F00-00000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a:extLst>
            <a:ext uri="{FF2B5EF4-FFF2-40B4-BE49-F238E27FC236}">
              <a16:creationId xmlns:a16="http://schemas.microsoft.com/office/drawing/2014/main" xmlns="" id="{00000000-0008-0000-0F00-00000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a:extLst>
            <a:ext uri="{FF2B5EF4-FFF2-40B4-BE49-F238E27FC236}">
              <a16:creationId xmlns:a16="http://schemas.microsoft.com/office/drawing/2014/main" xmlns="" id="{00000000-0008-0000-0F00-00000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7" name="直線コネクタ 516">
          <a:extLst>
            <a:ext uri="{FF2B5EF4-FFF2-40B4-BE49-F238E27FC236}">
              <a16:creationId xmlns:a16="http://schemas.microsoft.com/office/drawing/2014/main" xmlns="" id="{00000000-0008-0000-0F00-000005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8" name="テキスト ボックス 517">
          <a:extLst>
            <a:ext uri="{FF2B5EF4-FFF2-40B4-BE49-F238E27FC236}">
              <a16:creationId xmlns:a16="http://schemas.microsoft.com/office/drawing/2014/main" xmlns="" id="{00000000-0008-0000-0F00-000006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9" name="直線コネクタ 518">
          <a:extLst>
            <a:ext uri="{FF2B5EF4-FFF2-40B4-BE49-F238E27FC236}">
              <a16:creationId xmlns:a16="http://schemas.microsoft.com/office/drawing/2014/main" xmlns="" id="{00000000-0008-0000-0F00-000007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20" name="テキスト ボックス 519">
          <a:extLst>
            <a:ext uri="{FF2B5EF4-FFF2-40B4-BE49-F238E27FC236}">
              <a16:creationId xmlns:a16="http://schemas.microsoft.com/office/drawing/2014/main" xmlns="" id="{00000000-0008-0000-0F00-000008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1" name="直線コネクタ 520">
          <a:extLst>
            <a:ext uri="{FF2B5EF4-FFF2-40B4-BE49-F238E27FC236}">
              <a16:creationId xmlns:a16="http://schemas.microsoft.com/office/drawing/2014/main" xmlns="" id="{00000000-0008-0000-0F00-000009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2" name="テキスト ボックス 521">
          <a:extLst>
            <a:ext uri="{FF2B5EF4-FFF2-40B4-BE49-F238E27FC236}">
              <a16:creationId xmlns:a16="http://schemas.microsoft.com/office/drawing/2014/main" xmlns="" id="{00000000-0008-0000-0F00-00000A020000}"/>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3" name="直線コネクタ 522">
          <a:extLst>
            <a:ext uri="{FF2B5EF4-FFF2-40B4-BE49-F238E27FC236}">
              <a16:creationId xmlns:a16="http://schemas.microsoft.com/office/drawing/2014/main" xmlns="" id="{00000000-0008-0000-0F00-00000B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4" name="テキスト ボックス 523">
          <a:extLst>
            <a:ext uri="{FF2B5EF4-FFF2-40B4-BE49-F238E27FC236}">
              <a16:creationId xmlns:a16="http://schemas.microsoft.com/office/drawing/2014/main" xmlns="" id="{00000000-0008-0000-0F00-00000C020000}"/>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5" name="直線コネクタ 524">
          <a:extLst>
            <a:ext uri="{FF2B5EF4-FFF2-40B4-BE49-F238E27FC236}">
              <a16:creationId xmlns:a16="http://schemas.microsoft.com/office/drawing/2014/main" xmlns="" id="{00000000-0008-0000-0F00-00000D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6" name="テキスト ボックス 525">
          <a:extLst>
            <a:ext uri="{FF2B5EF4-FFF2-40B4-BE49-F238E27FC236}">
              <a16:creationId xmlns:a16="http://schemas.microsoft.com/office/drawing/2014/main" xmlns="" id="{00000000-0008-0000-0F00-00000E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a:extLst>
            <a:ext uri="{FF2B5EF4-FFF2-40B4-BE49-F238E27FC236}">
              <a16:creationId xmlns:a16="http://schemas.microsoft.com/office/drawing/2014/main" xmlns="" id="{00000000-0008-0000-0F00-00000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8" name="テキスト ボックス 527">
          <a:extLst>
            <a:ext uri="{FF2B5EF4-FFF2-40B4-BE49-F238E27FC236}">
              <a16:creationId xmlns:a16="http://schemas.microsoft.com/office/drawing/2014/main" xmlns="" id="{00000000-0008-0000-0F00-000010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一般廃棄物処理施設】&#10;一人当たり有形固定資産（償却資産）額グラフ枠">
          <a:extLst>
            <a:ext uri="{FF2B5EF4-FFF2-40B4-BE49-F238E27FC236}">
              <a16:creationId xmlns:a16="http://schemas.microsoft.com/office/drawing/2014/main" xmlns="" id="{00000000-0008-0000-0F00-00001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37274</xdr:rowOff>
    </xdr:from>
    <xdr:to>
      <xdr:col>116</xdr:col>
      <xdr:colOff>62864</xdr:colOff>
      <xdr:row>42</xdr:row>
      <xdr:rowOff>6439</xdr:rowOff>
    </xdr:to>
    <xdr:cxnSp macro="">
      <xdr:nvCxnSpPr>
        <xdr:cNvPr id="530" name="直線コネクタ 529">
          <a:extLst>
            <a:ext uri="{FF2B5EF4-FFF2-40B4-BE49-F238E27FC236}">
              <a16:creationId xmlns:a16="http://schemas.microsoft.com/office/drawing/2014/main" xmlns="" id="{00000000-0008-0000-0F00-000012020000}"/>
            </a:ext>
          </a:extLst>
        </xdr:cNvPr>
        <xdr:cNvCxnSpPr/>
      </xdr:nvCxnSpPr>
      <xdr:spPr>
        <a:xfrm flipV="1">
          <a:off x="22160864" y="5695124"/>
          <a:ext cx="0" cy="151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10266</xdr:rowOff>
    </xdr:from>
    <xdr:ext cx="469744" cy="259045"/>
    <xdr:sp macro="" textlink="">
      <xdr:nvSpPr>
        <xdr:cNvPr id="531" name="【一般廃棄物処理施設】&#10;一人当たり有形固定資産（償却資産）額最小値テキスト">
          <a:extLst>
            <a:ext uri="{FF2B5EF4-FFF2-40B4-BE49-F238E27FC236}">
              <a16:creationId xmlns:a16="http://schemas.microsoft.com/office/drawing/2014/main" xmlns="" id="{00000000-0008-0000-0F00-000013020000}"/>
            </a:ext>
          </a:extLst>
        </xdr:cNvPr>
        <xdr:cNvSpPr txBox="1"/>
      </xdr:nvSpPr>
      <xdr:spPr>
        <a:xfrm>
          <a:off x="22199600" y="721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6439</xdr:rowOff>
    </xdr:from>
    <xdr:to>
      <xdr:col>116</xdr:col>
      <xdr:colOff>152400</xdr:colOff>
      <xdr:row>42</xdr:row>
      <xdr:rowOff>6439</xdr:rowOff>
    </xdr:to>
    <xdr:cxnSp macro="">
      <xdr:nvCxnSpPr>
        <xdr:cNvPr id="532" name="直線コネクタ 531">
          <a:extLst>
            <a:ext uri="{FF2B5EF4-FFF2-40B4-BE49-F238E27FC236}">
              <a16:creationId xmlns:a16="http://schemas.microsoft.com/office/drawing/2014/main" xmlns="" id="{00000000-0008-0000-0F00-000014020000}"/>
            </a:ext>
          </a:extLst>
        </xdr:cNvPr>
        <xdr:cNvCxnSpPr/>
      </xdr:nvCxnSpPr>
      <xdr:spPr>
        <a:xfrm>
          <a:off x="22072600" y="7207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155401</xdr:rowOff>
    </xdr:from>
    <xdr:ext cx="599010" cy="259045"/>
    <xdr:sp macro="" textlink="">
      <xdr:nvSpPr>
        <xdr:cNvPr id="533" name="【一般廃棄物処理施設】&#10;一人当たり有形固定資産（償却資産）額最大値テキスト">
          <a:extLst>
            <a:ext uri="{FF2B5EF4-FFF2-40B4-BE49-F238E27FC236}">
              <a16:creationId xmlns:a16="http://schemas.microsoft.com/office/drawing/2014/main" xmlns="" id="{00000000-0008-0000-0F00-000015020000}"/>
            </a:ext>
          </a:extLst>
        </xdr:cNvPr>
        <xdr:cNvSpPr txBox="1"/>
      </xdr:nvSpPr>
      <xdr:spPr>
        <a:xfrm>
          <a:off x="22199600" y="547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37274</xdr:rowOff>
    </xdr:from>
    <xdr:to>
      <xdr:col>116</xdr:col>
      <xdr:colOff>152400</xdr:colOff>
      <xdr:row>33</xdr:row>
      <xdr:rowOff>37274</xdr:rowOff>
    </xdr:to>
    <xdr:cxnSp macro="">
      <xdr:nvCxnSpPr>
        <xdr:cNvPr id="534" name="直線コネクタ 533">
          <a:extLst>
            <a:ext uri="{FF2B5EF4-FFF2-40B4-BE49-F238E27FC236}">
              <a16:creationId xmlns:a16="http://schemas.microsoft.com/office/drawing/2014/main" xmlns="" id="{00000000-0008-0000-0F00-000016020000}"/>
            </a:ext>
          </a:extLst>
        </xdr:cNvPr>
        <xdr:cNvCxnSpPr/>
      </xdr:nvCxnSpPr>
      <xdr:spPr>
        <a:xfrm>
          <a:off x="22072600" y="569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152900</xdr:rowOff>
    </xdr:from>
    <xdr:ext cx="534377" cy="259045"/>
    <xdr:sp macro="" textlink="">
      <xdr:nvSpPr>
        <xdr:cNvPr id="535" name="【一般廃棄物処理施設】&#10;一人当たり有形固定資産（償却資産）額平均値テキスト">
          <a:extLst>
            <a:ext uri="{FF2B5EF4-FFF2-40B4-BE49-F238E27FC236}">
              <a16:creationId xmlns:a16="http://schemas.microsoft.com/office/drawing/2014/main" xmlns="" id="{00000000-0008-0000-0F00-000017020000}"/>
            </a:ext>
          </a:extLst>
        </xdr:cNvPr>
        <xdr:cNvSpPr txBox="1"/>
      </xdr:nvSpPr>
      <xdr:spPr>
        <a:xfrm>
          <a:off x="22199600" y="632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130023</xdr:rowOff>
    </xdr:from>
    <xdr:to>
      <xdr:col>116</xdr:col>
      <xdr:colOff>114300</xdr:colOff>
      <xdr:row>38</xdr:row>
      <xdr:rowOff>60173</xdr:rowOff>
    </xdr:to>
    <xdr:sp macro="" textlink="">
      <xdr:nvSpPr>
        <xdr:cNvPr id="536" name="フローチャート: 判断 535">
          <a:extLst>
            <a:ext uri="{FF2B5EF4-FFF2-40B4-BE49-F238E27FC236}">
              <a16:creationId xmlns:a16="http://schemas.microsoft.com/office/drawing/2014/main" xmlns="" id="{00000000-0008-0000-0F00-000018020000}"/>
            </a:ext>
          </a:extLst>
        </xdr:cNvPr>
        <xdr:cNvSpPr/>
      </xdr:nvSpPr>
      <xdr:spPr>
        <a:xfrm>
          <a:off x="22110700" y="64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162522</xdr:rowOff>
    </xdr:from>
    <xdr:to>
      <xdr:col>112</xdr:col>
      <xdr:colOff>38100</xdr:colOff>
      <xdr:row>38</xdr:row>
      <xdr:rowOff>92672</xdr:rowOff>
    </xdr:to>
    <xdr:sp macro="" textlink="">
      <xdr:nvSpPr>
        <xdr:cNvPr id="537" name="フローチャート: 判断 536">
          <a:extLst>
            <a:ext uri="{FF2B5EF4-FFF2-40B4-BE49-F238E27FC236}">
              <a16:creationId xmlns:a16="http://schemas.microsoft.com/office/drawing/2014/main" xmlns="" id="{00000000-0008-0000-0F00-000019020000}"/>
            </a:ext>
          </a:extLst>
        </xdr:cNvPr>
        <xdr:cNvSpPr/>
      </xdr:nvSpPr>
      <xdr:spPr>
        <a:xfrm>
          <a:off x="21272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25603</xdr:rowOff>
    </xdr:from>
    <xdr:to>
      <xdr:col>107</xdr:col>
      <xdr:colOff>101600</xdr:colOff>
      <xdr:row>38</xdr:row>
      <xdr:rowOff>127203</xdr:rowOff>
    </xdr:to>
    <xdr:sp macro="" textlink="">
      <xdr:nvSpPr>
        <xdr:cNvPr id="538" name="フローチャート: 判断 537">
          <a:extLst>
            <a:ext uri="{FF2B5EF4-FFF2-40B4-BE49-F238E27FC236}">
              <a16:creationId xmlns:a16="http://schemas.microsoft.com/office/drawing/2014/main" xmlns="" id="{00000000-0008-0000-0F00-00001A020000}"/>
            </a:ext>
          </a:extLst>
        </xdr:cNvPr>
        <xdr:cNvSpPr/>
      </xdr:nvSpPr>
      <xdr:spPr>
        <a:xfrm>
          <a:off x="20383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49784</xdr:rowOff>
    </xdr:from>
    <xdr:to>
      <xdr:col>102</xdr:col>
      <xdr:colOff>165100</xdr:colOff>
      <xdr:row>38</xdr:row>
      <xdr:rowOff>151384</xdr:rowOff>
    </xdr:to>
    <xdr:sp macro="" textlink="">
      <xdr:nvSpPr>
        <xdr:cNvPr id="539" name="フローチャート: 判断 538">
          <a:extLst>
            <a:ext uri="{FF2B5EF4-FFF2-40B4-BE49-F238E27FC236}">
              <a16:creationId xmlns:a16="http://schemas.microsoft.com/office/drawing/2014/main" xmlns="" id="{00000000-0008-0000-0F00-00001B020000}"/>
            </a:ext>
          </a:extLst>
        </xdr:cNvPr>
        <xdr:cNvSpPr/>
      </xdr:nvSpPr>
      <xdr:spPr>
        <a:xfrm>
          <a:off x="19494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xmlns="" id="{00000000-0008-0000-0F00-00001C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xmlns="" id="{00000000-0008-0000-0F00-00001D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xmlns="" id="{00000000-0008-0000-0F00-00001E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xmlns="" id="{00000000-0008-0000-0F00-00001F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xmlns="" id="{00000000-0008-0000-0F00-000020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130988</xdr:rowOff>
    </xdr:from>
    <xdr:to>
      <xdr:col>116</xdr:col>
      <xdr:colOff>114300</xdr:colOff>
      <xdr:row>40</xdr:row>
      <xdr:rowOff>61138</xdr:rowOff>
    </xdr:to>
    <xdr:sp macro="" textlink="">
      <xdr:nvSpPr>
        <xdr:cNvPr id="545" name="楕円 544">
          <a:extLst>
            <a:ext uri="{FF2B5EF4-FFF2-40B4-BE49-F238E27FC236}">
              <a16:creationId xmlns:a16="http://schemas.microsoft.com/office/drawing/2014/main" xmlns="" id="{00000000-0008-0000-0F00-000021020000}"/>
            </a:ext>
          </a:extLst>
        </xdr:cNvPr>
        <xdr:cNvSpPr/>
      </xdr:nvSpPr>
      <xdr:spPr>
        <a:xfrm>
          <a:off x="22110700" y="681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109415</xdr:rowOff>
    </xdr:from>
    <xdr:ext cx="534377" cy="259045"/>
    <xdr:sp macro="" textlink="">
      <xdr:nvSpPr>
        <xdr:cNvPr id="546" name="【一般廃棄物処理施設】&#10;一人当たり有形固定資産（償却資産）額該当値テキスト">
          <a:extLst>
            <a:ext uri="{FF2B5EF4-FFF2-40B4-BE49-F238E27FC236}">
              <a16:creationId xmlns:a16="http://schemas.microsoft.com/office/drawing/2014/main" xmlns="" id="{00000000-0008-0000-0F00-000022020000}"/>
            </a:ext>
          </a:extLst>
        </xdr:cNvPr>
        <xdr:cNvSpPr txBox="1"/>
      </xdr:nvSpPr>
      <xdr:spPr>
        <a:xfrm>
          <a:off x="22199600" y="679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91948</xdr:rowOff>
    </xdr:from>
    <xdr:to>
      <xdr:col>112</xdr:col>
      <xdr:colOff>38100</xdr:colOff>
      <xdr:row>41</xdr:row>
      <xdr:rowOff>22098</xdr:rowOff>
    </xdr:to>
    <xdr:sp macro="" textlink="">
      <xdr:nvSpPr>
        <xdr:cNvPr id="547" name="楕円 546">
          <a:extLst>
            <a:ext uri="{FF2B5EF4-FFF2-40B4-BE49-F238E27FC236}">
              <a16:creationId xmlns:a16="http://schemas.microsoft.com/office/drawing/2014/main" xmlns="" id="{00000000-0008-0000-0F00-000023020000}"/>
            </a:ext>
          </a:extLst>
        </xdr:cNvPr>
        <xdr:cNvSpPr/>
      </xdr:nvSpPr>
      <xdr:spPr>
        <a:xfrm>
          <a:off x="21272500" y="694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10338</xdr:rowOff>
    </xdr:from>
    <xdr:to>
      <xdr:col>116</xdr:col>
      <xdr:colOff>63500</xdr:colOff>
      <xdr:row>40</xdr:row>
      <xdr:rowOff>142748</xdr:rowOff>
    </xdr:to>
    <xdr:cxnSp macro="">
      <xdr:nvCxnSpPr>
        <xdr:cNvPr id="548" name="直線コネクタ 547">
          <a:extLst>
            <a:ext uri="{FF2B5EF4-FFF2-40B4-BE49-F238E27FC236}">
              <a16:creationId xmlns:a16="http://schemas.microsoft.com/office/drawing/2014/main" xmlns="" id="{00000000-0008-0000-0F00-000024020000}"/>
            </a:ext>
          </a:extLst>
        </xdr:cNvPr>
        <xdr:cNvCxnSpPr/>
      </xdr:nvCxnSpPr>
      <xdr:spPr>
        <a:xfrm flipV="1">
          <a:off x="21323300" y="6868338"/>
          <a:ext cx="838200" cy="1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88595</xdr:rowOff>
    </xdr:from>
    <xdr:to>
      <xdr:col>107</xdr:col>
      <xdr:colOff>101600</xdr:colOff>
      <xdr:row>41</xdr:row>
      <xdr:rowOff>18745</xdr:rowOff>
    </xdr:to>
    <xdr:sp macro="" textlink="">
      <xdr:nvSpPr>
        <xdr:cNvPr id="549" name="楕円 548">
          <a:extLst>
            <a:ext uri="{FF2B5EF4-FFF2-40B4-BE49-F238E27FC236}">
              <a16:creationId xmlns:a16="http://schemas.microsoft.com/office/drawing/2014/main" xmlns="" id="{00000000-0008-0000-0F00-000025020000}"/>
            </a:ext>
          </a:extLst>
        </xdr:cNvPr>
        <xdr:cNvSpPr/>
      </xdr:nvSpPr>
      <xdr:spPr>
        <a:xfrm>
          <a:off x="20383500" y="69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139395</xdr:rowOff>
    </xdr:from>
    <xdr:to>
      <xdr:col>111</xdr:col>
      <xdr:colOff>177800</xdr:colOff>
      <xdr:row>40</xdr:row>
      <xdr:rowOff>142748</xdr:rowOff>
    </xdr:to>
    <xdr:cxnSp macro="">
      <xdr:nvCxnSpPr>
        <xdr:cNvPr id="550" name="直線コネクタ 549">
          <a:extLst>
            <a:ext uri="{FF2B5EF4-FFF2-40B4-BE49-F238E27FC236}">
              <a16:creationId xmlns:a16="http://schemas.microsoft.com/office/drawing/2014/main" xmlns="" id="{00000000-0008-0000-0F00-000026020000}"/>
            </a:ext>
          </a:extLst>
        </xdr:cNvPr>
        <xdr:cNvCxnSpPr/>
      </xdr:nvCxnSpPr>
      <xdr:spPr>
        <a:xfrm>
          <a:off x="20434300" y="6997395"/>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84951</xdr:rowOff>
    </xdr:from>
    <xdr:to>
      <xdr:col>102</xdr:col>
      <xdr:colOff>165100</xdr:colOff>
      <xdr:row>41</xdr:row>
      <xdr:rowOff>15101</xdr:rowOff>
    </xdr:to>
    <xdr:sp macro="" textlink="">
      <xdr:nvSpPr>
        <xdr:cNvPr id="551" name="楕円 550">
          <a:extLst>
            <a:ext uri="{FF2B5EF4-FFF2-40B4-BE49-F238E27FC236}">
              <a16:creationId xmlns:a16="http://schemas.microsoft.com/office/drawing/2014/main" xmlns="" id="{00000000-0008-0000-0F00-000027020000}"/>
            </a:ext>
          </a:extLst>
        </xdr:cNvPr>
        <xdr:cNvSpPr/>
      </xdr:nvSpPr>
      <xdr:spPr>
        <a:xfrm>
          <a:off x="19494500" y="694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135751</xdr:rowOff>
    </xdr:from>
    <xdr:to>
      <xdr:col>107</xdr:col>
      <xdr:colOff>50800</xdr:colOff>
      <xdr:row>40</xdr:row>
      <xdr:rowOff>139395</xdr:rowOff>
    </xdr:to>
    <xdr:cxnSp macro="">
      <xdr:nvCxnSpPr>
        <xdr:cNvPr id="552" name="直線コネクタ 551">
          <a:extLst>
            <a:ext uri="{FF2B5EF4-FFF2-40B4-BE49-F238E27FC236}">
              <a16:creationId xmlns:a16="http://schemas.microsoft.com/office/drawing/2014/main" xmlns="" id="{00000000-0008-0000-0F00-000028020000}"/>
            </a:ext>
          </a:extLst>
        </xdr:cNvPr>
        <xdr:cNvCxnSpPr/>
      </xdr:nvCxnSpPr>
      <xdr:spPr>
        <a:xfrm>
          <a:off x="19545300" y="6993751"/>
          <a:ext cx="889000" cy="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109199</xdr:rowOff>
    </xdr:from>
    <xdr:ext cx="534377" cy="259045"/>
    <xdr:sp macro="" textlink="">
      <xdr:nvSpPr>
        <xdr:cNvPr id="553" name="n_1aveValue【一般廃棄物処理施設】&#10;一人当たり有形固定資産（償却資産）額">
          <a:extLst>
            <a:ext uri="{FF2B5EF4-FFF2-40B4-BE49-F238E27FC236}">
              <a16:creationId xmlns:a16="http://schemas.microsoft.com/office/drawing/2014/main" xmlns="" id="{00000000-0008-0000-0F00-000029020000}"/>
            </a:ext>
          </a:extLst>
        </xdr:cNvPr>
        <xdr:cNvSpPr txBox="1"/>
      </xdr:nvSpPr>
      <xdr:spPr>
        <a:xfrm>
          <a:off x="210434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143730</xdr:rowOff>
    </xdr:from>
    <xdr:ext cx="534377" cy="259045"/>
    <xdr:sp macro="" textlink="">
      <xdr:nvSpPr>
        <xdr:cNvPr id="554" name="n_2aveValue【一般廃棄物処理施設】&#10;一人当たり有形固定資産（償却資産）額">
          <a:extLst>
            <a:ext uri="{FF2B5EF4-FFF2-40B4-BE49-F238E27FC236}">
              <a16:creationId xmlns:a16="http://schemas.microsoft.com/office/drawing/2014/main" xmlns="" id="{00000000-0008-0000-0F00-00002A020000}"/>
            </a:ext>
          </a:extLst>
        </xdr:cNvPr>
        <xdr:cNvSpPr txBox="1"/>
      </xdr:nvSpPr>
      <xdr:spPr>
        <a:xfrm>
          <a:off x="20167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167911</xdr:rowOff>
    </xdr:from>
    <xdr:ext cx="534377" cy="259045"/>
    <xdr:sp macro="" textlink="">
      <xdr:nvSpPr>
        <xdr:cNvPr id="555" name="n_3aveValue【一般廃棄物処理施設】&#10;一人当たり有形固定資産（償却資産）額">
          <a:extLst>
            <a:ext uri="{FF2B5EF4-FFF2-40B4-BE49-F238E27FC236}">
              <a16:creationId xmlns:a16="http://schemas.microsoft.com/office/drawing/2014/main" xmlns="" id="{00000000-0008-0000-0F00-00002B020000}"/>
            </a:ext>
          </a:extLst>
        </xdr:cNvPr>
        <xdr:cNvSpPr txBox="1"/>
      </xdr:nvSpPr>
      <xdr:spPr>
        <a:xfrm>
          <a:off x="19278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13225</xdr:rowOff>
    </xdr:from>
    <xdr:ext cx="534377" cy="259045"/>
    <xdr:sp macro="" textlink="">
      <xdr:nvSpPr>
        <xdr:cNvPr id="556" name="n_1mainValue【一般廃棄物処理施設】&#10;一人当たり有形固定資産（償却資産）額">
          <a:extLst>
            <a:ext uri="{FF2B5EF4-FFF2-40B4-BE49-F238E27FC236}">
              <a16:creationId xmlns:a16="http://schemas.microsoft.com/office/drawing/2014/main" xmlns="" id="{00000000-0008-0000-0F00-00002C020000}"/>
            </a:ext>
          </a:extLst>
        </xdr:cNvPr>
        <xdr:cNvSpPr txBox="1"/>
      </xdr:nvSpPr>
      <xdr:spPr>
        <a:xfrm>
          <a:off x="21043411" y="704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9872</xdr:rowOff>
    </xdr:from>
    <xdr:ext cx="534377" cy="259045"/>
    <xdr:sp macro="" textlink="">
      <xdr:nvSpPr>
        <xdr:cNvPr id="557" name="n_2mainValue【一般廃棄物処理施設】&#10;一人当たり有形固定資産（償却資産）額">
          <a:extLst>
            <a:ext uri="{FF2B5EF4-FFF2-40B4-BE49-F238E27FC236}">
              <a16:creationId xmlns:a16="http://schemas.microsoft.com/office/drawing/2014/main" xmlns="" id="{00000000-0008-0000-0F00-00002D020000}"/>
            </a:ext>
          </a:extLst>
        </xdr:cNvPr>
        <xdr:cNvSpPr txBox="1"/>
      </xdr:nvSpPr>
      <xdr:spPr>
        <a:xfrm>
          <a:off x="20167111" y="703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6228</xdr:rowOff>
    </xdr:from>
    <xdr:ext cx="534377" cy="259045"/>
    <xdr:sp macro="" textlink="">
      <xdr:nvSpPr>
        <xdr:cNvPr id="558" name="n_3mainValue【一般廃棄物処理施設】&#10;一人当たり有形固定資産（償却資産）額">
          <a:extLst>
            <a:ext uri="{FF2B5EF4-FFF2-40B4-BE49-F238E27FC236}">
              <a16:creationId xmlns:a16="http://schemas.microsoft.com/office/drawing/2014/main" xmlns="" id="{00000000-0008-0000-0F00-00002E020000}"/>
            </a:ext>
          </a:extLst>
        </xdr:cNvPr>
        <xdr:cNvSpPr txBox="1"/>
      </xdr:nvSpPr>
      <xdr:spPr>
        <a:xfrm>
          <a:off x="19278111" y="703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a:extLst>
            <a:ext uri="{FF2B5EF4-FFF2-40B4-BE49-F238E27FC236}">
              <a16:creationId xmlns:a16="http://schemas.microsoft.com/office/drawing/2014/main" xmlns="" id="{00000000-0008-0000-0F00-00002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a:extLst>
            <a:ext uri="{FF2B5EF4-FFF2-40B4-BE49-F238E27FC236}">
              <a16:creationId xmlns:a16="http://schemas.microsoft.com/office/drawing/2014/main" xmlns="" id="{00000000-0008-0000-0F00-00003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a:extLst>
            <a:ext uri="{FF2B5EF4-FFF2-40B4-BE49-F238E27FC236}">
              <a16:creationId xmlns:a16="http://schemas.microsoft.com/office/drawing/2014/main" xmlns="" id="{00000000-0008-0000-0F00-00003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a:extLst>
            <a:ext uri="{FF2B5EF4-FFF2-40B4-BE49-F238E27FC236}">
              <a16:creationId xmlns:a16="http://schemas.microsoft.com/office/drawing/2014/main" xmlns="" id="{00000000-0008-0000-0F00-00003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a:extLst>
            <a:ext uri="{FF2B5EF4-FFF2-40B4-BE49-F238E27FC236}">
              <a16:creationId xmlns:a16="http://schemas.microsoft.com/office/drawing/2014/main" xmlns="" id="{00000000-0008-0000-0F00-00003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a:extLst>
            <a:ext uri="{FF2B5EF4-FFF2-40B4-BE49-F238E27FC236}">
              <a16:creationId xmlns:a16="http://schemas.microsoft.com/office/drawing/2014/main" xmlns="" id="{00000000-0008-0000-0F00-00003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a:extLst>
            <a:ext uri="{FF2B5EF4-FFF2-40B4-BE49-F238E27FC236}">
              <a16:creationId xmlns:a16="http://schemas.microsoft.com/office/drawing/2014/main" xmlns="" id="{00000000-0008-0000-0F00-00003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a:extLst>
            <a:ext uri="{FF2B5EF4-FFF2-40B4-BE49-F238E27FC236}">
              <a16:creationId xmlns:a16="http://schemas.microsoft.com/office/drawing/2014/main" xmlns="" id="{00000000-0008-0000-0F00-00003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a:extLst>
            <a:ext uri="{FF2B5EF4-FFF2-40B4-BE49-F238E27FC236}">
              <a16:creationId xmlns:a16="http://schemas.microsoft.com/office/drawing/2014/main" xmlns="" id="{00000000-0008-0000-0F00-00003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a:extLst>
            <a:ext uri="{FF2B5EF4-FFF2-40B4-BE49-F238E27FC236}">
              <a16:creationId xmlns:a16="http://schemas.microsoft.com/office/drawing/2014/main" xmlns="" id="{00000000-0008-0000-0F00-00003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9" name="直線コネクタ 568">
          <a:extLst>
            <a:ext uri="{FF2B5EF4-FFF2-40B4-BE49-F238E27FC236}">
              <a16:creationId xmlns:a16="http://schemas.microsoft.com/office/drawing/2014/main" xmlns="" id="{00000000-0008-0000-0F00-00003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70" name="テキスト ボックス 569">
          <a:extLst>
            <a:ext uri="{FF2B5EF4-FFF2-40B4-BE49-F238E27FC236}">
              <a16:creationId xmlns:a16="http://schemas.microsoft.com/office/drawing/2014/main" xmlns="" id="{00000000-0008-0000-0F00-00003A02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1" name="直線コネクタ 570">
          <a:extLst>
            <a:ext uri="{FF2B5EF4-FFF2-40B4-BE49-F238E27FC236}">
              <a16:creationId xmlns:a16="http://schemas.microsoft.com/office/drawing/2014/main" xmlns="" id="{00000000-0008-0000-0F00-00003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2" name="テキスト ボックス 571">
          <a:extLst>
            <a:ext uri="{FF2B5EF4-FFF2-40B4-BE49-F238E27FC236}">
              <a16:creationId xmlns:a16="http://schemas.microsoft.com/office/drawing/2014/main" xmlns="" id="{00000000-0008-0000-0F00-00003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3" name="直線コネクタ 572">
          <a:extLst>
            <a:ext uri="{FF2B5EF4-FFF2-40B4-BE49-F238E27FC236}">
              <a16:creationId xmlns:a16="http://schemas.microsoft.com/office/drawing/2014/main" xmlns="" id="{00000000-0008-0000-0F00-00003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4" name="テキスト ボックス 573">
          <a:extLst>
            <a:ext uri="{FF2B5EF4-FFF2-40B4-BE49-F238E27FC236}">
              <a16:creationId xmlns:a16="http://schemas.microsoft.com/office/drawing/2014/main" xmlns="" id="{00000000-0008-0000-0F00-00003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5" name="直線コネクタ 574">
          <a:extLst>
            <a:ext uri="{FF2B5EF4-FFF2-40B4-BE49-F238E27FC236}">
              <a16:creationId xmlns:a16="http://schemas.microsoft.com/office/drawing/2014/main" xmlns="" id="{00000000-0008-0000-0F00-00003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6" name="テキスト ボックス 575">
          <a:extLst>
            <a:ext uri="{FF2B5EF4-FFF2-40B4-BE49-F238E27FC236}">
              <a16:creationId xmlns:a16="http://schemas.microsoft.com/office/drawing/2014/main" xmlns="" id="{00000000-0008-0000-0F00-00004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7" name="直線コネクタ 576">
          <a:extLst>
            <a:ext uri="{FF2B5EF4-FFF2-40B4-BE49-F238E27FC236}">
              <a16:creationId xmlns:a16="http://schemas.microsoft.com/office/drawing/2014/main" xmlns="" id="{00000000-0008-0000-0F00-00004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8" name="テキスト ボックス 577">
          <a:extLst>
            <a:ext uri="{FF2B5EF4-FFF2-40B4-BE49-F238E27FC236}">
              <a16:creationId xmlns:a16="http://schemas.microsoft.com/office/drawing/2014/main" xmlns="" id="{00000000-0008-0000-0F00-00004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a:extLst>
            <a:ext uri="{FF2B5EF4-FFF2-40B4-BE49-F238E27FC236}">
              <a16:creationId xmlns:a16="http://schemas.microsoft.com/office/drawing/2014/main" xmlns="" id="{00000000-0008-0000-0F00-00004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0" name="テキスト ボックス 579">
          <a:extLst>
            <a:ext uri="{FF2B5EF4-FFF2-40B4-BE49-F238E27FC236}">
              <a16:creationId xmlns:a16="http://schemas.microsoft.com/office/drawing/2014/main" xmlns="" id="{00000000-0008-0000-0F00-000044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保健センター・保健所】&#10;有形固定資産減価償却率グラフ枠">
          <a:extLst>
            <a:ext uri="{FF2B5EF4-FFF2-40B4-BE49-F238E27FC236}">
              <a16:creationId xmlns:a16="http://schemas.microsoft.com/office/drawing/2014/main" xmlns="" id="{00000000-0008-0000-0F00-00004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62</xdr:row>
      <xdr:rowOff>161925</xdr:rowOff>
    </xdr:to>
    <xdr:cxnSp macro="">
      <xdr:nvCxnSpPr>
        <xdr:cNvPr id="582" name="直線コネクタ 581">
          <a:extLst>
            <a:ext uri="{FF2B5EF4-FFF2-40B4-BE49-F238E27FC236}">
              <a16:creationId xmlns:a16="http://schemas.microsoft.com/office/drawing/2014/main" xmlns="" id="{00000000-0008-0000-0F00-000046020000}"/>
            </a:ext>
          </a:extLst>
        </xdr:cNvPr>
        <xdr:cNvCxnSpPr/>
      </xdr:nvCxnSpPr>
      <xdr:spPr>
        <a:xfrm flipV="1">
          <a:off x="16318864" y="9425940"/>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165752</xdr:rowOff>
    </xdr:from>
    <xdr:ext cx="405111" cy="259045"/>
    <xdr:sp macro="" textlink="">
      <xdr:nvSpPr>
        <xdr:cNvPr id="583" name="【保健センター・保健所】&#10;有形固定資産減価償却率最小値テキスト">
          <a:extLst>
            <a:ext uri="{FF2B5EF4-FFF2-40B4-BE49-F238E27FC236}">
              <a16:creationId xmlns:a16="http://schemas.microsoft.com/office/drawing/2014/main" xmlns="" id="{00000000-0008-0000-0F00-000047020000}"/>
            </a:ext>
          </a:extLst>
        </xdr:cNvPr>
        <xdr:cNvSpPr txBox="1"/>
      </xdr:nvSpPr>
      <xdr:spPr>
        <a:xfrm>
          <a:off x="16357600"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161925</xdr:rowOff>
    </xdr:from>
    <xdr:to>
      <xdr:col>86</xdr:col>
      <xdr:colOff>25400</xdr:colOff>
      <xdr:row>62</xdr:row>
      <xdr:rowOff>161925</xdr:rowOff>
    </xdr:to>
    <xdr:cxnSp macro="">
      <xdr:nvCxnSpPr>
        <xdr:cNvPr id="584" name="直線コネクタ 583">
          <a:extLst>
            <a:ext uri="{FF2B5EF4-FFF2-40B4-BE49-F238E27FC236}">
              <a16:creationId xmlns:a16="http://schemas.microsoft.com/office/drawing/2014/main" xmlns="" id="{00000000-0008-0000-0F00-000048020000}"/>
            </a:ext>
          </a:extLst>
        </xdr:cNvPr>
        <xdr:cNvCxnSpPr/>
      </xdr:nvCxnSpPr>
      <xdr:spPr>
        <a:xfrm>
          <a:off x="16230600" y="1079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85" name="【保健センター・保健所】&#10;有形固定資産減価償却率最大値テキスト">
          <a:extLst>
            <a:ext uri="{FF2B5EF4-FFF2-40B4-BE49-F238E27FC236}">
              <a16:creationId xmlns:a16="http://schemas.microsoft.com/office/drawing/2014/main" xmlns="" id="{00000000-0008-0000-0F00-000049020000}"/>
            </a:ext>
          </a:extLst>
        </xdr:cNvPr>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86" name="直線コネクタ 585">
          <a:extLst>
            <a:ext uri="{FF2B5EF4-FFF2-40B4-BE49-F238E27FC236}">
              <a16:creationId xmlns:a16="http://schemas.microsoft.com/office/drawing/2014/main" xmlns="" id="{00000000-0008-0000-0F00-00004A020000}"/>
            </a:ext>
          </a:extLst>
        </xdr:cNvPr>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139082</xdr:rowOff>
    </xdr:from>
    <xdr:ext cx="405111" cy="259045"/>
    <xdr:sp macro="" textlink="">
      <xdr:nvSpPr>
        <xdr:cNvPr id="587" name="【保健センター・保健所】&#10;有形固定資産減価償却率平均値テキスト">
          <a:extLst>
            <a:ext uri="{FF2B5EF4-FFF2-40B4-BE49-F238E27FC236}">
              <a16:creationId xmlns:a16="http://schemas.microsoft.com/office/drawing/2014/main" xmlns="" id="{00000000-0008-0000-0F00-00004B020000}"/>
            </a:ext>
          </a:extLst>
        </xdr:cNvPr>
        <xdr:cNvSpPr txBox="1"/>
      </xdr:nvSpPr>
      <xdr:spPr>
        <a:xfrm>
          <a:off x="16357600" y="1008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588" name="フローチャート: 判断 587">
          <a:extLst>
            <a:ext uri="{FF2B5EF4-FFF2-40B4-BE49-F238E27FC236}">
              <a16:creationId xmlns:a16="http://schemas.microsoft.com/office/drawing/2014/main" xmlns="" id="{00000000-0008-0000-0F00-00004C020000}"/>
            </a:ext>
          </a:extLst>
        </xdr:cNvPr>
        <xdr:cNvSpPr/>
      </xdr:nvSpPr>
      <xdr:spPr>
        <a:xfrm>
          <a:off x="162687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38735</xdr:rowOff>
    </xdr:from>
    <xdr:to>
      <xdr:col>81</xdr:col>
      <xdr:colOff>101600</xdr:colOff>
      <xdr:row>59</xdr:row>
      <xdr:rowOff>140335</xdr:rowOff>
    </xdr:to>
    <xdr:sp macro="" textlink="">
      <xdr:nvSpPr>
        <xdr:cNvPr id="589" name="フローチャート: 判断 588">
          <a:extLst>
            <a:ext uri="{FF2B5EF4-FFF2-40B4-BE49-F238E27FC236}">
              <a16:creationId xmlns:a16="http://schemas.microsoft.com/office/drawing/2014/main" xmlns="" id="{00000000-0008-0000-0F00-00004D020000}"/>
            </a:ext>
          </a:extLst>
        </xdr:cNvPr>
        <xdr:cNvSpPr/>
      </xdr:nvSpPr>
      <xdr:spPr>
        <a:xfrm>
          <a:off x="15430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590" name="フローチャート: 判断 589">
          <a:extLst>
            <a:ext uri="{FF2B5EF4-FFF2-40B4-BE49-F238E27FC236}">
              <a16:creationId xmlns:a16="http://schemas.microsoft.com/office/drawing/2014/main" xmlns="" id="{00000000-0008-0000-0F00-00004E020000}"/>
            </a:ext>
          </a:extLst>
        </xdr:cNvPr>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91" name="フローチャート: 判断 590">
          <a:extLst>
            <a:ext uri="{FF2B5EF4-FFF2-40B4-BE49-F238E27FC236}">
              <a16:creationId xmlns:a16="http://schemas.microsoft.com/office/drawing/2014/main" xmlns="" id="{00000000-0008-0000-0F00-00004F020000}"/>
            </a:ext>
          </a:extLst>
        </xdr:cNvPr>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xmlns="" id="{00000000-0008-0000-0F00-00005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xmlns="" id="{00000000-0008-0000-0F00-00005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xmlns="" id="{00000000-0008-0000-0F00-00005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xmlns="" id="{00000000-0008-0000-0F00-00005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xmlns="" id="{00000000-0008-0000-0F00-00005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124460</xdr:rowOff>
    </xdr:from>
    <xdr:to>
      <xdr:col>85</xdr:col>
      <xdr:colOff>177800</xdr:colOff>
      <xdr:row>57</xdr:row>
      <xdr:rowOff>54610</xdr:rowOff>
    </xdr:to>
    <xdr:sp macro="" textlink="">
      <xdr:nvSpPr>
        <xdr:cNvPr id="597" name="楕円 596">
          <a:extLst>
            <a:ext uri="{FF2B5EF4-FFF2-40B4-BE49-F238E27FC236}">
              <a16:creationId xmlns:a16="http://schemas.microsoft.com/office/drawing/2014/main" xmlns="" id="{00000000-0008-0000-0F00-000055020000}"/>
            </a:ext>
          </a:extLst>
        </xdr:cNvPr>
        <xdr:cNvSpPr/>
      </xdr:nvSpPr>
      <xdr:spPr>
        <a:xfrm>
          <a:off x="162687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147337</xdr:rowOff>
    </xdr:from>
    <xdr:ext cx="405111" cy="259045"/>
    <xdr:sp macro="" textlink="">
      <xdr:nvSpPr>
        <xdr:cNvPr id="598" name="【保健センター・保健所】&#10;有形固定資産減価償却率該当値テキスト">
          <a:extLst>
            <a:ext uri="{FF2B5EF4-FFF2-40B4-BE49-F238E27FC236}">
              <a16:creationId xmlns:a16="http://schemas.microsoft.com/office/drawing/2014/main" xmlns="" id="{00000000-0008-0000-0F00-000056020000}"/>
            </a:ext>
          </a:extLst>
        </xdr:cNvPr>
        <xdr:cNvSpPr txBox="1"/>
      </xdr:nvSpPr>
      <xdr:spPr>
        <a:xfrm>
          <a:off x="16357600"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160655</xdr:rowOff>
    </xdr:from>
    <xdr:to>
      <xdr:col>81</xdr:col>
      <xdr:colOff>101600</xdr:colOff>
      <xdr:row>57</xdr:row>
      <xdr:rowOff>90805</xdr:rowOff>
    </xdr:to>
    <xdr:sp macro="" textlink="">
      <xdr:nvSpPr>
        <xdr:cNvPr id="599" name="楕円 598">
          <a:extLst>
            <a:ext uri="{FF2B5EF4-FFF2-40B4-BE49-F238E27FC236}">
              <a16:creationId xmlns:a16="http://schemas.microsoft.com/office/drawing/2014/main" xmlns="" id="{00000000-0008-0000-0F00-000057020000}"/>
            </a:ext>
          </a:extLst>
        </xdr:cNvPr>
        <xdr:cNvSpPr/>
      </xdr:nvSpPr>
      <xdr:spPr>
        <a:xfrm>
          <a:off x="154305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3810</xdr:rowOff>
    </xdr:from>
    <xdr:to>
      <xdr:col>85</xdr:col>
      <xdr:colOff>127000</xdr:colOff>
      <xdr:row>57</xdr:row>
      <xdr:rowOff>40005</xdr:rowOff>
    </xdr:to>
    <xdr:cxnSp macro="">
      <xdr:nvCxnSpPr>
        <xdr:cNvPr id="600" name="直線コネクタ 599">
          <a:extLst>
            <a:ext uri="{FF2B5EF4-FFF2-40B4-BE49-F238E27FC236}">
              <a16:creationId xmlns:a16="http://schemas.microsoft.com/office/drawing/2014/main" xmlns="" id="{00000000-0008-0000-0F00-000058020000}"/>
            </a:ext>
          </a:extLst>
        </xdr:cNvPr>
        <xdr:cNvCxnSpPr/>
      </xdr:nvCxnSpPr>
      <xdr:spPr>
        <a:xfrm flipV="1">
          <a:off x="15481300" y="977646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25400</xdr:rowOff>
    </xdr:from>
    <xdr:to>
      <xdr:col>76</xdr:col>
      <xdr:colOff>165100</xdr:colOff>
      <xdr:row>57</xdr:row>
      <xdr:rowOff>127000</xdr:rowOff>
    </xdr:to>
    <xdr:sp macro="" textlink="">
      <xdr:nvSpPr>
        <xdr:cNvPr id="601" name="楕円 600">
          <a:extLst>
            <a:ext uri="{FF2B5EF4-FFF2-40B4-BE49-F238E27FC236}">
              <a16:creationId xmlns:a16="http://schemas.microsoft.com/office/drawing/2014/main" xmlns="" id="{00000000-0008-0000-0F00-000059020000}"/>
            </a:ext>
          </a:extLst>
        </xdr:cNvPr>
        <xdr:cNvSpPr/>
      </xdr:nvSpPr>
      <xdr:spPr>
        <a:xfrm>
          <a:off x="14541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40005</xdr:rowOff>
    </xdr:from>
    <xdr:to>
      <xdr:col>81</xdr:col>
      <xdr:colOff>50800</xdr:colOff>
      <xdr:row>57</xdr:row>
      <xdr:rowOff>76200</xdr:rowOff>
    </xdr:to>
    <xdr:cxnSp macro="">
      <xdr:nvCxnSpPr>
        <xdr:cNvPr id="602" name="直線コネクタ 601">
          <a:extLst>
            <a:ext uri="{FF2B5EF4-FFF2-40B4-BE49-F238E27FC236}">
              <a16:creationId xmlns:a16="http://schemas.microsoft.com/office/drawing/2014/main" xmlns="" id="{00000000-0008-0000-0F00-00005A020000}"/>
            </a:ext>
          </a:extLst>
        </xdr:cNvPr>
        <xdr:cNvCxnSpPr/>
      </xdr:nvCxnSpPr>
      <xdr:spPr>
        <a:xfrm flipV="1">
          <a:off x="14592300" y="98126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63500</xdr:rowOff>
    </xdr:from>
    <xdr:to>
      <xdr:col>72</xdr:col>
      <xdr:colOff>38100</xdr:colOff>
      <xdr:row>57</xdr:row>
      <xdr:rowOff>165100</xdr:rowOff>
    </xdr:to>
    <xdr:sp macro="" textlink="">
      <xdr:nvSpPr>
        <xdr:cNvPr id="603" name="楕円 602">
          <a:extLst>
            <a:ext uri="{FF2B5EF4-FFF2-40B4-BE49-F238E27FC236}">
              <a16:creationId xmlns:a16="http://schemas.microsoft.com/office/drawing/2014/main" xmlns="" id="{00000000-0008-0000-0F00-00005B020000}"/>
            </a:ext>
          </a:extLst>
        </xdr:cNvPr>
        <xdr:cNvSpPr/>
      </xdr:nvSpPr>
      <xdr:spPr>
        <a:xfrm>
          <a:off x="13652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76200</xdr:rowOff>
    </xdr:from>
    <xdr:to>
      <xdr:col>76</xdr:col>
      <xdr:colOff>114300</xdr:colOff>
      <xdr:row>57</xdr:row>
      <xdr:rowOff>114300</xdr:rowOff>
    </xdr:to>
    <xdr:cxnSp macro="">
      <xdr:nvCxnSpPr>
        <xdr:cNvPr id="604" name="直線コネクタ 603">
          <a:extLst>
            <a:ext uri="{FF2B5EF4-FFF2-40B4-BE49-F238E27FC236}">
              <a16:creationId xmlns:a16="http://schemas.microsoft.com/office/drawing/2014/main" xmlns="" id="{00000000-0008-0000-0F00-00005C020000}"/>
            </a:ext>
          </a:extLst>
        </xdr:cNvPr>
        <xdr:cNvCxnSpPr/>
      </xdr:nvCxnSpPr>
      <xdr:spPr>
        <a:xfrm flipV="1">
          <a:off x="13703300" y="9848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131462</xdr:rowOff>
    </xdr:from>
    <xdr:ext cx="405111" cy="259045"/>
    <xdr:sp macro="" textlink="">
      <xdr:nvSpPr>
        <xdr:cNvPr id="605" name="n_1aveValue【保健センター・保健所】&#10;有形固定資産減価償却率">
          <a:extLst>
            <a:ext uri="{FF2B5EF4-FFF2-40B4-BE49-F238E27FC236}">
              <a16:creationId xmlns:a16="http://schemas.microsoft.com/office/drawing/2014/main" xmlns="" id="{00000000-0008-0000-0F00-00005D020000}"/>
            </a:ext>
          </a:extLst>
        </xdr:cNvPr>
        <xdr:cNvSpPr txBox="1"/>
      </xdr:nvSpPr>
      <xdr:spPr>
        <a:xfrm>
          <a:off x="152660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163847</xdr:rowOff>
    </xdr:from>
    <xdr:ext cx="405111" cy="259045"/>
    <xdr:sp macro="" textlink="">
      <xdr:nvSpPr>
        <xdr:cNvPr id="606" name="n_2aveValue【保健センター・保健所】&#10;有形固定資産減価償却率">
          <a:extLst>
            <a:ext uri="{FF2B5EF4-FFF2-40B4-BE49-F238E27FC236}">
              <a16:creationId xmlns:a16="http://schemas.microsoft.com/office/drawing/2014/main" xmlns="" id="{00000000-0008-0000-0F00-00005E020000}"/>
            </a:ext>
          </a:extLst>
        </xdr:cNvPr>
        <xdr:cNvSpPr txBox="1"/>
      </xdr:nvSpPr>
      <xdr:spPr>
        <a:xfrm>
          <a:off x="14389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20972</xdr:rowOff>
    </xdr:from>
    <xdr:ext cx="405111" cy="259045"/>
    <xdr:sp macro="" textlink="">
      <xdr:nvSpPr>
        <xdr:cNvPr id="607" name="n_3aveValue【保健センター・保健所】&#10;有形固定資産減価償却率">
          <a:extLst>
            <a:ext uri="{FF2B5EF4-FFF2-40B4-BE49-F238E27FC236}">
              <a16:creationId xmlns:a16="http://schemas.microsoft.com/office/drawing/2014/main" xmlns="" id="{00000000-0008-0000-0F00-00005F020000}"/>
            </a:ext>
          </a:extLst>
        </xdr:cNvPr>
        <xdr:cNvSpPr txBox="1"/>
      </xdr:nvSpPr>
      <xdr:spPr>
        <a:xfrm>
          <a:off x="13500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107332</xdr:rowOff>
    </xdr:from>
    <xdr:ext cx="405111" cy="259045"/>
    <xdr:sp macro="" textlink="">
      <xdr:nvSpPr>
        <xdr:cNvPr id="608" name="n_1mainValue【保健センター・保健所】&#10;有形固定資産減価償却率">
          <a:extLst>
            <a:ext uri="{FF2B5EF4-FFF2-40B4-BE49-F238E27FC236}">
              <a16:creationId xmlns:a16="http://schemas.microsoft.com/office/drawing/2014/main" xmlns="" id="{00000000-0008-0000-0F00-000060020000}"/>
            </a:ext>
          </a:extLst>
        </xdr:cNvPr>
        <xdr:cNvSpPr txBox="1"/>
      </xdr:nvSpPr>
      <xdr:spPr>
        <a:xfrm>
          <a:off x="15266044" y="953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143527</xdr:rowOff>
    </xdr:from>
    <xdr:ext cx="405111" cy="259045"/>
    <xdr:sp macro="" textlink="">
      <xdr:nvSpPr>
        <xdr:cNvPr id="609" name="n_2mainValue【保健センター・保健所】&#10;有形固定資産減価償却率">
          <a:extLst>
            <a:ext uri="{FF2B5EF4-FFF2-40B4-BE49-F238E27FC236}">
              <a16:creationId xmlns:a16="http://schemas.microsoft.com/office/drawing/2014/main" xmlns="" id="{00000000-0008-0000-0F00-000061020000}"/>
            </a:ext>
          </a:extLst>
        </xdr:cNvPr>
        <xdr:cNvSpPr txBox="1"/>
      </xdr:nvSpPr>
      <xdr:spPr>
        <a:xfrm>
          <a:off x="143897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10177</xdr:rowOff>
    </xdr:from>
    <xdr:ext cx="405111" cy="259045"/>
    <xdr:sp macro="" textlink="">
      <xdr:nvSpPr>
        <xdr:cNvPr id="610" name="n_3mainValue【保健センター・保健所】&#10;有形固定資産減価償却率">
          <a:extLst>
            <a:ext uri="{FF2B5EF4-FFF2-40B4-BE49-F238E27FC236}">
              <a16:creationId xmlns:a16="http://schemas.microsoft.com/office/drawing/2014/main" xmlns="" id="{00000000-0008-0000-0F00-000062020000}"/>
            </a:ext>
          </a:extLst>
        </xdr:cNvPr>
        <xdr:cNvSpPr txBox="1"/>
      </xdr:nvSpPr>
      <xdr:spPr>
        <a:xfrm>
          <a:off x="13500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a:extLst>
            <a:ext uri="{FF2B5EF4-FFF2-40B4-BE49-F238E27FC236}">
              <a16:creationId xmlns:a16="http://schemas.microsoft.com/office/drawing/2014/main" xmlns="" id="{00000000-0008-0000-0F00-00006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a:extLst>
            <a:ext uri="{FF2B5EF4-FFF2-40B4-BE49-F238E27FC236}">
              <a16:creationId xmlns:a16="http://schemas.microsoft.com/office/drawing/2014/main" xmlns="" id="{00000000-0008-0000-0F00-00006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a:extLst>
            <a:ext uri="{FF2B5EF4-FFF2-40B4-BE49-F238E27FC236}">
              <a16:creationId xmlns:a16="http://schemas.microsoft.com/office/drawing/2014/main" xmlns="" id="{00000000-0008-0000-0F00-00006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a:extLst>
            <a:ext uri="{FF2B5EF4-FFF2-40B4-BE49-F238E27FC236}">
              <a16:creationId xmlns:a16="http://schemas.microsoft.com/office/drawing/2014/main" xmlns="" id="{00000000-0008-0000-0F00-00006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a:extLst>
            <a:ext uri="{FF2B5EF4-FFF2-40B4-BE49-F238E27FC236}">
              <a16:creationId xmlns:a16="http://schemas.microsoft.com/office/drawing/2014/main" xmlns="" id="{00000000-0008-0000-0F00-00006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a:extLst>
            <a:ext uri="{FF2B5EF4-FFF2-40B4-BE49-F238E27FC236}">
              <a16:creationId xmlns:a16="http://schemas.microsoft.com/office/drawing/2014/main" xmlns="" id="{00000000-0008-0000-0F00-00006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a:extLst>
            <a:ext uri="{FF2B5EF4-FFF2-40B4-BE49-F238E27FC236}">
              <a16:creationId xmlns:a16="http://schemas.microsoft.com/office/drawing/2014/main" xmlns="" id="{00000000-0008-0000-0F00-00006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a:extLst>
            <a:ext uri="{FF2B5EF4-FFF2-40B4-BE49-F238E27FC236}">
              <a16:creationId xmlns:a16="http://schemas.microsoft.com/office/drawing/2014/main" xmlns="" id="{00000000-0008-0000-0F00-00006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a:extLst>
            <a:ext uri="{FF2B5EF4-FFF2-40B4-BE49-F238E27FC236}">
              <a16:creationId xmlns:a16="http://schemas.microsoft.com/office/drawing/2014/main" xmlns="" id="{00000000-0008-0000-0F00-00006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a:extLst>
            <a:ext uri="{FF2B5EF4-FFF2-40B4-BE49-F238E27FC236}">
              <a16:creationId xmlns:a16="http://schemas.microsoft.com/office/drawing/2014/main" xmlns="" id="{00000000-0008-0000-0F00-00006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1" name="直線コネクタ 620">
          <a:extLst>
            <a:ext uri="{FF2B5EF4-FFF2-40B4-BE49-F238E27FC236}">
              <a16:creationId xmlns:a16="http://schemas.microsoft.com/office/drawing/2014/main" xmlns="" id="{00000000-0008-0000-0F00-00006D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2" name="テキスト ボックス 621">
          <a:extLst>
            <a:ext uri="{FF2B5EF4-FFF2-40B4-BE49-F238E27FC236}">
              <a16:creationId xmlns:a16="http://schemas.microsoft.com/office/drawing/2014/main" xmlns="" id="{00000000-0008-0000-0F00-00006E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3" name="直線コネクタ 622">
          <a:extLst>
            <a:ext uri="{FF2B5EF4-FFF2-40B4-BE49-F238E27FC236}">
              <a16:creationId xmlns:a16="http://schemas.microsoft.com/office/drawing/2014/main" xmlns="" id="{00000000-0008-0000-0F00-00006F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4" name="テキスト ボックス 623">
          <a:extLst>
            <a:ext uri="{FF2B5EF4-FFF2-40B4-BE49-F238E27FC236}">
              <a16:creationId xmlns:a16="http://schemas.microsoft.com/office/drawing/2014/main" xmlns="" id="{00000000-0008-0000-0F00-000070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5" name="直線コネクタ 624">
          <a:extLst>
            <a:ext uri="{FF2B5EF4-FFF2-40B4-BE49-F238E27FC236}">
              <a16:creationId xmlns:a16="http://schemas.microsoft.com/office/drawing/2014/main" xmlns="" id="{00000000-0008-0000-0F00-000071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6" name="テキスト ボックス 625">
          <a:extLst>
            <a:ext uri="{FF2B5EF4-FFF2-40B4-BE49-F238E27FC236}">
              <a16:creationId xmlns:a16="http://schemas.microsoft.com/office/drawing/2014/main" xmlns="" id="{00000000-0008-0000-0F00-000072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7" name="直線コネクタ 626">
          <a:extLst>
            <a:ext uri="{FF2B5EF4-FFF2-40B4-BE49-F238E27FC236}">
              <a16:creationId xmlns:a16="http://schemas.microsoft.com/office/drawing/2014/main" xmlns="" id="{00000000-0008-0000-0F00-000073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8" name="テキスト ボックス 627">
          <a:extLst>
            <a:ext uri="{FF2B5EF4-FFF2-40B4-BE49-F238E27FC236}">
              <a16:creationId xmlns:a16="http://schemas.microsoft.com/office/drawing/2014/main" xmlns="" id="{00000000-0008-0000-0F00-000074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a:extLst>
            <a:ext uri="{FF2B5EF4-FFF2-40B4-BE49-F238E27FC236}">
              <a16:creationId xmlns:a16="http://schemas.microsoft.com/office/drawing/2014/main" xmlns="" id="{00000000-0008-0000-0F00-00007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0" name="テキスト ボックス 629">
          <a:extLst>
            <a:ext uri="{FF2B5EF4-FFF2-40B4-BE49-F238E27FC236}">
              <a16:creationId xmlns:a16="http://schemas.microsoft.com/office/drawing/2014/main" xmlns="" id="{00000000-0008-0000-0F00-00007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保健センター・保健所】&#10;一人当たり面積グラフ枠">
          <a:extLst>
            <a:ext uri="{FF2B5EF4-FFF2-40B4-BE49-F238E27FC236}">
              <a16:creationId xmlns:a16="http://schemas.microsoft.com/office/drawing/2014/main" xmlns="" id="{00000000-0008-0000-0F00-00007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63</xdr:row>
      <xdr:rowOff>125730</xdr:rowOff>
    </xdr:to>
    <xdr:cxnSp macro="">
      <xdr:nvCxnSpPr>
        <xdr:cNvPr id="632" name="直線コネクタ 631">
          <a:extLst>
            <a:ext uri="{FF2B5EF4-FFF2-40B4-BE49-F238E27FC236}">
              <a16:creationId xmlns:a16="http://schemas.microsoft.com/office/drawing/2014/main" xmlns="" id="{00000000-0008-0000-0F00-000078020000}"/>
            </a:ext>
          </a:extLst>
        </xdr:cNvPr>
        <xdr:cNvCxnSpPr/>
      </xdr:nvCxnSpPr>
      <xdr:spPr>
        <a:xfrm flipV="1">
          <a:off x="22160864" y="97155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33" name="【保健センター・保健所】&#10;一人当たり面積最小値テキスト">
          <a:extLst>
            <a:ext uri="{FF2B5EF4-FFF2-40B4-BE49-F238E27FC236}">
              <a16:creationId xmlns:a16="http://schemas.microsoft.com/office/drawing/2014/main" xmlns="" id="{00000000-0008-0000-0F00-000079020000}"/>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34" name="直線コネクタ 633">
          <a:extLst>
            <a:ext uri="{FF2B5EF4-FFF2-40B4-BE49-F238E27FC236}">
              <a16:creationId xmlns:a16="http://schemas.microsoft.com/office/drawing/2014/main" xmlns="" id="{00000000-0008-0000-0F00-00007A020000}"/>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35" name="【保健センター・保健所】&#10;一人当たり面積最大値テキスト">
          <a:extLst>
            <a:ext uri="{FF2B5EF4-FFF2-40B4-BE49-F238E27FC236}">
              <a16:creationId xmlns:a16="http://schemas.microsoft.com/office/drawing/2014/main" xmlns="" id="{00000000-0008-0000-0F00-00007B020000}"/>
            </a:ext>
          </a:extLst>
        </xdr:cNvPr>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36" name="直線コネクタ 635">
          <a:extLst>
            <a:ext uri="{FF2B5EF4-FFF2-40B4-BE49-F238E27FC236}">
              <a16:creationId xmlns:a16="http://schemas.microsoft.com/office/drawing/2014/main" xmlns="" id="{00000000-0008-0000-0F00-00007C020000}"/>
            </a:ext>
          </a:extLst>
        </xdr:cNvPr>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637" name="【保健センター・保健所】&#10;一人当たり面積平均値テキスト">
          <a:extLst>
            <a:ext uri="{FF2B5EF4-FFF2-40B4-BE49-F238E27FC236}">
              <a16:creationId xmlns:a16="http://schemas.microsoft.com/office/drawing/2014/main" xmlns="" id="{00000000-0008-0000-0F00-00007D020000}"/>
            </a:ext>
          </a:extLst>
        </xdr:cNvPr>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38" name="フローチャート: 判断 637">
          <a:extLst>
            <a:ext uri="{FF2B5EF4-FFF2-40B4-BE49-F238E27FC236}">
              <a16:creationId xmlns:a16="http://schemas.microsoft.com/office/drawing/2014/main" xmlns="" id="{00000000-0008-0000-0F00-00007E020000}"/>
            </a:ext>
          </a:extLst>
        </xdr:cNvPr>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39" name="フローチャート: 判断 638">
          <a:extLst>
            <a:ext uri="{FF2B5EF4-FFF2-40B4-BE49-F238E27FC236}">
              <a16:creationId xmlns:a16="http://schemas.microsoft.com/office/drawing/2014/main" xmlns="" id="{00000000-0008-0000-0F00-00007F020000}"/>
            </a:ext>
          </a:extLst>
        </xdr:cNvPr>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40" name="フローチャート: 判断 639">
          <a:extLst>
            <a:ext uri="{FF2B5EF4-FFF2-40B4-BE49-F238E27FC236}">
              <a16:creationId xmlns:a16="http://schemas.microsoft.com/office/drawing/2014/main" xmlns="" id="{00000000-0008-0000-0F00-000080020000}"/>
            </a:ext>
          </a:extLst>
        </xdr:cNvPr>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641" name="フローチャート: 判断 640">
          <a:extLst>
            <a:ext uri="{FF2B5EF4-FFF2-40B4-BE49-F238E27FC236}">
              <a16:creationId xmlns:a16="http://schemas.microsoft.com/office/drawing/2014/main" xmlns="" id="{00000000-0008-0000-0F00-000081020000}"/>
            </a:ext>
          </a:extLst>
        </xdr:cNvPr>
        <xdr:cNvSpPr/>
      </xdr:nvSpPr>
      <xdr:spPr>
        <a:xfrm>
          <a:off x="19494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xmlns="" id="{00000000-0008-0000-0F00-00008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xmlns="" id="{00000000-0008-0000-0F00-00008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xmlns="" id="{00000000-0008-0000-0F00-00008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xmlns="" id="{00000000-0008-0000-0F00-00008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xmlns="" id="{00000000-0008-0000-0F00-00008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47" name="楕円 646">
          <a:extLst>
            <a:ext uri="{FF2B5EF4-FFF2-40B4-BE49-F238E27FC236}">
              <a16:creationId xmlns:a16="http://schemas.microsoft.com/office/drawing/2014/main" xmlns="" id="{00000000-0008-0000-0F00-000087020000}"/>
            </a:ext>
          </a:extLst>
        </xdr:cNvPr>
        <xdr:cNvSpPr/>
      </xdr:nvSpPr>
      <xdr:spPr>
        <a:xfrm>
          <a:off x="22110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156227</xdr:rowOff>
    </xdr:from>
    <xdr:ext cx="469744" cy="259045"/>
    <xdr:sp macro="" textlink="">
      <xdr:nvSpPr>
        <xdr:cNvPr id="648" name="【保健センター・保健所】&#10;一人当たり面積該当値テキスト">
          <a:extLst>
            <a:ext uri="{FF2B5EF4-FFF2-40B4-BE49-F238E27FC236}">
              <a16:creationId xmlns:a16="http://schemas.microsoft.com/office/drawing/2014/main" xmlns="" id="{00000000-0008-0000-0F00-000088020000}"/>
            </a:ext>
          </a:extLst>
        </xdr:cNvPr>
        <xdr:cNvSpPr txBox="1"/>
      </xdr:nvSpPr>
      <xdr:spPr>
        <a:xfrm>
          <a:off x="22199600"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649" name="楕円 648">
          <a:extLst>
            <a:ext uri="{FF2B5EF4-FFF2-40B4-BE49-F238E27FC236}">
              <a16:creationId xmlns:a16="http://schemas.microsoft.com/office/drawing/2014/main" xmlns="" id="{00000000-0008-0000-0F00-000089020000}"/>
            </a:ext>
          </a:extLst>
        </xdr:cNvPr>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57150</xdr:rowOff>
    </xdr:from>
    <xdr:to>
      <xdr:col>116</xdr:col>
      <xdr:colOff>63500</xdr:colOff>
      <xdr:row>61</xdr:row>
      <xdr:rowOff>57150</xdr:rowOff>
    </xdr:to>
    <xdr:cxnSp macro="">
      <xdr:nvCxnSpPr>
        <xdr:cNvPr id="650" name="直線コネクタ 649">
          <a:extLst>
            <a:ext uri="{FF2B5EF4-FFF2-40B4-BE49-F238E27FC236}">
              <a16:creationId xmlns:a16="http://schemas.microsoft.com/office/drawing/2014/main" xmlns="" id="{00000000-0008-0000-0F00-00008A020000}"/>
            </a:ext>
          </a:extLst>
        </xdr:cNvPr>
        <xdr:cNvCxnSpPr/>
      </xdr:nvCxnSpPr>
      <xdr:spPr>
        <a:xfrm>
          <a:off x="21323300" y="1051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154940</xdr:rowOff>
    </xdr:from>
    <xdr:to>
      <xdr:col>107</xdr:col>
      <xdr:colOff>101600</xdr:colOff>
      <xdr:row>61</xdr:row>
      <xdr:rowOff>85090</xdr:rowOff>
    </xdr:to>
    <xdr:sp macro="" textlink="">
      <xdr:nvSpPr>
        <xdr:cNvPr id="651" name="楕円 650">
          <a:extLst>
            <a:ext uri="{FF2B5EF4-FFF2-40B4-BE49-F238E27FC236}">
              <a16:creationId xmlns:a16="http://schemas.microsoft.com/office/drawing/2014/main" xmlns="" id="{00000000-0008-0000-0F00-00008B020000}"/>
            </a:ext>
          </a:extLst>
        </xdr:cNvPr>
        <xdr:cNvSpPr/>
      </xdr:nvSpPr>
      <xdr:spPr>
        <a:xfrm>
          <a:off x="20383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34290</xdr:rowOff>
    </xdr:from>
    <xdr:to>
      <xdr:col>111</xdr:col>
      <xdr:colOff>177800</xdr:colOff>
      <xdr:row>61</xdr:row>
      <xdr:rowOff>57150</xdr:rowOff>
    </xdr:to>
    <xdr:cxnSp macro="">
      <xdr:nvCxnSpPr>
        <xdr:cNvPr id="652" name="直線コネクタ 651">
          <a:extLst>
            <a:ext uri="{FF2B5EF4-FFF2-40B4-BE49-F238E27FC236}">
              <a16:creationId xmlns:a16="http://schemas.microsoft.com/office/drawing/2014/main" xmlns="" id="{00000000-0008-0000-0F00-00008C020000}"/>
            </a:ext>
          </a:extLst>
        </xdr:cNvPr>
        <xdr:cNvCxnSpPr/>
      </xdr:nvCxnSpPr>
      <xdr:spPr>
        <a:xfrm>
          <a:off x="20434300" y="10492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154940</xdr:rowOff>
    </xdr:from>
    <xdr:to>
      <xdr:col>102</xdr:col>
      <xdr:colOff>165100</xdr:colOff>
      <xdr:row>61</xdr:row>
      <xdr:rowOff>85090</xdr:rowOff>
    </xdr:to>
    <xdr:sp macro="" textlink="">
      <xdr:nvSpPr>
        <xdr:cNvPr id="653" name="楕円 652">
          <a:extLst>
            <a:ext uri="{FF2B5EF4-FFF2-40B4-BE49-F238E27FC236}">
              <a16:creationId xmlns:a16="http://schemas.microsoft.com/office/drawing/2014/main" xmlns="" id="{00000000-0008-0000-0F00-00008D020000}"/>
            </a:ext>
          </a:extLst>
        </xdr:cNvPr>
        <xdr:cNvSpPr/>
      </xdr:nvSpPr>
      <xdr:spPr>
        <a:xfrm>
          <a:off x="19494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34290</xdr:rowOff>
    </xdr:from>
    <xdr:to>
      <xdr:col>107</xdr:col>
      <xdr:colOff>50800</xdr:colOff>
      <xdr:row>61</xdr:row>
      <xdr:rowOff>34290</xdr:rowOff>
    </xdr:to>
    <xdr:cxnSp macro="">
      <xdr:nvCxnSpPr>
        <xdr:cNvPr id="654" name="直線コネクタ 653">
          <a:extLst>
            <a:ext uri="{FF2B5EF4-FFF2-40B4-BE49-F238E27FC236}">
              <a16:creationId xmlns:a16="http://schemas.microsoft.com/office/drawing/2014/main" xmlns="" id="{00000000-0008-0000-0F00-00008E020000}"/>
            </a:ext>
          </a:extLst>
        </xdr:cNvPr>
        <xdr:cNvCxnSpPr/>
      </xdr:nvCxnSpPr>
      <xdr:spPr>
        <a:xfrm>
          <a:off x="19545300" y="1049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655" name="n_1aveValue【保健センター・保健所】&#10;一人当たり面積">
          <a:extLst>
            <a:ext uri="{FF2B5EF4-FFF2-40B4-BE49-F238E27FC236}">
              <a16:creationId xmlns:a16="http://schemas.microsoft.com/office/drawing/2014/main" xmlns="" id="{00000000-0008-0000-0F00-00008F020000}"/>
            </a:ext>
          </a:extLst>
        </xdr:cNvPr>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56" name="n_2aveValue【保健センター・保健所】&#10;一人当たり面積">
          <a:extLst>
            <a:ext uri="{FF2B5EF4-FFF2-40B4-BE49-F238E27FC236}">
              <a16:creationId xmlns:a16="http://schemas.microsoft.com/office/drawing/2014/main" xmlns="" id="{00000000-0008-0000-0F00-000090020000}"/>
            </a:ext>
          </a:extLst>
        </xdr:cNvPr>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144797</xdr:rowOff>
    </xdr:from>
    <xdr:ext cx="469744" cy="259045"/>
    <xdr:sp macro="" textlink="">
      <xdr:nvSpPr>
        <xdr:cNvPr id="657" name="n_3aveValue【保健センター・保健所】&#10;一人当たり面積">
          <a:extLst>
            <a:ext uri="{FF2B5EF4-FFF2-40B4-BE49-F238E27FC236}">
              <a16:creationId xmlns:a16="http://schemas.microsoft.com/office/drawing/2014/main" xmlns="" id="{00000000-0008-0000-0F00-000091020000}"/>
            </a:ext>
          </a:extLst>
        </xdr:cNvPr>
        <xdr:cNvSpPr txBox="1"/>
      </xdr:nvSpPr>
      <xdr:spPr>
        <a:xfrm>
          <a:off x="19310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99077</xdr:rowOff>
    </xdr:from>
    <xdr:ext cx="469744" cy="259045"/>
    <xdr:sp macro="" textlink="">
      <xdr:nvSpPr>
        <xdr:cNvPr id="658" name="n_1mainValue【保健センター・保健所】&#10;一人当たり面積">
          <a:extLst>
            <a:ext uri="{FF2B5EF4-FFF2-40B4-BE49-F238E27FC236}">
              <a16:creationId xmlns:a16="http://schemas.microsoft.com/office/drawing/2014/main" xmlns="" id="{00000000-0008-0000-0F00-000092020000}"/>
            </a:ext>
          </a:extLst>
        </xdr:cNvPr>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101617</xdr:rowOff>
    </xdr:from>
    <xdr:ext cx="469744" cy="259045"/>
    <xdr:sp macro="" textlink="">
      <xdr:nvSpPr>
        <xdr:cNvPr id="659" name="n_2mainValue【保健センター・保健所】&#10;一人当たり面積">
          <a:extLst>
            <a:ext uri="{FF2B5EF4-FFF2-40B4-BE49-F238E27FC236}">
              <a16:creationId xmlns:a16="http://schemas.microsoft.com/office/drawing/2014/main" xmlns="" id="{00000000-0008-0000-0F00-000093020000}"/>
            </a:ext>
          </a:extLst>
        </xdr:cNvPr>
        <xdr:cNvSpPr txBox="1"/>
      </xdr:nvSpPr>
      <xdr:spPr>
        <a:xfrm>
          <a:off x="20199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101617</xdr:rowOff>
    </xdr:from>
    <xdr:ext cx="469744" cy="259045"/>
    <xdr:sp macro="" textlink="">
      <xdr:nvSpPr>
        <xdr:cNvPr id="660" name="n_3mainValue【保健センター・保健所】&#10;一人当たり面積">
          <a:extLst>
            <a:ext uri="{FF2B5EF4-FFF2-40B4-BE49-F238E27FC236}">
              <a16:creationId xmlns:a16="http://schemas.microsoft.com/office/drawing/2014/main" xmlns="" id="{00000000-0008-0000-0F00-000094020000}"/>
            </a:ext>
          </a:extLst>
        </xdr:cNvPr>
        <xdr:cNvSpPr txBox="1"/>
      </xdr:nvSpPr>
      <xdr:spPr>
        <a:xfrm>
          <a:off x="19310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1" name="正方形/長方形 660">
          <a:extLst>
            <a:ext uri="{FF2B5EF4-FFF2-40B4-BE49-F238E27FC236}">
              <a16:creationId xmlns:a16="http://schemas.microsoft.com/office/drawing/2014/main" xmlns="" id="{00000000-0008-0000-0F00-00009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2" name="正方形/長方形 661">
          <a:extLst>
            <a:ext uri="{FF2B5EF4-FFF2-40B4-BE49-F238E27FC236}">
              <a16:creationId xmlns:a16="http://schemas.microsoft.com/office/drawing/2014/main" xmlns="" id="{00000000-0008-0000-0F00-00009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3" name="正方形/長方形 662">
          <a:extLst>
            <a:ext uri="{FF2B5EF4-FFF2-40B4-BE49-F238E27FC236}">
              <a16:creationId xmlns:a16="http://schemas.microsoft.com/office/drawing/2014/main" xmlns="" id="{00000000-0008-0000-0F00-00009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4" name="正方形/長方形 663">
          <a:extLst>
            <a:ext uri="{FF2B5EF4-FFF2-40B4-BE49-F238E27FC236}">
              <a16:creationId xmlns:a16="http://schemas.microsoft.com/office/drawing/2014/main" xmlns="" id="{00000000-0008-0000-0F00-00009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5" name="正方形/長方形 664">
          <a:extLst>
            <a:ext uri="{FF2B5EF4-FFF2-40B4-BE49-F238E27FC236}">
              <a16:creationId xmlns:a16="http://schemas.microsoft.com/office/drawing/2014/main" xmlns="" id="{00000000-0008-0000-0F00-00009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6" name="正方形/長方形 665">
          <a:extLst>
            <a:ext uri="{FF2B5EF4-FFF2-40B4-BE49-F238E27FC236}">
              <a16:creationId xmlns:a16="http://schemas.microsoft.com/office/drawing/2014/main" xmlns="" id="{00000000-0008-0000-0F00-00009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7" name="正方形/長方形 666">
          <a:extLst>
            <a:ext uri="{FF2B5EF4-FFF2-40B4-BE49-F238E27FC236}">
              <a16:creationId xmlns:a16="http://schemas.microsoft.com/office/drawing/2014/main" xmlns="" id="{00000000-0008-0000-0F00-00009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正方形/長方形 667">
          <a:extLst>
            <a:ext uri="{FF2B5EF4-FFF2-40B4-BE49-F238E27FC236}">
              <a16:creationId xmlns:a16="http://schemas.microsoft.com/office/drawing/2014/main" xmlns="" id="{00000000-0008-0000-0F00-00009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9" name="テキスト ボックス 668">
          <a:extLst>
            <a:ext uri="{FF2B5EF4-FFF2-40B4-BE49-F238E27FC236}">
              <a16:creationId xmlns:a16="http://schemas.microsoft.com/office/drawing/2014/main" xmlns="" id="{00000000-0008-0000-0F00-00009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0" name="直線コネクタ 669">
          <a:extLst>
            <a:ext uri="{FF2B5EF4-FFF2-40B4-BE49-F238E27FC236}">
              <a16:creationId xmlns:a16="http://schemas.microsoft.com/office/drawing/2014/main" xmlns="" id="{00000000-0008-0000-0F00-00009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1" name="テキスト ボックス 670">
          <a:extLst>
            <a:ext uri="{FF2B5EF4-FFF2-40B4-BE49-F238E27FC236}">
              <a16:creationId xmlns:a16="http://schemas.microsoft.com/office/drawing/2014/main" xmlns="" id="{00000000-0008-0000-0F00-00009F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2" name="直線コネクタ 671">
          <a:extLst>
            <a:ext uri="{FF2B5EF4-FFF2-40B4-BE49-F238E27FC236}">
              <a16:creationId xmlns:a16="http://schemas.microsoft.com/office/drawing/2014/main" xmlns="" id="{00000000-0008-0000-0F00-0000A0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3" name="テキスト ボックス 672">
          <a:extLst>
            <a:ext uri="{FF2B5EF4-FFF2-40B4-BE49-F238E27FC236}">
              <a16:creationId xmlns:a16="http://schemas.microsoft.com/office/drawing/2014/main" xmlns="" id="{00000000-0008-0000-0F00-0000A1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4" name="直線コネクタ 673">
          <a:extLst>
            <a:ext uri="{FF2B5EF4-FFF2-40B4-BE49-F238E27FC236}">
              <a16:creationId xmlns:a16="http://schemas.microsoft.com/office/drawing/2014/main" xmlns="" id="{00000000-0008-0000-0F00-0000A2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5" name="テキスト ボックス 674">
          <a:extLst>
            <a:ext uri="{FF2B5EF4-FFF2-40B4-BE49-F238E27FC236}">
              <a16:creationId xmlns:a16="http://schemas.microsoft.com/office/drawing/2014/main" xmlns="" id="{00000000-0008-0000-0F00-0000A3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6" name="直線コネクタ 675">
          <a:extLst>
            <a:ext uri="{FF2B5EF4-FFF2-40B4-BE49-F238E27FC236}">
              <a16:creationId xmlns:a16="http://schemas.microsoft.com/office/drawing/2014/main" xmlns="" id="{00000000-0008-0000-0F00-0000A4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7" name="テキスト ボックス 676">
          <a:extLst>
            <a:ext uri="{FF2B5EF4-FFF2-40B4-BE49-F238E27FC236}">
              <a16:creationId xmlns:a16="http://schemas.microsoft.com/office/drawing/2014/main" xmlns="" id="{00000000-0008-0000-0F00-0000A5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8" name="直線コネクタ 677">
          <a:extLst>
            <a:ext uri="{FF2B5EF4-FFF2-40B4-BE49-F238E27FC236}">
              <a16:creationId xmlns:a16="http://schemas.microsoft.com/office/drawing/2014/main" xmlns="" id="{00000000-0008-0000-0F00-0000A6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9" name="テキスト ボックス 678">
          <a:extLst>
            <a:ext uri="{FF2B5EF4-FFF2-40B4-BE49-F238E27FC236}">
              <a16:creationId xmlns:a16="http://schemas.microsoft.com/office/drawing/2014/main" xmlns="" id="{00000000-0008-0000-0F00-0000A7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a:extLst>
            <a:ext uri="{FF2B5EF4-FFF2-40B4-BE49-F238E27FC236}">
              <a16:creationId xmlns:a16="http://schemas.microsoft.com/office/drawing/2014/main" xmlns="" id="{00000000-0008-0000-0F00-0000A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a:extLst>
            <a:ext uri="{FF2B5EF4-FFF2-40B4-BE49-F238E27FC236}">
              <a16:creationId xmlns:a16="http://schemas.microsoft.com/office/drawing/2014/main" xmlns="" id="{00000000-0008-0000-0F00-0000A9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a:extLst>
            <a:ext uri="{FF2B5EF4-FFF2-40B4-BE49-F238E27FC236}">
              <a16:creationId xmlns:a16="http://schemas.microsoft.com/office/drawing/2014/main" xmlns="" id="{00000000-0008-0000-0F00-0000A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108965</xdr:rowOff>
    </xdr:from>
    <xdr:to>
      <xdr:col>85</xdr:col>
      <xdr:colOff>126364</xdr:colOff>
      <xdr:row>85</xdr:row>
      <xdr:rowOff>3811</xdr:rowOff>
    </xdr:to>
    <xdr:cxnSp macro="">
      <xdr:nvCxnSpPr>
        <xdr:cNvPr id="683" name="直線コネクタ 682">
          <a:extLst>
            <a:ext uri="{FF2B5EF4-FFF2-40B4-BE49-F238E27FC236}">
              <a16:creationId xmlns:a16="http://schemas.microsoft.com/office/drawing/2014/main" xmlns="" id="{00000000-0008-0000-0F00-0000AB020000}"/>
            </a:ext>
          </a:extLst>
        </xdr:cNvPr>
        <xdr:cNvCxnSpPr/>
      </xdr:nvCxnSpPr>
      <xdr:spPr>
        <a:xfrm flipV="1">
          <a:off x="16318864" y="13310615"/>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684" name="【消防施設】&#10;有形固定資産減価償却率最小値テキスト">
          <a:extLst>
            <a:ext uri="{FF2B5EF4-FFF2-40B4-BE49-F238E27FC236}">
              <a16:creationId xmlns:a16="http://schemas.microsoft.com/office/drawing/2014/main" xmlns="" id="{00000000-0008-0000-0F00-0000AC020000}"/>
            </a:ext>
          </a:extLst>
        </xdr:cNvPr>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685" name="直線コネクタ 684">
          <a:extLst>
            <a:ext uri="{FF2B5EF4-FFF2-40B4-BE49-F238E27FC236}">
              <a16:creationId xmlns:a16="http://schemas.microsoft.com/office/drawing/2014/main" xmlns="" id="{00000000-0008-0000-0F00-0000AD020000}"/>
            </a:ext>
          </a:extLst>
        </xdr:cNvPr>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55642</xdr:rowOff>
    </xdr:from>
    <xdr:ext cx="405111" cy="259045"/>
    <xdr:sp macro="" textlink="">
      <xdr:nvSpPr>
        <xdr:cNvPr id="686" name="【消防施設】&#10;有形固定資産減価償却率最大値テキスト">
          <a:extLst>
            <a:ext uri="{FF2B5EF4-FFF2-40B4-BE49-F238E27FC236}">
              <a16:creationId xmlns:a16="http://schemas.microsoft.com/office/drawing/2014/main" xmlns="" id="{00000000-0008-0000-0F00-0000AE020000}"/>
            </a:ext>
          </a:extLst>
        </xdr:cNvPr>
        <xdr:cNvSpPr txBox="1"/>
      </xdr:nvSpPr>
      <xdr:spPr>
        <a:xfrm>
          <a:off x="16357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108965</xdr:rowOff>
    </xdr:from>
    <xdr:to>
      <xdr:col>86</xdr:col>
      <xdr:colOff>25400</xdr:colOff>
      <xdr:row>77</xdr:row>
      <xdr:rowOff>108965</xdr:rowOff>
    </xdr:to>
    <xdr:cxnSp macro="">
      <xdr:nvCxnSpPr>
        <xdr:cNvPr id="687" name="直線コネクタ 686">
          <a:extLst>
            <a:ext uri="{FF2B5EF4-FFF2-40B4-BE49-F238E27FC236}">
              <a16:creationId xmlns:a16="http://schemas.microsoft.com/office/drawing/2014/main" xmlns="" id="{00000000-0008-0000-0F00-0000AF020000}"/>
            </a:ext>
          </a:extLst>
        </xdr:cNvPr>
        <xdr:cNvCxnSpPr/>
      </xdr:nvCxnSpPr>
      <xdr:spPr>
        <a:xfrm>
          <a:off x="16230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688" name="【消防施設】&#10;有形固定資産減価償却率平均値テキスト">
          <a:extLst>
            <a:ext uri="{FF2B5EF4-FFF2-40B4-BE49-F238E27FC236}">
              <a16:creationId xmlns:a16="http://schemas.microsoft.com/office/drawing/2014/main" xmlns="" id="{00000000-0008-0000-0F00-0000B0020000}"/>
            </a:ext>
          </a:extLst>
        </xdr:cNvPr>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89" name="フローチャート: 判断 688">
          <a:extLst>
            <a:ext uri="{FF2B5EF4-FFF2-40B4-BE49-F238E27FC236}">
              <a16:creationId xmlns:a16="http://schemas.microsoft.com/office/drawing/2014/main" xmlns="" id="{00000000-0008-0000-0F00-0000B1020000}"/>
            </a:ext>
          </a:extLst>
        </xdr:cNvPr>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90" name="フローチャート: 判断 689">
          <a:extLst>
            <a:ext uri="{FF2B5EF4-FFF2-40B4-BE49-F238E27FC236}">
              <a16:creationId xmlns:a16="http://schemas.microsoft.com/office/drawing/2014/main" xmlns="" id="{00000000-0008-0000-0F00-0000B2020000}"/>
            </a:ext>
          </a:extLst>
        </xdr:cNvPr>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163322</xdr:rowOff>
    </xdr:from>
    <xdr:to>
      <xdr:col>76</xdr:col>
      <xdr:colOff>165100</xdr:colOff>
      <xdr:row>81</xdr:row>
      <xdr:rowOff>93472</xdr:rowOff>
    </xdr:to>
    <xdr:sp macro="" textlink="">
      <xdr:nvSpPr>
        <xdr:cNvPr id="691" name="フローチャート: 判断 690">
          <a:extLst>
            <a:ext uri="{FF2B5EF4-FFF2-40B4-BE49-F238E27FC236}">
              <a16:creationId xmlns:a16="http://schemas.microsoft.com/office/drawing/2014/main" xmlns="" id="{00000000-0008-0000-0F00-0000B3020000}"/>
            </a:ext>
          </a:extLst>
        </xdr:cNvPr>
        <xdr:cNvSpPr/>
      </xdr:nvSpPr>
      <xdr:spPr>
        <a:xfrm>
          <a:off x="14541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167894</xdr:rowOff>
    </xdr:from>
    <xdr:to>
      <xdr:col>72</xdr:col>
      <xdr:colOff>38100</xdr:colOff>
      <xdr:row>81</xdr:row>
      <xdr:rowOff>98044</xdr:rowOff>
    </xdr:to>
    <xdr:sp macro="" textlink="">
      <xdr:nvSpPr>
        <xdr:cNvPr id="692" name="フローチャート: 判断 691">
          <a:extLst>
            <a:ext uri="{FF2B5EF4-FFF2-40B4-BE49-F238E27FC236}">
              <a16:creationId xmlns:a16="http://schemas.microsoft.com/office/drawing/2014/main" xmlns="" id="{00000000-0008-0000-0F00-0000B4020000}"/>
            </a:ext>
          </a:extLst>
        </xdr:cNvPr>
        <xdr:cNvSpPr/>
      </xdr:nvSpPr>
      <xdr:spPr>
        <a:xfrm>
          <a:off x="13652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xmlns="" id="{00000000-0008-0000-0F00-0000B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xmlns="" id="{00000000-0008-0000-0F00-0000B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xmlns="" id="{00000000-0008-0000-0F00-0000B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xmlns="" id="{00000000-0008-0000-0F00-0000B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xmlns="" id="{00000000-0008-0000-0F00-0000B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58165</xdr:rowOff>
    </xdr:from>
    <xdr:to>
      <xdr:col>85</xdr:col>
      <xdr:colOff>177800</xdr:colOff>
      <xdr:row>77</xdr:row>
      <xdr:rowOff>159765</xdr:rowOff>
    </xdr:to>
    <xdr:sp macro="" textlink="">
      <xdr:nvSpPr>
        <xdr:cNvPr id="698" name="楕円 697">
          <a:extLst>
            <a:ext uri="{FF2B5EF4-FFF2-40B4-BE49-F238E27FC236}">
              <a16:creationId xmlns:a16="http://schemas.microsoft.com/office/drawing/2014/main" xmlns="" id="{00000000-0008-0000-0F00-0000BA020000}"/>
            </a:ext>
          </a:extLst>
        </xdr:cNvPr>
        <xdr:cNvSpPr/>
      </xdr:nvSpPr>
      <xdr:spPr>
        <a:xfrm>
          <a:off x="16268700" y="1325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11192</xdr:rowOff>
    </xdr:from>
    <xdr:ext cx="405111" cy="259045"/>
    <xdr:sp macro="" textlink="">
      <xdr:nvSpPr>
        <xdr:cNvPr id="699" name="【消防施設】&#10;有形固定資産減価償却率該当値テキスト">
          <a:extLst>
            <a:ext uri="{FF2B5EF4-FFF2-40B4-BE49-F238E27FC236}">
              <a16:creationId xmlns:a16="http://schemas.microsoft.com/office/drawing/2014/main" xmlns="" id="{00000000-0008-0000-0F00-0000BB020000}"/>
            </a:ext>
          </a:extLst>
        </xdr:cNvPr>
        <xdr:cNvSpPr txBox="1"/>
      </xdr:nvSpPr>
      <xdr:spPr>
        <a:xfrm>
          <a:off x="16357600" y="132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46737</xdr:rowOff>
    </xdr:from>
    <xdr:to>
      <xdr:col>81</xdr:col>
      <xdr:colOff>101600</xdr:colOff>
      <xdr:row>77</xdr:row>
      <xdr:rowOff>148337</xdr:rowOff>
    </xdr:to>
    <xdr:sp macro="" textlink="">
      <xdr:nvSpPr>
        <xdr:cNvPr id="700" name="楕円 699">
          <a:extLst>
            <a:ext uri="{FF2B5EF4-FFF2-40B4-BE49-F238E27FC236}">
              <a16:creationId xmlns:a16="http://schemas.microsoft.com/office/drawing/2014/main" xmlns="" id="{00000000-0008-0000-0F00-0000BC020000}"/>
            </a:ext>
          </a:extLst>
        </xdr:cNvPr>
        <xdr:cNvSpPr/>
      </xdr:nvSpPr>
      <xdr:spPr>
        <a:xfrm>
          <a:off x="15430500" y="1324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97537</xdr:rowOff>
    </xdr:from>
    <xdr:to>
      <xdr:col>85</xdr:col>
      <xdr:colOff>127000</xdr:colOff>
      <xdr:row>77</xdr:row>
      <xdr:rowOff>108965</xdr:rowOff>
    </xdr:to>
    <xdr:cxnSp macro="">
      <xdr:nvCxnSpPr>
        <xdr:cNvPr id="701" name="直線コネクタ 700">
          <a:extLst>
            <a:ext uri="{FF2B5EF4-FFF2-40B4-BE49-F238E27FC236}">
              <a16:creationId xmlns:a16="http://schemas.microsoft.com/office/drawing/2014/main" xmlns="" id="{00000000-0008-0000-0F00-0000BD020000}"/>
            </a:ext>
          </a:extLst>
        </xdr:cNvPr>
        <xdr:cNvCxnSpPr/>
      </xdr:nvCxnSpPr>
      <xdr:spPr>
        <a:xfrm>
          <a:off x="15481300" y="13299187"/>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83313</xdr:rowOff>
    </xdr:from>
    <xdr:to>
      <xdr:col>76</xdr:col>
      <xdr:colOff>165100</xdr:colOff>
      <xdr:row>78</xdr:row>
      <xdr:rowOff>13463</xdr:rowOff>
    </xdr:to>
    <xdr:sp macro="" textlink="">
      <xdr:nvSpPr>
        <xdr:cNvPr id="702" name="楕円 701">
          <a:extLst>
            <a:ext uri="{FF2B5EF4-FFF2-40B4-BE49-F238E27FC236}">
              <a16:creationId xmlns:a16="http://schemas.microsoft.com/office/drawing/2014/main" xmlns="" id="{00000000-0008-0000-0F00-0000BE020000}"/>
            </a:ext>
          </a:extLst>
        </xdr:cNvPr>
        <xdr:cNvSpPr/>
      </xdr:nvSpPr>
      <xdr:spPr>
        <a:xfrm>
          <a:off x="14541500" y="1328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97537</xdr:rowOff>
    </xdr:from>
    <xdr:to>
      <xdr:col>81</xdr:col>
      <xdr:colOff>50800</xdr:colOff>
      <xdr:row>77</xdr:row>
      <xdr:rowOff>134113</xdr:rowOff>
    </xdr:to>
    <xdr:cxnSp macro="">
      <xdr:nvCxnSpPr>
        <xdr:cNvPr id="703" name="直線コネクタ 702">
          <a:extLst>
            <a:ext uri="{FF2B5EF4-FFF2-40B4-BE49-F238E27FC236}">
              <a16:creationId xmlns:a16="http://schemas.microsoft.com/office/drawing/2014/main" xmlns="" id="{00000000-0008-0000-0F00-0000BF020000}"/>
            </a:ext>
          </a:extLst>
        </xdr:cNvPr>
        <xdr:cNvCxnSpPr/>
      </xdr:nvCxnSpPr>
      <xdr:spPr>
        <a:xfrm flipV="1">
          <a:off x="14592300" y="132991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135889</xdr:rowOff>
    </xdr:from>
    <xdr:to>
      <xdr:col>72</xdr:col>
      <xdr:colOff>38100</xdr:colOff>
      <xdr:row>78</xdr:row>
      <xdr:rowOff>66039</xdr:rowOff>
    </xdr:to>
    <xdr:sp macro="" textlink="">
      <xdr:nvSpPr>
        <xdr:cNvPr id="704" name="楕円 703">
          <a:extLst>
            <a:ext uri="{FF2B5EF4-FFF2-40B4-BE49-F238E27FC236}">
              <a16:creationId xmlns:a16="http://schemas.microsoft.com/office/drawing/2014/main" xmlns="" id="{00000000-0008-0000-0F00-0000C0020000}"/>
            </a:ext>
          </a:extLst>
        </xdr:cNvPr>
        <xdr:cNvSpPr/>
      </xdr:nvSpPr>
      <xdr:spPr>
        <a:xfrm>
          <a:off x="13652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134113</xdr:rowOff>
    </xdr:from>
    <xdr:to>
      <xdr:col>76</xdr:col>
      <xdr:colOff>114300</xdr:colOff>
      <xdr:row>78</xdr:row>
      <xdr:rowOff>15239</xdr:rowOff>
    </xdr:to>
    <xdr:cxnSp macro="">
      <xdr:nvCxnSpPr>
        <xdr:cNvPr id="705" name="直線コネクタ 704">
          <a:extLst>
            <a:ext uri="{FF2B5EF4-FFF2-40B4-BE49-F238E27FC236}">
              <a16:creationId xmlns:a16="http://schemas.microsoft.com/office/drawing/2014/main" xmlns="" id="{00000000-0008-0000-0F00-0000C1020000}"/>
            </a:ext>
          </a:extLst>
        </xdr:cNvPr>
        <xdr:cNvCxnSpPr/>
      </xdr:nvCxnSpPr>
      <xdr:spPr>
        <a:xfrm flipV="1">
          <a:off x="13703300" y="13335763"/>
          <a:ext cx="8890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706" name="n_1aveValue【消防施設】&#10;有形固定資産減価償却率">
          <a:extLst>
            <a:ext uri="{FF2B5EF4-FFF2-40B4-BE49-F238E27FC236}">
              <a16:creationId xmlns:a16="http://schemas.microsoft.com/office/drawing/2014/main" xmlns="" id="{00000000-0008-0000-0F00-0000C2020000}"/>
            </a:ext>
          </a:extLst>
        </xdr:cNvPr>
        <xdr:cNvSpPr txBox="1"/>
      </xdr:nvSpPr>
      <xdr:spPr>
        <a:xfrm>
          <a:off x="152660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84599</xdr:rowOff>
    </xdr:from>
    <xdr:ext cx="405111" cy="259045"/>
    <xdr:sp macro="" textlink="">
      <xdr:nvSpPr>
        <xdr:cNvPr id="707" name="n_2aveValue【消防施設】&#10;有形固定資産減価償却率">
          <a:extLst>
            <a:ext uri="{FF2B5EF4-FFF2-40B4-BE49-F238E27FC236}">
              <a16:creationId xmlns:a16="http://schemas.microsoft.com/office/drawing/2014/main" xmlns="" id="{00000000-0008-0000-0F00-0000C3020000}"/>
            </a:ext>
          </a:extLst>
        </xdr:cNvPr>
        <xdr:cNvSpPr txBox="1"/>
      </xdr:nvSpPr>
      <xdr:spPr>
        <a:xfrm>
          <a:off x="14389744" y="1397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89171</xdr:rowOff>
    </xdr:from>
    <xdr:ext cx="405111" cy="259045"/>
    <xdr:sp macro="" textlink="">
      <xdr:nvSpPr>
        <xdr:cNvPr id="708" name="n_3aveValue【消防施設】&#10;有形固定資産減価償却率">
          <a:extLst>
            <a:ext uri="{FF2B5EF4-FFF2-40B4-BE49-F238E27FC236}">
              <a16:creationId xmlns:a16="http://schemas.microsoft.com/office/drawing/2014/main" xmlns="" id="{00000000-0008-0000-0F00-0000C4020000}"/>
            </a:ext>
          </a:extLst>
        </xdr:cNvPr>
        <xdr:cNvSpPr txBox="1"/>
      </xdr:nvSpPr>
      <xdr:spPr>
        <a:xfrm>
          <a:off x="13500744"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75</xdr:row>
      <xdr:rowOff>164864</xdr:rowOff>
    </xdr:from>
    <xdr:ext cx="405111" cy="259045"/>
    <xdr:sp macro="" textlink="">
      <xdr:nvSpPr>
        <xdr:cNvPr id="709" name="n_1mainValue【消防施設】&#10;有形固定資産減価償却率">
          <a:extLst>
            <a:ext uri="{FF2B5EF4-FFF2-40B4-BE49-F238E27FC236}">
              <a16:creationId xmlns:a16="http://schemas.microsoft.com/office/drawing/2014/main" xmlns="" id="{00000000-0008-0000-0F00-0000C5020000}"/>
            </a:ext>
          </a:extLst>
        </xdr:cNvPr>
        <xdr:cNvSpPr txBox="1"/>
      </xdr:nvSpPr>
      <xdr:spPr>
        <a:xfrm>
          <a:off x="15266044" y="13023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29990</xdr:rowOff>
    </xdr:from>
    <xdr:ext cx="405111" cy="259045"/>
    <xdr:sp macro="" textlink="">
      <xdr:nvSpPr>
        <xdr:cNvPr id="710" name="n_2mainValue【消防施設】&#10;有形固定資産減価償却率">
          <a:extLst>
            <a:ext uri="{FF2B5EF4-FFF2-40B4-BE49-F238E27FC236}">
              <a16:creationId xmlns:a16="http://schemas.microsoft.com/office/drawing/2014/main" xmlns="" id="{00000000-0008-0000-0F00-0000C6020000}"/>
            </a:ext>
          </a:extLst>
        </xdr:cNvPr>
        <xdr:cNvSpPr txBox="1"/>
      </xdr:nvSpPr>
      <xdr:spPr>
        <a:xfrm>
          <a:off x="14389744" y="1306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82566</xdr:rowOff>
    </xdr:from>
    <xdr:ext cx="405111" cy="259045"/>
    <xdr:sp macro="" textlink="">
      <xdr:nvSpPr>
        <xdr:cNvPr id="711" name="n_3mainValue【消防施設】&#10;有形固定資産減価償却率">
          <a:extLst>
            <a:ext uri="{FF2B5EF4-FFF2-40B4-BE49-F238E27FC236}">
              <a16:creationId xmlns:a16="http://schemas.microsoft.com/office/drawing/2014/main" xmlns="" id="{00000000-0008-0000-0F00-0000C7020000}"/>
            </a:ext>
          </a:extLst>
        </xdr:cNvPr>
        <xdr:cNvSpPr txBox="1"/>
      </xdr:nvSpPr>
      <xdr:spPr>
        <a:xfrm>
          <a:off x="13500744" y="1311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a:extLst>
            <a:ext uri="{FF2B5EF4-FFF2-40B4-BE49-F238E27FC236}">
              <a16:creationId xmlns:a16="http://schemas.microsoft.com/office/drawing/2014/main" xmlns="" id="{00000000-0008-0000-0F00-0000C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a:extLst>
            <a:ext uri="{FF2B5EF4-FFF2-40B4-BE49-F238E27FC236}">
              <a16:creationId xmlns:a16="http://schemas.microsoft.com/office/drawing/2014/main" xmlns="" id="{00000000-0008-0000-0F00-0000C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a:extLst>
            <a:ext uri="{FF2B5EF4-FFF2-40B4-BE49-F238E27FC236}">
              <a16:creationId xmlns:a16="http://schemas.microsoft.com/office/drawing/2014/main" xmlns="" id="{00000000-0008-0000-0F00-0000C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a:extLst>
            <a:ext uri="{FF2B5EF4-FFF2-40B4-BE49-F238E27FC236}">
              <a16:creationId xmlns:a16="http://schemas.microsoft.com/office/drawing/2014/main" xmlns="" id="{00000000-0008-0000-0F00-0000C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a:extLst>
            <a:ext uri="{FF2B5EF4-FFF2-40B4-BE49-F238E27FC236}">
              <a16:creationId xmlns:a16="http://schemas.microsoft.com/office/drawing/2014/main" xmlns="" id="{00000000-0008-0000-0F00-0000C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a:extLst>
            <a:ext uri="{FF2B5EF4-FFF2-40B4-BE49-F238E27FC236}">
              <a16:creationId xmlns:a16="http://schemas.microsoft.com/office/drawing/2014/main" xmlns="" id="{00000000-0008-0000-0F00-0000C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a:extLst>
            <a:ext uri="{FF2B5EF4-FFF2-40B4-BE49-F238E27FC236}">
              <a16:creationId xmlns:a16="http://schemas.microsoft.com/office/drawing/2014/main" xmlns="" id="{00000000-0008-0000-0F00-0000C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a:extLst>
            <a:ext uri="{FF2B5EF4-FFF2-40B4-BE49-F238E27FC236}">
              <a16:creationId xmlns:a16="http://schemas.microsoft.com/office/drawing/2014/main" xmlns="" id="{00000000-0008-0000-0F00-0000C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a:extLst>
            <a:ext uri="{FF2B5EF4-FFF2-40B4-BE49-F238E27FC236}">
              <a16:creationId xmlns:a16="http://schemas.microsoft.com/office/drawing/2014/main" xmlns="" id="{00000000-0008-0000-0F00-0000D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a:extLst>
            <a:ext uri="{FF2B5EF4-FFF2-40B4-BE49-F238E27FC236}">
              <a16:creationId xmlns:a16="http://schemas.microsoft.com/office/drawing/2014/main" xmlns="" id="{00000000-0008-0000-0F00-0000D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2" name="直線コネクタ 721">
          <a:extLst>
            <a:ext uri="{FF2B5EF4-FFF2-40B4-BE49-F238E27FC236}">
              <a16:creationId xmlns:a16="http://schemas.microsoft.com/office/drawing/2014/main" xmlns="" id="{00000000-0008-0000-0F00-0000D2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3" name="テキスト ボックス 722">
          <a:extLst>
            <a:ext uri="{FF2B5EF4-FFF2-40B4-BE49-F238E27FC236}">
              <a16:creationId xmlns:a16="http://schemas.microsoft.com/office/drawing/2014/main" xmlns="" id="{00000000-0008-0000-0F00-0000D3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4" name="直線コネクタ 723">
          <a:extLst>
            <a:ext uri="{FF2B5EF4-FFF2-40B4-BE49-F238E27FC236}">
              <a16:creationId xmlns:a16="http://schemas.microsoft.com/office/drawing/2014/main" xmlns="" id="{00000000-0008-0000-0F00-0000D4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5" name="テキスト ボックス 724">
          <a:extLst>
            <a:ext uri="{FF2B5EF4-FFF2-40B4-BE49-F238E27FC236}">
              <a16:creationId xmlns:a16="http://schemas.microsoft.com/office/drawing/2014/main" xmlns="" id="{00000000-0008-0000-0F00-0000D5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6" name="直線コネクタ 725">
          <a:extLst>
            <a:ext uri="{FF2B5EF4-FFF2-40B4-BE49-F238E27FC236}">
              <a16:creationId xmlns:a16="http://schemas.microsoft.com/office/drawing/2014/main" xmlns="" id="{00000000-0008-0000-0F00-0000D6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7" name="テキスト ボックス 726">
          <a:extLst>
            <a:ext uri="{FF2B5EF4-FFF2-40B4-BE49-F238E27FC236}">
              <a16:creationId xmlns:a16="http://schemas.microsoft.com/office/drawing/2014/main" xmlns="" id="{00000000-0008-0000-0F00-0000D7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28" name="直線コネクタ 727">
          <a:extLst>
            <a:ext uri="{FF2B5EF4-FFF2-40B4-BE49-F238E27FC236}">
              <a16:creationId xmlns:a16="http://schemas.microsoft.com/office/drawing/2014/main" xmlns="" id="{00000000-0008-0000-0F00-0000D8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29" name="テキスト ボックス 728">
          <a:extLst>
            <a:ext uri="{FF2B5EF4-FFF2-40B4-BE49-F238E27FC236}">
              <a16:creationId xmlns:a16="http://schemas.microsoft.com/office/drawing/2014/main" xmlns="" id="{00000000-0008-0000-0F00-0000D9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0" name="直線コネクタ 729">
          <a:extLst>
            <a:ext uri="{FF2B5EF4-FFF2-40B4-BE49-F238E27FC236}">
              <a16:creationId xmlns:a16="http://schemas.microsoft.com/office/drawing/2014/main" xmlns="" id="{00000000-0008-0000-0F00-0000DA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1" name="テキスト ボックス 730">
          <a:extLst>
            <a:ext uri="{FF2B5EF4-FFF2-40B4-BE49-F238E27FC236}">
              <a16:creationId xmlns:a16="http://schemas.microsoft.com/office/drawing/2014/main" xmlns="" id="{00000000-0008-0000-0F00-0000DB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2" name="直線コネクタ 731">
          <a:extLst>
            <a:ext uri="{FF2B5EF4-FFF2-40B4-BE49-F238E27FC236}">
              <a16:creationId xmlns:a16="http://schemas.microsoft.com/office/drawing/2014/main" xmlns="" id="{00000000-0008-0000-0F00-0000DC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3" name="テキスト ボックス 732">
          <a:extLst>
            <a:ext uri="{FF2B5EF4-FFF2-40B4-BE49-F238E27FC236}">
              <a16:creationId xmlns:a16="http://schemas.microsoft.com/office/drawing/2014/main" xmlns="" id="{00000000-0008-0000-0F00-0000DD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4" name="直線コネクタ 733">
          <a:extLst>
            <a:ext uri="{FF2B5EF4-FFF2-40B4-BE49-F238E27FC236}">
              <a16:creationId xmlns:a16="http://schemas.microsoft.com/office/drawing/2014/main" xmlns="" id="{00000000-0008-0000-0F00-0000D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5" name="テキスト ボックス 734">
          <a:extLst>
            <a:ext uri="{FF2B5EF4-FFF2-40B4-BE49-F238E27FC236}">
              <a16:creationId xmlns:a16="http://schemas.microsoft.com/office/drawing/2014/main" xmlns="" id="{00000000-0008-0000-0F00-0000D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6" name="【消防施設】&#10;一人当たり面積グラフ枠">
          <a:extLst>
            <a:ext uri="{FF2B5EF4-FFF2-40B4-BE49-F238E27FC236}">
              <a16:creationId xmlns:a16="http://schemas.microsoft.com/office/drawing/2014/main" xmlns="" id="{00000000-0008-0000-0F00-0000E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20138</xdr:rowOff>
    </xdr:from>
    <xdr:to>
      <xdr:col>116</xdr:col>
      <xdr:colOff>62864</xdr:colOff>
      <xdr:row>86</xdr:row>
      <xdr:rowOff>96882</xdr:rowOff>
    </xdr:to>
    <xdr:cxnSp macro="">
      <xdr:nvCxnSpPr>
        <xdr:cNvPr id="737" name="直線コネクタ 736">
          <a:extLst>
            <a:ext uri="{FF2B5EF4-FFF2-40B4-BE49-F238E27FC236}">
              <a16:creationId xmlns:a16="http://schemas.microsoft.com/office/drawing/2014/main" xmlns="" id="{00000000-0008-0000-0F00-0000E1020000}"/>
            </a:ext>
          </a:extLst>
        </xdr:cNvPr>
        <xdr:cNvCxnSpPr/>
      </xdr:nvCxnSpPr>
      <xdr:spPr>
        <a:xfrm flipV="1">
          <a:off x="22160864" y="13221788"/>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100709</xdr:rowOff>
    </xdr:from>
    <xdr:ext cx="469744" cy="259045"/>
    <xdr:sp macro="" textlink="">
      <xdr:nvSpPr>
        <xdr:cNvPr id="738" name="【消防施設】&#10;一人当たり面積最小値テキスト">
          <a:extLst>
            <a:ext uri="{FF2B5EF4-FFF2-40B4-BE49-F238E27FC236}">
              <a16:creationId xmlns:a16="http://schemas.microsoft.com/office/drawing/2014/main" xmlns="" id="{00000000-0008-0000-0F00-0000E2020000}"/>
            </a:ext>
          </a:extLst>
        </xdr:cNvPr>
        <xdr:cNvSpPr txBox="1"/>
      </xdr:nvSpPr>
      <xdr:spPr>
        <a:xfrm>
          <a:off x="22199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96882</xdr:rowOff>
    </xdr:from>
    <xdr:to>
      <xdr:col>116</xdr:col>
      <xdr:colOff>152400</xdr:colOff>
      <xdr:row>86</xdr:row>
      <xdr:rowOff>96882</xdr:rowOff>
    </xdr:to>
    <xdr:cxnSp macro="">
      <xdr:nvCxnSpPr>
        <xdr:cNvPr id="739" name="直線コネクタ 738">
          <a:extLst>
            <a:ext uri="{FF2B5EF4-FFF2-40B4-BE49-F238E27FC236}">
              <a16:creationId xmlns:a16="http://schemas.microsoft.com/office/drawing/2014/main" xmlns="" id="{00000000-0008-0000-0F00-0000E3020000}"/>
            </a:ext>
          </a:extLst>
        </xdr:cNvPr>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138265</xdr:rowOff>
    </xdr:from>
    <xdr:ext cx="469744" cy="259045"/>
    <xdr:sp macro="" textlink="">
      <xdr:nvSpPr>
        <xdr:cNvPr id="740" name="【消防施設】&#10;一人当たり面積最大値テキスト">
          <a:extLst>
            <a:ext uri="{FF2B5EF4-FFF2-40B4-BE49-F238E27FC236}">
              <a16:creationId xmlns:a16="http://schemas.microsoft.com/office/drawing/2014/main" xmlns="" id="{00000000-0008-0000-0F00-0000E4020000}"/>
            </a:ext>
          </a:extLst>
        </xdr:cNvPr>
        <xdr:cNvSpPr txBox="1"/>
      </xdr:nvSpPr>
      <xdr:spPr>
        <a:xfrm>
          <a:off x="221996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20138</xdr:rowOff>
    </xdr:from>
    <xdr:to>
      <xdr:col>116</xdr:col>
      <xdr:colOff>152400</xdr:colOff>
      <xdr:row>77</xdr:row>
      <xdr:rowOff>20138</xdr:rowOff>
    </xdr:to>
    <xdr:cxnSp macro="">
      <xdr:nvCxnSpPr>
        <xdr:cNvPr id="741" name="直線コネクタ 740">
          <a:extLst>
            <a:ext uri="{FF2B5EF4-FFF2-40B4-BE49-F238E27FC236}">
              <a16:creationId xmlns:a16="http://schemas.microsoft.com/office/drawing/2014/main" xmlns="" id="{00000000-0008-0000-0F00-0000E5020000}"/>
            </a:ext>
          </a:extLst>
        </xdr:cNvPr>
        <xdr:cNvCxnSpPr/>
      </xdr:nvCxnSpPr>
      <xdr:spPr>
        <a:xfrm>
          <a:off x="22072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116313</xdr:rowOff>
    </xdr:from>
    <xdr:ext cx="469744" cy="259045"/>
    <xdr:sp macro="" textlink="">
      <xdr:nvSpPr>
        <xdr:cNvPr id="742" name="【消防施設】&#10;一人当たり面積平均値テキスト">
          <a:extLst>
            <a:ext uri="{FF2B5EF4-FFF2-40B4-BE49-F238E27FC236}">
              <a16:creationId xmlns:a16="http://schemas.microsoft.com/office/drawing/2014/main" xmlns="" id="{00000000-0008-0000-0F00-0000E6020000}"/>
            </a:ext>
          </a:extLst>
        </xdr:cNvPr>
        <xdr:cNvSpPr txBox="1"/>
      </xdr:nvSpPr>
      <xdr:spPr>
        <a:xfrm>
          <a:off x="22199600" y="1451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743" name="フローチャート: 判断 742">
          <a:extLst>
            <a:ext uri="{FF2B5EF4-FFF2-40B4-BE49-F238E27FC236}">
              <a16:creationId xmlns:a16="http://schemas.microsoft.com/office/drawing/2014/main" xmlns="" id="{00000000-0008-0000-0F00-0000E7020000}"/>
            </a:ext>
          </a:extLst>
        </xdr:cNvPr>
        <xdr:cNvSpPr/>
      </xdr:nvSpPr>
      <xdr:spPr>
        <a:xfrm>
          <a:off x="22110700" y="1466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106499</xdr:rowOff>
    </xdr:from>
    <xdr:to>
      <xdr:col>112</xdr:col>
      <xdr:colOff>38100</xdr:colOff>
      <xdr:row>86</xdr:row>
      <xdr:rowOff>36649</xdr:rowOff>
    </xdr:to>
    <xdr:sp macro="" textlink="">
      <xdr:nvSpPr>
        <xdr:cNvPr id="744" name="フローチャート: 判断 743">
          <a:extLst>
            <a:ext uri="{FF2B5EF4-FFF2-40B4-BE49-F238E27FC236}">
              <a16:creationId xmlns:a16="http://schemas.microsoft.com/office/drawing/2014/main" xmlns="" id="{00000000-0008-0000-0F00-0000E8020000}"/>
            </a:ext>
          </a:extLst>
        </xdr:cNvPr>
        <xdr:cNvSpPr/>
      </xdr:nvSpPr>
      <xdr:spPr>
        <a:xfrm>
          <a:off x="21272500" y="1467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142421</xdr:rowOff>
    </xdr:from>
    <xdr:to>
      <xdr:col>107</xdr:col>
      <xdr:colOff>101600</xdr:colOff>
      <xdr:row>86</xdr:row>
      <xdr:rowOff>72571</xdr:rowOff>
    </xdr:to>
    <xdr:sp macro="" textlink="">
      <xdr:nvSpPr>
        <xdr:cNvPr id="745" name="フローチャート: 判断 744">
          <a:extLst>
            <a:ext uri="{FF2B5EF4-FFF2-40B4-BE49-F238E27FC236}">
              <a16:creationId xmlns:a16="http://schemas.microsoft.com/office/drawing/2014/main" xmlns="" id="{00000000-0008-0000-0F00-0000E9020000}"/>
            </a:ext>
          </a:extLst>
        </xdr:cNvPr>
        <xdr:cNvSpPr/>
      </xdr:nvSpPr>
      <xdr:spPr>
        <a:xfrm>
          <a:off x="20383500" y="147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129358</xdr:rowOff>
    </xdr:from>
    <xdr:to>
      <xdr:col>102</xdr:col>
      <xdr:colOff>165100</xdr:colOff>
      <xdr:row>86</xdr:row>
      <xdr:rowOff>59508</xdr:rowOff>
    </xdr:to>
    <xdr:sp macro="" textlink="">
      <xdr:nvSpPr>
        <xdr:cNvPr id="746" name="フローチャート: 判断 745">
          <a:extLst>
            <a:ext uri="{FF2B5EF4-FFF2-40B4-BE49-F238E27FC236}">
              <a16:creationId xmlns:a16="http://schemas.microsoft.com/office/drawing/2014/main" xmlns="" id="{00000000-0008-0000-0F00-0000EA020000}"/>
            </a:ext>
          </a:extLst>
        </xdr:cNvPr>
        <xdr:cNvSpPr/>
      </xdr:nvSpPr>
      <xdr:spPr>
        <a:xfrm>
          <a:off x="19494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xmlns="" id="{00000000-0008-0000-0F00-0000E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xmlns="" id="{00000000-0008-0000-0F00-0000E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xmlns="" id="{00000000-0008-0000-0F00-0000E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xmlns="" id="{00000000-0008-0000-0F00-0000E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xmlns="" id="{00000000-0008-0000-0F00-0000E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126093</xdr:rowOff>
    </xdr:from>
    <xdr:to>
      <xdr:col>116</xdr:col>
      <xdr:colOff>114300</xdr:colOff>
      <xdr:row>86</xdr:row>
      <xdr:rowOff>56243</xdr:rowOff>
    </xdr:to>
    <xdr:sp macro="" textlink="">
      <xdr:nvSpPr>
        <xdr:cNvPr id="752" name="楕円 751">
          <a:extLst>
            <a:ext uri="{FF2B5EF4-FFF2-40B4-BE49-F238E27FC236}">
              <a16:creationId xmlns:a16="http://schemas.microsoft.com/office/drawing/2014/main" xmlns="" id="{00000000-0008-0000-0F00-0000F0020000}"/>
            </a:ext>
          </a:extLst>
        </xdr:cNvPr>
        <xdr:cNvSpPr/>
      </xdr:nvSpPr>
      <xdr:spPr>
        <a:xfrm>
          <a:off x="22110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71863</xdr:rowOff>
    </xdr:from>
    <xdr:ext cx="469744" cy="259045"/>
    <xdr:sp macro="" textlink="">
      <xdr:nvSpPr>
        <xdr:cNvPr id="753" name="【消防施設】&#10;一人当たり面積該当値テキスト">
          <a:extLst>
            <a:ext uri="{FF2B5EF4-FFF2-40B4-BE49-F238E27FC236}">
              <a16:creationId xmlns:a16="http://schemas.microsoft.com/office/drawing/2014/main" xmlns="" id="{00000000-0008-0000-0F00-0000F1020000}"/>
            </a:ext>
          </a:extLst>
        </xdr:cNvPr>
        <xdr:cNvSpPr txBox="1"/>
      </xdr:nvSpPr>
      <xdr:spPr>
        <a:xfrm>
          <a:off x="22199600"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122827</xdr:rowOff>
    </xdr:from>
    <xdr:to>
      <xdr:col>112</xdr:col>
      <xdr:colOff>38100</xdr:colOff>
      <xdr:row>86</xdr:row>
      <xdr:rowOff>52977</xdr:rowOff>
    </xdr:to>
    <xdr:sp macro="" textlink="">
      <xdr:nvSpPr>
        <xdr:cNvPr id="754" name="楕円 753">
          <a:extLst>
            <a:ext uri="{FF2B5EF4-FFF2-40B4-BE49-F238E27FC236}">
              <a16:creationId xmlns:a16="http://schemas.microsoft.com/office/drawing/2014/main" xmlns="" id="{00000000-0008-0000-0F00-0000F2020000}"/>
            </a:ext>
          </a:extLst>
        </xdr:cNvPr>
        <xdr:cNvSpPr/>
      </xdr:nvSpPr>
      <xdr:spPr>
        <a:xfrm>
          <a:off x="21272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2177</xdr:rowOff>
    </xdr:from>
    <xdr:to>
      <xdr:col>116</xdr:col>
      <xdr:colOff>63500</xdr:colOff>
      <xdr:row>86</xdr:row>
      <xdr:rowOff>5443</xdr:rowOff>
    </xdr:to>
    <xdr:cxnSp macro="">
      <xdr:nvCxnSpPr>
        <xdr:cNvPr id="755" name="直線コネクタ 754">
          <a:extLst>
            <a:ext uri="{FF2B5EF4-FFF2-40B4-BE49-F238E27FC236}">
              <a16:creationId xmlns:a16="http://schemas.microsoft.com/office/drawing/2014/main" xmlns="" id="{00000000-0008-0000-0F00-0000F3020000}"/>
            </a:ext>
          </a:extLst>
        </xdr:cNvPr>
        <xdr:cNvCxnSpPr/>
      </xdr:nvCxnSpPr>
      <xdr:spPr>
        <a:xfrm>
          <a:off x="21323300" y="147468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122827</xdr:rowOff>
    </xdr:from>
    <xdr:to>
      <xdr:col>107</xdr:col>
      <xdr:colOff>101600</xdr:colOff>
      <xdr:row>86</xdr:row>
      <xdr:rowOff>52977</xdr:rowOff>
    </xdr:to>
    <xdr:sp macro="" textlink="">
      <xdr:nvSpPr>
        <xdr:cNvPr id="756" name="楕円 755">
          <a:extLst>
            <a:ext uri="{FF2B5EF4-FFF2-40B4-BE49-F238E27FC236}">
              <a16:creationId xmlns:a16="http://schemas.microsoft.com/office/drawing/2014/main" xmlns="" id="{00000000-0008-0000-0F00-0000F4020000}"/>
            </a:ext>
          </a:extLst>
        </xdr:cNvPr>
        <xdr:cNvSpPr/>
      </xdr:nvSpPr>
      <xdr:spPr>
        <a:xfrm>
          <a:off x="20383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2177</xdr:rowOff>
    </xdr:from>
    <xdr:to>
      <xdr:col>111</xdr:col>
      <xdr:colOff>177800</xdr:colOff>
      <xdr:row>86</xdr:row>
      <xdr:rowOff>2177</xdr:rowOff>
    </xdr:to>
    <xdr:cxnSp macro="">
      <xdr:nvCxnSpPr>
        <xdr:cNvPr id="757" name="直線コネクタ 756">
          <a:extLst>
            <a:ext uri="{FF2B5EF4-FFF2-40B4-BE49-F238E27FC236}">
              <a16:creationId xmlns:a16="http://schemas.microsoft.com/office/drawing/2014/main" xmlns="" id="{00000000-0008-0000-0F00-0000F5020000}"/>
            </a:ext>
          </a:extLst>
        </xdr:cNvPr>
        <xdr:cNvCxnSpPr/>
      </xdr:nvCxnSpPr>
      <xdr:spPr>
        <a:xfrm>
          <a:off x="20434300" y="147468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116295</xdr:rowOff>
    </xdr:from>
    <xdr:to>
      <xdr:col>102</xdr:col>
      <xdr:colOff>165100</xdr:colOff>
      <xdr:row>86</xdr:row>
      <xdr:rowOff>46445</xdr:rowOff>
    </xdr:to>
    <xdr:sp macro="" textlink="">
      <xdr:nvSpPr>
        <xdr:cNvPr id="758" name="楕円 757">
          <a:extLst>
            <a:ext uri="{FF2B5EF4-FFF2-40B4-BE49-F238E27FC236}">
              <a16:creationId xmlns:a16="http://schemas.microsoft.com/office/drawing/2014/main" xmlns="" id="{00000000-0008-0000-0F00-0000F6020000}"/>
            </a:ext>
          </a:extLst>
        </xdr:cNvPr>
        <xdr:cNvSpPr/>
      </xdr:nvSpPr>
      <xdr:spPr>
        <a:xfrm>
          <a:off x="194945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167095</xdr:rowOff>
    </xdr:from>
    <xdr:to>
      <xdr:col>107</xdr:col>
      <xdr:colOff>50800</xdr:colOff>
      <xdr:row>86</xdr:row>
      <xdr:rowOff>2177</xdr:rowOff>
    </xdr:to>
    <xdr:cxnSp macro="">
      <xdr:nvCxnSpPr>
        <xdr:cNvPr id="759" name="直線コネクタ 758">
          <a:extLst>
            <a:ext uri="{FF2B5EF4-FFF2-40B4-BE49-F238E27FC236}">
              <a16:creationId xmlns:a16="http://schemas.microsoft.com/office/drawing/2014/main" xmlns="" id="{00000000-0008-0000-0F00-0000F7020000}"/>
            </a:ext>
          </a:extLst>
        </xdr:cNvPr>
        <xdr:cNvCxnSpPr/>
      </xdr:nvCxnSpPr>
      <xdr:spPr>
        <a:xfrm>
          <a:off x="19545300" y="1474034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53176</xdr:rowOff>
    </xdr:from>
    <xdr:ext cx="469744" cy="259045"/>
    <xdr:sp macro="" textlink="">
      <xdr:nvSpPr>
        <xdr:cNvPr id="760" name="n_1aveValue【消防施設】&#10;一人当たり面積">
          <a:extLst>
            <a:ext uri="{FF2B5EF4-FFF2-40B4-BE49-F238E27FC236}">
              <a16:creationId xmlns:a16="http://schemas.microsoft.com/office/drawing/2014/main" xmlns="" id="{00000000-0008-0000-0F00-0000F8020000}"/>
            </a:ext>
          </a:extLst>
        </xdr:cNvPr>
        <xdr:cNvSpPr txBox="1"/>
      </xdr:nvSpPr>
      <xdr:spPr>
        <a:xfrm>
          <a:off x="21075727" y="1445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63698</xdr:rowOff>
    </xdr:from>
    <xdr:ext cx="469744" cy="259045"/>
    <xdr:sp macro="" textlink="">
      <xdr:nvSpPr>
        <xdr:cNvPr id="761" name="n_2aveValue【消防施設】&#10;一人当たり面積">
          <a:extLst>
            <a:ext uri="{FF2B5EF4-FFF2-40B4-BE49-F238E27FC236}">
              <a16:creationId xmlns:a16="http://schemas.microsoft.com/office/drawing/2014/main" xmlns="" id="{00000000-0008-0000-0F00-0000F9020000}"/>
            </a:ext>
          </a:extLst>
        </xdr:cNvPr>
        <xdr:cNvSpPr txBox="1"/>
      </xdr:nvSpPr>
      <xdr:spPr>
        <a:xfrm>
          <a:off x="201994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50635</xdr:rowOff>
    </xdr:from>
    <xdr:ext cx="469744" cy="259045"/>
    <xdr:sp macro="" textlink="">
      <xdr:nvSpPr>
        <xdr:cNvPr id="762" name="n_3aveValue【消防施設】&#10;一人当たり面積">
          <a:extLst>
            <a:ext uri="{FF2B5EF4-FFF2-40B4-BE49-F238E27FC236}">
              <a16:creationId xmlns:a16="http://schemas.microsoft.com/office/drawing/2014/main" xmlns="" id="{00000000-0008-0000-0F00-0000FA020000}"/>
            </a:ext>
          </a:extLst>
        </xdr:cNvPr>
        <xdr:cNvSpPr txBox="1"/>
      </xdr:nvSpPr>
      <xdr:spPr>
        <a:xfrm>
          <a:off x="19310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44104</xdr:rowOff>
    </xdr:from>
    <xdr:ext cx="469744" cy="259045"/>
    <xdr:sp macro="" textlink="">
      <xdr:nvSpPr>
        <xdr:cNvPr id="763" name="n_1mainValue【消防施設】&#10;一人当たり面積">
          <a:extLst>
            <a:ext uri="{FF2B5EF4-FFF2-40B4-BE49-F238E27FC236}">
              <a16:creationId xmlns:a16="http://schemas.microsoft.com/office/drawing/2014/main" xmlns="" id="{00000000-0008-0000-0F00-0000FB020000}"/>
            </a:ext>
          </a:extLst>
        </xdr:cNvPr>
        <xdr:cNvSpPr txBox="1"/>
      </xdr:nvSpPr>
      <xdr:spPr>
        <a:xfrm>
          <a:off x="210757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69504</xdr:rowOff>
    </xdr:from>
    <xdr:ext cx="469744" cy="259045"/>
    <xdr:sp macro="" textlink="">
      <xdr:nvSpPr>
        <xdr:cNvPr id="764" name="n_2mainValue【消防施設】&#10;一人当たり面積">
          <a:extLst>
            <a:ext uri="{FF2B5EF4-FFF2-40B4-BE49-F238E27FC236}">
              <a16:creationId xmlns:a16="http://schemas.microsoft.com/office/drawing/2014/main" xmlns="" id="{00000000-0008-0000-0F00-0000FC020000}"/>
            </a:ext>
          </a:extLst>
        </xdr:cNvPr>
        <xdr:cNvSpPr txBox="1"/>
      </xdr:nvSpPr>
      <xdr:spPr>
        <a:xfrm>
          <a:off x="20199427" y="14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62972</xdr:rowOff>
    </xdr:from>
    <xdr:ext cx="469744" cy="259045"/>
    <xdr:sp macro="" textlink="">
      <xdr:nvSpPr>
        <xdr:cNvPr id="765" name="n_3mainValue【消防施設】&#10;一人当たり面積">
          <a:extLst>
            <a:ext uri="{FF2B5EF4-FFF2-40B4-BE49-F238E27FC236}">
              <a16:creationId xmlns:a16="http://schemas.microsoft.com/office/drawing/2014/main" xmlns="" id="{00000000-0008-0000-0F00-0000FD020000}"/>
            </a:ext>
          </a:extLst>
        </xdr:cNvPr>
        <xdr:cNvSpPr txBox="1"/>
      </xdr:nvSpPr>
      <xdr:spPr>
        <a:xfrm>
          <a:off x="19310427" y="1446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6" name="正方形/長方形 765">
          <a:extLst>
            <a:ext uri="{FF2B5EF4-FFF2-40B4-BE49-F238E27FC236}">
              <a16:creationId xmlns:a16="http://schemas.microsoft.com/office/drawing/2014/main" xmlns="" id="{00000000-0008-0000-0F00-0000F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7" name="正方形/長方形 766">
          <a:extLst>
            <a:ext uri="{FF2B5EF4-FFF2-40B4-BE49-F238E27FC236}">
              <a16:creationId xmlns:a16="http://schemas.microsoft.com/office/drawing/2014/main" xmlns="" id="{00000000-0008-0000-0F00-0000F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8" name="正方形/長方形 767">
          <a:extLst>
            <a:ext uri="{FF2B5EF4-FFF2-40B4-BE49-F238E27FC236}">
              <a16:creationId xmlns:a16="http://schemas.microsoft.com/office/drawing/2014/main" xmlns="" id="{00000000-0008-0000-0F00-000000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9" name="正方形/長方形 768">
          <a:extLst>
            <a:ext uri="{FF2B5EF4-FFF2-40B4-BE49-F238E27FC236}">
              <a16:creationId xmlns:a16="http://schemas.microsoft.com/office/drawing/2014/main" xmlns="" id="{00000000-0008-0000-0F00-000001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0" name="正方形/長方形 769">
          <a:extLst>
            <a:ext uri="{FF2B5EF4-FFF2-40B4-BE49-F238E27FC236}">
              <a16:creationId xmlns:a16="http://schemas.microsoft.com/office/drawing/2014/main" xmlns="" id="{00000000-0008-0000-0F00-000002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1" name="正方形/長方形 770">
          <a:extLst>
            <a:ext uri="{FF2B5EF4-FFF2-40B4-BE49-F238E27FC236}">
              <a16:creationId xmlns:a16="http://schemas.microsoft.com/office/drawing/2014/main" xmlns="" id="{00000000-0008-0000-0F00-000003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2" name="正方形/長方形 771">
          <a:extLst>
            <a:ext uri="{FF2B5EF4-FFF2-40B4-BE49-F238E27FC236}">
              <a16:creationId xmlns:a16="http://schemas.microsoft.com/office/drawing/2014/main" xmlns="" id="{00000000-0008-0000-0F00-000004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3" name="正方形/長方形 772">
          <a:extLst>
            <a:ext uri="{FF2B5EF4-FFF2-40B4-BE49-F238E27FC236}">
              <a16:creationId xmlns:a16="http://schemas.microsoft.com/office/drawing/2014/main" xmlns="" id="{00000000-0008-0000-0F00-000005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4" name="テキスト ボックス 773">
          <a:extLst>
            <a:ext uri="{FF2B5EF4-FFF2-40B4-BE49-F238E27FC236}">
              <a16:creationId xmlns:a16="http://schemas.microsoft.com/office/drawing/2014/main" xmlns="" id="{00000000-0008-0000-0F00-000006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5" name="直線コネクタ 774">
          <a:extLst>
            <a:ext uri="{FF2B5EF4-FFF2-40B4-BE49-F238E27FC236}">
              <a16:creationId xmlns:a16="http://schemas.microsoft.com/office/drawing/2014/main" xmlns="" id="{00000000-0008-0000-0F00-000007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6" name="直線コネクタ 775">
          <a:extLst>
            <a:ext uri="{FF2B5EF4-FFF2-40B4-BE49-F238E27FC236}">
              <a16:creationId xmlns:a16="http://schemas.microsoft.com/office/drawing/2014/main" xmlns="" id="{00000000-0008-0000-0F00-000008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7" name="テキスト ボックス 776">
          <a:extLst>
            <a:ext uri="{FF2B5EF4-FFF2-40B4-BE49-F238E27FC236}">
              <a16:creationId xmlns:a16="http://schemas.microsoft.com/office/drawing/2014/main" xmlns="" id="{00000000-0008-0000-0F00-00000903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8" name="直線コネクタ 777">
          <a:extLst>
            <a:ext uri="{FF2B5EF4-FFF2-40B4-BE49-F238E27FC236}">
              <a16:creationId xmlns:a16="http://schemas.microsoft.com/office/drawing/2014/main" xmlns="" id="{00000000-0008-0000-0F00-00000A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9" name="テキスト ボックス 778">
          <a:extLst>
            <a:ext uri="{FF2B5EF4-FFF2-40B4-BE49-F238E27FC236}">
              <a16:creationId xmlns:a16="http://schemas.microsoft.com/office/drawing/2014/main" xmlns="" id="{00000000-0008-0000-0F00-00000B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0" name="直線コネクタ 779">
          <a:extLst>
            <a:ext uri="{FF2B5EF4-FFF2-40B4-BE49-F238E27FC236}">
              <a16:creationId xmlns:a16="http://schemas.microsoft.com/office/drawing/2014/main" xmlns="" id="{00000000-0008-0000-0F00-00000C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1" name="テキスト ボックス 780">
          <a:extLst>
            <a:ext uri="{FF2B5EF4-FFF2-40B4-BE49-F238E27FC236}">
              <a16:creationId xmlns:a16="http://schemas.microsoft.com/office/drawing/2014/main" xmlns="" id="{00000000-0008-0000-0F00-00000D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2" name="直線コネクタ 781">
          <a:extLst>
            <a:ext uri="{FF2B5EF4-FFF2-40B4-BE49-F238E27FC236}">
              <a16:creationId xmlns:a16="http://schemas.microsoft.com/office/drawing/2014/main" xmlns="" id="{00000000-0008-0000-0F00-00000E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3" name="テキスト ボックス 782">
          <a:extLst>
            <a:ext uri="{FF2B5EF4-FFF2-40B4-BE49-F238E27FC236}">
              <a16:creationId xmlns:a16="http://schemas.microsoft.com/office/drawing/2014/main" xmlns="" id="{00000000-0008-0000-0F00-00000F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4" name="直線コネクタ 783">
          <a:extLst>
            <a:ext uri="{FF2B5EF4-FFF2-40B4-BE49-F238E27FC236}">
              <a16:creationId xmlns:a16="http://schemas.microsoft.com/office/drawing/2014/main" xmlns="" id="{00000000-0008-0000-0F00-000010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5" name="テキスト ボックス 784">
          <a:extLst>
            <a:ext uri="{FF2B5EF4-FFF2-40B4-BE49-F238E27FC236}">
              <a16:creationId xmlns:a16="http://schemas.microsoft.com/office/drawing/2014/main" xmlns="" id="{00000000-0008-0000-0F00-000011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6" name="直線コネクタ 785">
          <a:extLst>
            <a:ext uri="{FF2B5EF4-FFF2-40B4-BE49-F238E27FC236}">
              <a16:creationId xmlns:a16="http://schemas.microsoft.com/office/drawing/2014/main" xmlns="" id="{00000000-0008-0000-0F00-000012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7" name="テキスト ボックス 786">
          <a:extLst>
            <a:ext uri="{FF2B5EF4-FFF2-40B4-BE49-F238E27FC236}">
              <a16:creationId xmlns:a16="http://schemas.microsoft.com/office/drawing/2014/main" xmlns="" id="{00000000-0008-0000-0F00-00001303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8" name="直線コネクタ 787">
          <a:extLst>
            <a:ext uri="{FF2B5EF4-FFF2-40B4-BE49-F238E27FC236}">
              <a16:creationId xmlns:a16="http://schemas.microsoft.com/office/drawing/2014/main" xmlns="" id="{00000000-0008-0000-0F00-000014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9" name="テキスト ボックス 788">
          <a:extLst>
            <a:ext uri="{FF2B5EF4-FFF2-40B4-BE49-F238E27FC236}">
              <a16:creationId xmlns:a16="http://schemas.microsoft.com/office/drawing/2014/main" xmlns="" id="{00000000-0008-0000-0F00-000015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0" name="【庁舎】&#10;有形固定資産減価償却率グラフ枠">
          <a:extLst>
            <a:ext uri="{FF2B5EF4-FFF2-40B4-BE49-F238E27FC236}">
              <a16:creationId xmlns:a16="http://schemas.microsoft.com/office/drawing/2014/main" xmlns="" id="{00000000-0008-0000-0F00-000016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4355</xdr:rowOff>
    </xdr:from>
    <xdr:to>
      <xdr:col>85</xdr:col>
      <xdr:colOff>126364</xdr:colOff>
      <xdr:row>108</xdr:row>
      <xdr:rowOff>59871</xdr:rowOff>
    </xdr:to>
    <xdr:cxnSp macro="">
      <xdr:nvCxnSpPr>
        <xdr:cNvPr id="791" name="直線コネクタ 790">
          <a:extLst>
            <a:ext uri="{FF2B5EF4-FFF2-40B4-BE49-F238E27FC236}">
              <a16:creationId xmlns:a16="http://schemas.microsoft.com/office/drawing/2014/main" xmlns="" id="{00000000-0008-0000-0F00-000017030000}"/>
            </a:ext>
          </a:extLst>
        </xdr:cNvPr>
        <xdr:cNvCxnSpPr/>
      </xdr:nvCxnSpPr>
      <xdr:spPr>
        <a:xfrm flipV="1">
          <a:off x="16318864" y="17149355"/>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92" name="【庁舎】&#10;有形固定資産減価償却率最小値テキスト">
          <a:extLst>
            <a:ext uri="{FF2B5EF4-FFF2-40B4-BE49-F238E27FC236}">
              <a16:creationId xmlns:a16="http://schemas.microsoft.com/office/drawing/2014/main" xmlns="" id="{00000000-0008-0000-0F00-000018030000}"/>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93" name="直線コネクタ 792">
          <a:extLst>
            <a:ext uri="{FF2B5EF4-FFF2-40B4-BE49-F238E27FC236}">
              <a16:creationId xmlns:a16="http://schemas.microsoft.com/office/drawing/2014/main" xmlns="" id="{00000000-0008-0000-0F00-000019030000}"/>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122482</xdr:rowOff>
    </xdr:from>
    <xdr:ext cx="405111" cy="259045"/>
    <xdr:sp macro="" textlink="">
      <xdr:nvSpPr>
        <xdr:cNvPr id="794" name="【庁舎】&#10;有形固定資産減価償却率最大値テキスト">
          <a:extLst>
            <a:ext uri="{FF2B5EF4-FFF2-40B4-BE49-F238E27FC236}">
              <a16:creationId xmlns:a16="http://schemas.microsoft.com/office/drawing/2014/main" xmlns="" id="{00000000-0008-0000-0F00-00001A030000}"/>
            </a:ext>
          </a:extLst>
        </xdr:cNvPr>
        <xdr:cNvSpPr txBox="1"/>
      </xdr:nvSpPr>
      <xdr:spPr>
        <a:xfrm>
          <a:off x="16357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4355</xdr:rowOff>
    </xdr:from>
    <xdr:to>
      <xdr:col>86</xdr:col>
      <xdr:colOff>25400</xdr:colOff>
      <xdr:row>100</xdr:row>
      <xdr:rowOff>4355</xdr:rowOff>
    </xdr:to>
    <xdr:cxnSp macro="">
      <xdr:nvCxnSpPr>
        <xdr:cNvPr id="795" name="直線コネクタ 794">
          <a:extLst>
            <a:ext uri="{FF2B5EF4-FFF2-40B4-BE49-F238E27FC236}">
              <a16:creationId xmlns:a16="http://schemas.microsoft.com/office/drawing/2014/main" xmlns="" id="{00000000-0008-0000-0F00-00001B030000}"/>
            </a:ext>
          </a:extLst>
        </xdr:cNvPr>
        <xdr:cNvCxnSpPr/>
      </xdr:nvCxnSpPr>
      <xdr:spPr>
        <a:xfrm>
          <a:off x="16230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54808</xdr:rowOff>
    </xdr:from>
    <xdr:ext cx="405111" cy="259045"/>
    <xdr:sp macro="" textlink="">
      <xdr:nvSpPr>
        <xdr:cNvPr id="796" name="【庁舎】&#10;有形固定資産減価償却率平均値テキスト">
          <a:extLst>
            <a:ext uri="{FF2B5EF4-FFF2-40B4-BE49-F238E27FC236}">
              <a16:creationId xmlns:a16="http://schemas.microsoft.com/office/drawing/2014/main" xmlns="" id="{00000000-0008-0000-0F00-00001C030000}"/>
            </a:ext>
          </a:extLst>
        </xdr:cNvPr>
        <xdr:cNvSpPr txBox="1"/>
      </xdr:nvSpPr>
      <xdr:spPr>
        <a:xfrm>
          <a:off x="16357600" y="1771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97" name="フローチャート: 判断 796">
          <a:extLst>
            <a:ext uri="{FF2B5EF4-FFF2-40B4-BE49-F238E27FC236}">
              <a16:creationId xmlns:a16="http://schemas.microsoft.com/office/drawing/2014/main" xmlns="" id="{00000000-0008-0000-0F00-00001D030000}"/>
            </a:ext>
          </a:extLst>
        </xdr:cNvPr>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xdr:rowOff>
    </xdr:from>
    <xdr:to>
      <xdr:col>81</xdr:col>
      <xdr:colOff>101600</xdr:colOff>
      <xdr:row>104</xdr:row>
      <xdr:rowOff>102507</xdr:rowOff>
    </xdr:to>
    <xdr:sp macro="" textlink="">
      <xdr:nvSpPr>
        <xdr:cNvPr id="798" name="フローチャート: 判断 797">
          <a:extLst>
            <a:ext uri="{FF2B5EF4-FFF2-40B4-BE49-F238E27FC236}">
              <a16:creationId xmlns:a16="http://schemas.microsoft.com/office/drawing/2014/main" xmlns="" id="{00000000-0008-0000-0F00-00001E030000}"/>
            </a:ext>
          </a:extLst>
        </xdr:cNvPr>
        <xdr:cNvSpPr/>
      </xdr:nvSpPr>
      <xdr:spPr>
        <a:xfrm>
          <a:off x="15430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99" name="フローチャート: 判断 798">
          <a:extLst>
            <a:ext uri="{FF2B5EF4-FFF2-40B4-BE49-F238E27FC236}">
              <a16:creationId xmlns:a16="http://schemas.microsoft.com/office/drawing/2014/main" xmlns="" id="{00000000-0008-0000-0F00-00001F030000}"/>
            </a:ext>
          </a:extLst>
        </xdr:cNvPr>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00" name="フローチャート: 判断 799">
          <a:extLst>
            <a:ext uri="{FF2B5EF4-FFF2-40B4-BE49-F238E27FC236}">
              <a16:creationId xmlns:a16="http://schemas.microsoft.com/office/drawing/2014/main" xmlns="" id="{00000000-0008-0000-0F00-000020030000}"/>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xmlns="" id="{00000000-0008-0000-0F00-000021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xmlns="" id="{00000000-0008-0000-0F00-000022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xmlns="" id="{00000000-0008-0000-0F00-000023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xmlns="" id="{00000000-0008-0000-0F00-000024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xmlns="" id="{00000000-0008-0000-0F00-000025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115207</xdr:rowOff>
    </xdr:from>
    <xdr:to>
      <xdr:col>85</xdr:col>
      <xdr:colOff>177800</xdr:colOff>
      <xdr:row>107</xdr:row>
      <xdr:rowOff>45357</xdr:rowOff>
    </xdr:to>
    <xdr:sp macro="" textlink="">
      <xdr:nvSpPr>
        <xdr:cNvPr id="806" name="楕円 805">
          <a:extLst>
            <a:ext uri="{FF2B5EF4-FFF2-40B4-BE49-F238E27FC236}">
              <a16:creationId xmlns:a16="http://schemas.microsoft.com/office/drawing/2014/main" xmlns="" id="{00000000-0008-0000-0F00-000026030000}"/>
            </a:ext>
          </a:extLst>
        </xdr:cNvPr>
        <xdr:cNvSpPr/>
      </xdr:nvSpPr>
      <xdr:spPr>
        <a:xfrm>
          <a:off x="162687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93634</xdr:rowOff>
    </xdr:from>
    <xdr:ext cx="405111" cy="259045"/>
    <xdr:sp macro="" textlink="">
      <xdr:nvSpPr>
        <xdr:cNvPr id="807" name="【庁舎】&#10;有形固定資産減価償却率該当値テキスト">
          <a:extLst>
            <a:ext uri="{FF2B5EF4-FFF2-40B4-BE49-F238E27FC236}">
              <a16:creationId xmlns:a16="http://schemas.microsoft.com/office/drawing/2014/main" xmlns="" id="{00000000-0008-0000-0F00-000027030000}"/>
            </a:ext>
          </a:extLst>
        </xdr:cNvPr>
        <xdr:cNvSpPr txBox="1"/>
      </xdr:nvSpPr>
      <xdr:spPr>
        <a:xfrm>
          <a:off x="16357600"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147864</xdr:rowOff>
    </xdr:from>
    <xdr:to>
      <xdr:col>81</xdr:col>
      <xdr:colOff>101600</xdr:colOff>
      <xdr:row>107</xdr:row>
      <xdr:rowOff>78014</xdr:rowOff>
    </xdr:to>
    <xdr:sp macro="" textlink="">
      <xdr:nvSpPr>
        <xdr:cNvPr id="808" name="楕円 807">
          <a:extLst>
            <a:ext uri="{FF2B5EF4-FFF2-40B4-BE49-F238E27FC236}">
              <a16:creationId xmlns:a16="http://schemas.microsoft.com/office/drawing/2014/main" xmlns="" id="{00000000-0008-0000-0F00-000028030000}"/>
            </a:ext>
          </a:extLst>
        </xdr:cNvPr>
        <xdr:cNvSpPr/>
      </xdr:nvSpPr>
      <xdr:spPr>
        <a:xfrm>
          <a:off x="154305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166007</xdr:rowOff>
    </xdr:from>
    <xdr:to>
      <xdr:col>85</xdr:col>
      <xdr:colOff>127000</xdr:colOff>
      <xdr:row>107</xdr:row>
      <xdr:rowOff>27214</xdr:rowOff>
    </xdr:to>
    <xdr:cxnSp macro="">
      <xdr:nvCxnSpPr>
        <xdr:cNvPr id="809" name="直線コネクタ 808">
          <a:extLst>
            <a:ext uri="{FF2B5EF4-FFF2-40B4-BE49-F238E27FC236}">
              <a16:creationId xmlns:a16="http://schemas.microsoft.com/office/drawing/2014/main" xmlns="" id="{00000000-0008-0000-0F00-000029030000}"/>
            </a:ext>
          </a:extLst>
        </xdr:cNvPr>
        <xdr:cNvCxnSpPr/>
      </xdr:nvCxnSpPr>
      <xdr:spPr>
        <a:xfrm flipV="1">
          <a:off x="15481300" y="1833970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9071</xdr:rowOff>
    </xdr:from>
    <xdr:to>
      <xdr:col>76</xdr:col>
      <xdr:colOff>165100</xdr:colOff>
      <xdr:row>107</xdr:row>
      <xdr:rowOff>110671</xdr:rowOff>
    </xdr:to>
    <xdr:sp macro="" textlink="">
      <xdr:nvSpPr>
        <xdr:cNvPr id="810" name="楕円 809">
          <a:extLst>
            <a:ext uri="{FF2B5EF4-FFF2-40B4-BE49-F238E27FC236}">
              <a16:creationId xmlns:a16="http://schemas.microsoft.com/office/drawing/2014/main" xmlns="" id="{00000000-0008-0000-0F00-00002A030000}"/>
            </a:ext>
          </a:extLst>
        </xdr:cNvPr>
        <xdr:cNvSpPr/>
      </xdr:nvSpPr>
      <xdr:spPr>
        <a:xfrm>
          <a:off x="145415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27214</xdr:rowOff>
    </xdr:from>
    <xdr:to>
      <xdr:col>81</xdr:col>
      <xdr:colOff>50800</xdr:colOff>
      <xdr:row>107</xdr:row>
      <xdr:rowOff>59871</xdr:rowOff>
    </xdr:to>
    <xdr:cxnSp macro="">
      <xdr:nvCxnSpPr>
        <xdr:cNvPr id="811" name="直線コネクタ 810">
          <a:extLst>
            <a:ext uri="{FF2B5EF4-FFF2-40B4-BE49-F238E27FC236}">
              <a16:creationId xmlns:a16="http://schemas.microsoft.com/office/drawing/2014/main" xmlns="" id="{00000000-0008-0000-0F00-00002B030000}"/>
            </a:ext>
          </a:extLst>
        </xdr:cNvPr>
        <xdr:cNvCxnSpPr/>
      </xdr:nvCxnSpPr>
      <xdr:spPr>
        <a:xfrm flipV="1">
          <a:off x="14592300" y="1837236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41729</xdr:rowOff>
    </xdr:from>
    <xdr:to>
      <xdr:col>72</xdr:col>
      <xdr:colOff>38100</xdr:colOff>
      <xdr:row>107</xdr:row>
      <xdr:rowOff>143329</xdr:rowOff>
    </xdr:to>
    <xdr:sp macro="" textlink="">
      <xdr:nvSpPr>
        <xdr:cNvPr id="812" name="楕円 811">
          <a:extLst>
            <a:ext uri="{FF2B5EF4-FFF2-40B4-BE49-F238E27FC236}">
              <a16:creationId xmlns:a16="http://schemas.microsoft.com/office/drawing/2014/main" xmlns="" id="{00000000-0008-0000-0F00-00002C030000}"/>
            </a:ext>
          </a:extLst>
        </xdr:cNvPr>
        <xdr:cNvSpPr/>
      </xdr:nvSpPr>
      <xdr:spPr>
        <a:xfrm>
          <a:off x="13652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59871</xdr:rowOff>
    </xdr:from>
    <xdr:to>
      <xdr:col>76</xdr:col>
      <xdr:colOff>114300</xdr:colOff>
      <xdr:row>107</xdr:row>
      <xdr:rowOff>92529</xdr:rowOff>
    </xdr:to>
    <xdr:cxnSp macro="">
      <xdr:nvCxnSpPr>
        <xdr:cNvPr id="813" name="直線コネクタ 812">
          <a:extLst>
            <a:ext uri="{FF2B5EF4-FFF2-40B4-BE49-F238E27FC236}">
              <a16:creationId xmlns:a16="http://schemas.microsoft.com/office/drawing/2014/main" xmlns="" id="{00000000-0008-0000-0F00-00002D030000}"/>
            </a:ext>
          </a:extLst>
        </xdr:cNvPr>
        <xdr:cNvCxnSpPr/>
      </xdr:nvCxnSpPr>
      <xdr:spPr>
        <a:xfrm flipV="1">
          <a:off x="13703300" y="184050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119034</xdr:rowOff>
    </xdr:from>
    <xdr:ext cx="405111" cy="259045"/>
    <xdr:sp macro="" textlink="">
      <xdr:nvSpPr>
        <xdr:cNvPr id="814" name="n_1aveValue【庁舎】&#10;有形固定資産減価償却率">
          <a:extLst>
            <a:ext uri="{FF2B5EF4-FFF2-40B4-BE49-F238E27FC236}">
              <a16:creationId xmlns:a16="http://schemas.microsoft.com/office/drawing/2014/main" xmlns="" id="{00000000-0008-0000-0F00-00002E030000}"/>
            </a:ext>
          </a:extLst>
        </xdr:cNvPr>
        <xdr:cNvSpPr txBox="1"/>
      </xdr:nvSpPr>
      <xdr:spPr>
        <a:xfrm>
          <a:off x="152660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140261</xdr:rowOff>
    </xdr:from>
    <xdr:ext cx="405111" cy="259045"/>
    <xdr:sp macro="" textlink="">
      <xdr:nvSpPr>
        <xdr:cNvPr id="815" name="n_2aveValue【庁舎】&#10;有形固定資産減価償却率">
          <a:extLst>
            <a:ext uri="{FF2B5EF4-FFF2-40B4-BE49-F238E27FC236}">
              <a16:creationId xmlns:a16="http://schemas.microsoft.com/office/drawing/2014/main" xmlns="" id="{00000000-0008-0000-0F00-00002F030000}"/>
            </a:ext>
          </a:extLst>
        </xdr:cNvPr>
        <xdr:cNvSpPr txBox="1"/>
      </xdr:nvSpPr>
      <xdr:spPr>
        <a:xfrm>
          <a:off x="14389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16" name="n_3aveValue【庁舎】&#10;有形固定資産減価償却率">
          <a:extLst>
            <a:ext uri="{FF2B5EF4-FFF2-40B4-BE49-F238E27FC236}">
              <a16:creationId xmlns:a16="http://schemas.microsoft.com/office/drawing/2014/main" xmlns="" id="{00000000-0008-0000-0F00-000030030000}"/>
            </a:ext>
          </a:extLst>
        </xdr:cNvPr>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69141</xdr:rowOff>
    </xdr:from>
    <xdr:ext cx="405111" cy="259045"/>
    <xdr:sp macro="" textlink="">
      <xdr:nvSpPr>
        <xdr:cNvPr id="817" name="n_1mainValue【庁舎】&#10;有形固定資産減価償却率">
          <a:extLst>
            <a:ext uri="{FF2B5EF4-FFF2-40B4-BE49-F238E27FC236}">
              <a16:creationId xmlns:a16="http://schemas.microsoft.com/office/drawing/2014/main" xmlns="" id="{00000000-0008-0000-0F00-000031030000}"/>
            </a:ext>
          </a:extLst>
        </xdr:cNvPr>
        <xdr:cNvSpPr txBox="1"/>
      </xdr:nvSpPr>
      <xdr:spPr>
        <a:xfrm>
          <a:off x="15266044"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101798</xdr:rowOff>
    </xdr:from>
    <xdr:ext cx="405111" cy="259045"/>
    <xdr:sp macro="" textlink="">
      <xdr:nvSpPr>
        <xdr:cNvPr id="818" name="n_2mainValue【庁舎】&#10;有形固定資産減価償却率">
          <a:extLst>
            <a:ext uri="{FF2B5EF4-FFF2-40B4-BE49-F238E27FC236}">
              <a16:creationId xmlns:a16="http://schemas.microsoft.com/office/drawing/2014/main" xmlns="" id="{00000000-0008-0000-0F00-000032030000}"/>
            </a:ext>
          </a:extLst>
        </xdr:cNvPr>
        <xdr:cNvSpPr txBox="1"/>
      </xdr:nvSpPr>
      <xdr:spPr>
        <a:xfrm>
          <a:off x="14389744" y="1844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134456</xdr:rowOff>
    </xdr:from>
    <xdr:ext cx="405111" cy="259045"/>
    <xdr:sp macro="" textlink="">
      <xdr:nvSpPr>
        <xdr:cNvPr id="819" name="n_3mainValue【庁舎】&#10;有形固定資産減価償却率">
          <a:extLst>
            <a:ext uri="{FF2B5EF4-FFF2-40B4-BE49-F238E27FC236}">
              <a16:creationId xmlns:a16="http://schemas.microsoft.com/office/drawing/2014/main" xmlns="" id="{00000000-0008-0000-0F00-000033030000}"/>
            </a:ext>
          </a:extLst>
        </xdr:cNvPr>
        <xdr:cNvSpPr txBox="1"/>
      </xdr:nvSpPr>
      <xdr:spPr>
        <a:xfrm>
          <a:off x="13500744" y="1847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0" name="正方形/長方形 819">
          <a:extLst>
            <a:ext uri="{FF2B5EF4-FFF2-40B4-BE49-F238E27FC236}">
              <a16:creationId xmlns:a16="http://schemas.microsoft.com/office/drawing/2014/main" xmlns="" id="{00000000-0008-0000-0F00-00003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1" name="正方形/長方形 820">
          <a:extLst>
            <a:ext uri="{FF2B5EF4-FFF2-40B4-BE49-F238E27FC236}">
              <a16:creationId xmlns:a16="http://schemas.microsoft.com/office/drawing/2014/main" xmlns="" id="{00000000-0008-0000-0F00-00003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2" name="正方形/長方形 821">
          <a:extLst>
            <a:ext uri="{FF2B5EF4-FFF2-40B4-BE49-F238E27FC236}">
              <a16:creationId xmlns:a16="http://schemas.microsoft.com/office/drawing/2014/main" xmlns="" id="{00000000-0008-0000-0F00-00003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3" name="正方形/長方形 822">
          <a:extLst>
            <a:ext uri="{FF2B5EF4-FFF2-40B4-BE49-F238E27FC236}">
              <a16:creationId xmlns:a16="http://schemas.microsoft.com/office/drawing/2014/main" xmlns="" id="{00000000-0008-0000-0F00-00003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4" name="正方形/長方形 823">
          <a:extLst>
            <a:ext uri="{FF2B5EF4-FFF2-40B4-BE49-F238E27FC236}">
              <a16:creationId xmlns:a16="http://schemas.microsoft.com/office/drawing/2014/main" xmlns="" id="{00000000-0008-0000-0F00-00003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5" name="正方形/長方形 824">
          <a:extLst>
            <a:ext uri="{FF2B5EF4-FFF2-40B4-BE49-F238E27FC236}">
              <a16:creationId xmlns:a16="http://schemas.microsoft.com/office/drawing/2014/main" xmlns="" id="{00000000-0008-0000-0F00-00003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6" name="正方形/長方形 825">
          <a:extLst>
            <a:ext uri="{FF2B5EF4-FFF2-40B4-BE49-F238E27FC236}">
              <a16:creationId xmlns:a16="http://schemas.microsoft.com/office/drawing/2014/main" xmlns="" id="{00000000-0008-0000-0F00-00003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7" name="正方形/長方形 826">
          <a:extLst>
            <a:ext uri="{FF2B5EF4-FFF2-40B4-BE49-F238E27FC236}">
              <a16:creationId xmlns:a16="http://schemas.microsoft.com/office/drawing/2014/main" xmlns="" id="{00000000-0008-0000-0F00-00003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8" name="テキスト ボックス 827">
          <a:extLst>
            <a:ext uri="{FF2B5EF4-FFF2-40B4-BE49-F238E27FC236}">
              <a16:creationId xmlns:a16="http://schemas.microsoft.com/office/drawing/2014/main" xmlns="" id="{00000000-0008-0000-0F00-00003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9" name="直線コネクタ 828">
          <a:extLst>
            <a:ext uri="{FF2B5EF4-FFF2-40B4-BE49-F238E27FC236}">
              <a16:creationId xmlns:a16="http://schemas.microsoft.com/office/drawing/2014/main" xmlns="" id="{00000000-0008-0000-0F00-00003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0" name="直線コネクタ 829">
          <a:extLst>
            <a:ext uri="{FF2B5EF4-FFF2-40B4-BE49-F238E27FC236}">
              <a16:creationId xmlns:a16="http://schemas.microsoft.com/office/drawing/2014/main" xmlns="" id="{00000000-0008-0000-0F00-00003E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1" name="テキスト ボックス 830">
          <a:extLst>
            <a:ext uri="{FF2B5EF4-FFF2-40B4-BE49-F238E27FC236}">
              <a16:creationId xmlns:a16="http://schemas.microsoft.com/office/drawing/2014/main" xmlns="" id="{00000000-0008-0000-0F00-00003F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2" name="直線コネクタ 831">
          <a:extLst>
            <a:ext uri="{FF2B5EF4-FFF2-40B4-BE49-F238E27FC236}">
              <a16:creationId xmlns:a16="http://schemas.microsoft.com/office/drawing/2014/main" xmlns="" id="{00000000-0008-0000-0F00-000040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3" name="テキスト ボックス 832">
          <a:extLst>
            <a:ext uri="{FF2B5EF4-FFF2-40B4-BE49-F238E27FC236}">
              <a16:creationId xmlns:a16="http://schemas.microsoft.com/office/drawing/2014/main" xmlns="" id="{00000000-0008-0000-0F00-000041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4" name="直線コネクタ 833">
          <a:extLst>
            <a:ext uri="{FF2B5EF4-FFF2-40B4-BE49-F238E27FC236}">
              <a16:creationId xmlns:a16="http://schemas.microsoft.com/office/drawing/2014/main" xmlns="" id="{00000000-0008-0000-0F00-000042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5" name="テキスト ボックス 834">
          <a:extLst>
            <a:ext uri="{FF2B5EF4-FFF2-40B4-BE49-F238E27FC236}">
              <a16:creationId xmlns:a16="http://schemas.microsoft.com/office/drawing/2014/main" xmlns="" id="{00000000-0008-0000-0F00-000043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6" name="直線コネクタ 835">
          <a:extLst>
            <a:ext uri="{FF2B5EF4-FFF2-40B4-BE49-F238E27FC236}">
              <a16:creationId xmlns:a16="http://schemas.microsoft.com/office/drawing/2014/main" xmlns="" id="{00000000-0008-0000-0F00-000044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7" name="テキスト ボックス 836">
          <a:extLst>
            <a:ext uri="{FF2B5EF4-FFF2-40B4-BE49-F238E27FC236}">
              <a16:creationId xmlns:a16="http://schemas.microsoft.com/office/drawing/2014/main" xmlns="" id="{00000000-0008-0000-0F00-000045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8" name="直線コネクタ 837">
          <a:extLst>
            <a:ext uri="{FF2B5EF4-FFF2-40B4-BE49-F238E27FC236}">
              <a16:creationId xmlns:a16="http://schemas.microsoft.com/office/drawing/2014/main" xmlns="" id="{00000000-0008-0000-0F00-000046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9" name="テキスト ボックス 838">
          <a:extLst>
            <a:ext uri="{FF2B5EF4-FFF2-40B4-BE49-F238E27FC236}">
              <a16:creationId xmlns:a16="http://schemas.microsoft.com/office/drawing/2014/main" xmlns="" id="{00000000-0008-0000-0F00-000047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0" name="直線コネクタ 839">
          <a:extLst>
            <a:ext uri="{FF2B5EF4-FFF2-40B4-BE49-F238E27FC236}">
              <a16:creationId xmlns:a16="http://schemas.microsoft.com/office/drawing/2014/main" xmlns="" id="{00000000-0008-0000-0F00-000048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1" name="テキスト ボックス 840">
          <a:extLst>
            <a:ext uri="{FF2B5EF4-FFF2-40B4-BE49-F238E27FC236}">
              <a16:creationId xmlns:a16="http://schemas.microsoft.com/office/drawing/2014/main" xmlns="" id="{00000000-0008-0000-0F00-000049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2" name="直線コネクタ 841">
          <a:extLst>
            <a:ext uri="{FF2B5EF4-FFF2-40B4-BE49-F238E27FC236}">
              <a16:creationId xmlns:a16="http://schemas.microsoft.com/office/drawing/2014/main" xmlns="" id="{00000000-0008-0000-0F00-00004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3" name="テキスト ボックス 842">
          <a:extLst>
            <a:ext uri="{FF2B5EF4-FFF2-40B4-BE49-F238E27FC236}">
              <a16:creationId xmlns:a16="http://schemas.microsoft.com/office/drawing/2014/main" xmlns="" id="{00000000-0008-0000-0F00-00004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4" name="【庁舎】&#10;一人当たり面積グラフ枠">
          <a:extLst>
            <a:ext uri="{FF2B5EF4-FFF2-40B4-BE49-F238E27FC236}">
              <a16:creationId xmlns:a16="http://schemas.microsoft.com/office/drawing/2014/main" xmlns="" id="{00000000-0008-0000-0F00-00004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85998</xdr:rowOff>
    </xdr:from>
    <xdr:to>
      <xdr:col>116</xdr:col>
      <xdr:colOff>62864</xdr:colOff>
      <xdr:row>108</xdr:row>
      <xdr:rowOff>63137</xdr:rowOff>
    </xdr:to>
    <xdr:cxnSp macro="">
      <xdr:nvCxnSpPr>
        <xdr:cNvPr id="845" name="直線コネクタ 844">
          <a:extLst>
            <a:ext uri="{FF2B5EF4-FFF2-40B4-BE49-F238E27FC236}">
              <a16:creationId xmlns:a16="http://schemas.microsoft.com/office/drawing/2014/main" xmlns="" id="{00000000-0008-0000-0F00-00004D030000}"/>
            </a:ext>
          </a:extLst>
        </xdr:cNvPr>
        <xdr:cNvCxnSpPr/>
      </xdr:nvCxnSpPr>
      <xdr:spPr>
        <a:xfrm flipV="1">
          <a:off x="22160864" y="17230998"/>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66964</xdr:rowOff>
    </xdr:from>
    <xdr:ext cx="469744" cy="259045"/>
    <xdr:sp macro="" textlink="">
      <xdr:nvSpPr>
        <xdr:cNvPr id="846" name="【庁舎】&#10;一人当たり面積最小値テキスト">
          <a:extLst>
            <a:ext uri="{FF2B5EF4-FFF2-40B4-BE49-F238E27FC236}">
              <a16:creationId xmlns:a16="http://schemas.microsoft.com/office/drawing/2014/main" xmlns="" id="{00000000-0008-0000-0F00-00004E030000}"/>
            </a:ext>
          </a:extLst>
        </xdr:cNvPr>
        <xdr:cNvSpPr txBox="1"/>
      </xdr:nvSpPr>
      <xdr:spPr>
        <a:xfrm>
          <a:off x="22199600"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63137</xdr:rowOff>
    </xdr:from>
    <xdr:to>
      <xdr:col>116</xdr:col>
      <xdr:colOff>152400</xdr:colOff>
      <xdr:row>108</xdr:row>
      <xdr:rowOff>63137</xdr:rowOff>
    </xdr:to>
    <xdr:cxnSp macro="">
      <xdr:nvCxnSpPr>
        <xdr:cNvPr id="847" name="直線コネクタ 846">
          <a:extLst>
            <a:ext uri="{FF2B5EF4-FFF2-40B4-BE49-F238E27FC236}">
              <a16:creationId xmlns:a16="http://schemas.microsoft.com/office/drawing/2014/main" xmlns="" id="{00000000-0008-0000-0F00-00004F030000}"/>
            </a:ext>
          </a:extLst>
        </xdr:cNvPr>
        <xdr:cNvCxnSpPr/>
      </xdr:nvCxnSpPr>
      <xdr:spPr>
        <a:xfrm>
          <a:off x="22072600" y="185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32675</xdr:rowOff>
    </xdr:from>
    <xdr:ext cx="469744" cy="259045"/>
    <xdr:sp macro="" textlink="">
      <xdr:nvSpPr>
        <xdr:cNvPr id="848" name="【庁舎】&#10;一人当たり面積最大値テキスト">
          <a:extLst>
            <a:ext uri="{FF2B5EF4-FFF2-40B4-BE49-F238E27FC236}">
              <a16:creationId xmlns:a16="http://schemas.microsoft.com/office/drawing/2014/main" xmlns="" id="{00000000-0008-0000-0F00-000050030000}"/>
            </a:ext>
          </a:extLst>
        </xdr:cNvPr>
        <xdr:cNvSpPr txBox="1"/>
      </xdr:nvSpPr>
      <xdr:spPr>
        <a:xfrm>
          <a:off x="22199600" y="1700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85998</xdr:rowOff>
    </xdr:from>
    <xdr:to>
      <xdr:col>116</xdr:col>
      <xdr:colOff>152400</xdr:colOff>
      <xdr:row>100</xdr:row>
      <xdr:rowOff>85998</xdr:rowOff>
    </xdr:to>
    <xdr:cxnSp macro="">
      <xdr:nvCxnSpPr>
        <xdr:cNvPr id="849" name="直線コネクタ 848">
          <a:extLst>
            <a:ext uri="{FF2B5EF4-FFF2-40B4-BE49-F238E27FC236}">
              <a16:creationId xmlns:a16="http://schemas.microsoft.com/office/drawing/2014/main" xmlns="" id="{00000000-0008-0000-0F00-000051030000}"/>
            </a:ext>
          </a:extLst>
        </xdr:cNvPr>
        <xdr:cNvCxnSpPr/>
      </xdr:nvCxnSpPr>
      <xdr:spPr>
        <a:xfrm>
          <a:off x="22072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38479</xdr:rowOff>
    </xdr:from>
    <xdr:ext cx="469744" cy="259045"/>
    <xdr:sp macro="" textlink="">
      <xdr:nvSpPr>
        <xdr:cNvPr id="850" name="【庁舎】&#10;一人当たり面積平均値テキスト">
          <a:extLst>
            <a:ext uri="{FF2B5EF4-FFF2-40B4-BE49-F238E27FC236}">
              <a16:creationId xmlns:a16="http://schemas.microsoft.com/office/drawing/2014/main" xmlns="" id="{00000000-0008-0000-0F00-000052030000}"/>
            </a:ext>
          </a:extLst>
        </xdr:cNvPr>
        <xdr:cNvSpPr txBox="1"/>
      </xdr:nvSpPr>
      <xdr:spPr>
        <a:xfrm>
          <a:off x="22199600" y="18040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xdr:rowOff>
    </xdr:from>
    <xdr:to>
      <xdr:col>116</xdr:col>
      <xdr:colOff>114300</xdr:colOff>
      <xdr:row>106</xdr:row>
      <xdr:rowOff>117202</xdr:rowOff>
    </xdr:to>
    <xdr:sp macro="" textlink="">
      <xdr:nvSpPr>
        <xdr:cNvPr id="851" name="フローチャート: 判断 850">
          <a:extLst>
            <a:ext uri="{FF2B5EF4-FFF2-40B4-BE49-F238E27FC236}">
              <a16:creationId xmlns:a16="http://schemas.microsoft.com/office/drawing/2014/main" xmlns="" id="{00000000-0008-0000-0F00-000053030000}"/>
            </a:ext>
          </a:extLst>
        </xdr:cNvPr>
        <xdr:cNvSpPr/>
      </xdr:nvSpPr>
      <xdr:spPr>
        <a:xfrm>
          <a:off x="22110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38463</xdr:rowOff>
    </xdr:from>
    <xdr:to>
      <xdr:col>112</xdr:col>
      <xdr:colOff>38100</xdr:colOff>
      <xdr:row>106</xdr:row>
      <xdr:rowOff>140063</xdr:rowOff>
    </xdr:to>
    <xdr:sp macro="" textlink="">
      <xdr:nvSpPr>
        <xdr:cNvPr id="852" name="フローチャート: 判断 851">
          <a:extLst>
            <a:ext uri="{FF2B5EF4-FFF2-40B4-BE49-F238E27FC236}">
              <a16:creationId xmlns:a16="http://schemas.microsoft.com/office/drawing/2014/main" xmlns="" id="{00000000-0008-0000-0F00-000054030000}"/>
            </a:ext>
          </a:extLst>
        </xdr:cNvPr>
        <xdr:cNvSpPr/>
      </xdr:nvSpPr>
      <xdr:spPr>
        <a:xfrm>
          <a:off x="21272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64588</xdr:rowOff>
    </xdr:from>
    <xdr:to>
      <xdr:col>107</xdr:col>
      <xdr:colOff>101600</xdr:colOff>
      <xdr:row>106</xdr:row>
      <xdr:rowOff>166188</xdr:rowOff>
    </xdr:to>
    <xdr:sp macro="" textlink="">
      <xdr:nvSpPr>
        <xdr:cNvPr id="853" name="フローチャート: 判断 852">
          <a:extLst>
            <a:ext uri="{FF2B5EF4-FFF2-40B4-BE49-F238E27FC236}">
              <a16:creationId xmlns:a16="http://schemas.microsoft.com/office/drawing/2014/main" xmlns="" id="{00000000-0008-0000-0F00-000055030000}"/>
            </a:ext>
          </a:extLst>
        </xdr:cNvPr>
        <xdr:cNvSpPr/>
      </xdr:nvSpPr>
      <xdr:spPr>
        <a:xfrm>
          <a:off x="20383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44994</xdr:rowOff>
    </xdr:from>
    <xdr:to>
      <xdr:col>102</xdr:col>
      <xdr:colOff>165100</xdr:colOff>
      <xdr:row>106</xdr:row>
      <xdr:rowOff>146594</xdr:rowOff>
    </xdr:to>
    <xdr:sp macro="" textlink="">
      <xdr:nvSpPr>
        <xdr:cNvPr id="854" name="フローチャート: 判断 853">
          <a:extLst>
            <a:ext uri="{FF2B5EF4-FFF2-40B4-BE49-F238E27FC236}">
              <a16:creationId xmlns:a16="http://schemas.microsoft.com/office/drawing/2014/main" xmlns="" id="{00000000-0008-0000-0F00-000056030000}"/>
            </a:ext>
          </a:extLst>
        </xdr:cNvPr>
        <xdr:cNvSpPr/>
      </xdr:nvSpPr>
      <xdr:spPr>
        <a:xfrm>
          <a:off x="194945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xmlns="" id="{00000000-0008-0000-0F00-00005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xmlns="" id="{00000000-0008-0000-0F00-00005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xmlns="" id="{00000000-0008-0000-0F00-00005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xmlns="" id="{00000000-0008-0000-0F00-00005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xmlns="" id="{00000000-0008-0000-0F00-00005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860" name="楕円 859">
          <a:extLst>
            <a:ext uri="{FF2B5EF4-FFF2-40B4-BE49-F238E27FC236}">
              <a16:creationId xmlns:a16="http://schemas.microsoft.com/office/drawing/2014/main" xmlns="" id="{00000000-0008-0000-0F00-00005C030000}"/>
            </a:ext>
          </a:extLst>
        </xdr:cNvPr>
        <xdr:cNvSpPr/>
      </xdr:nvSpPr>
      <xdr:spPr>
        <a:xfrm>
          <a:off x="221107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124658</xdr:rowOff>
    </xdr:from>
    <xdr:ext cx="469744" cy="259045"/>
    <xdr:sp macro="" textlink="">
      <xdr:nvSpPr>
        <xdr:cNvPr id="861" name="【庁舎】&#10;一人当たり面積該当値テキスト">
          <a:extLst>
            <a:ext uri="{FF2B5EF4-FFF2-40B4-BE49-F238E27FC236}">
              <a16:creationId xmlns:a16="http://schemas.microsoft.com/office/drawing/2014/main" xmlns="" id="{00000000-0008-0000-0F00-00005D030000}"/>
            </a:ext>
          </a:extLst>
        </xdr:cNvPr>
        <xdr:cNvSpPr txBox="1"/>
      </xdr:nvSpPr>
      <xdr:spPr>
        <a:xfrm>
          <a:off x="22199600"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862" name="楕円 861">
          <a:extLst>
            <a:ext uri="{FF2B5EF4-FFF2-40B4-BE49-F238E27FC236}">
              <a16:creationId xmlns:a16="http://schemas.microsoft.com/office/drawing/2014/main" xmlns="" id="{00000000-0008-0000-0F00-00005E030000}"/>
            </a:ext>
          </a:extLst>
        </xdr:cNvPr>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19050</xdr:rowOff>
    </xdr:from>
    <xdr:to>
      <xdr:col>116</xdr:col>
      <xdr:colOff>63500</xdr:colOff>
      <xdr:row>107</xdr:row>
      <xdr:rowOff>25581</xdr:rowOff>
    </xdr:to>
    <xdr:cxnSp macro="">
      <xdr:nvCxnSpPr>
        <xdr:cNvPr id="863" name="直線コネクタ 862">
          <a:extLst>
            <a:ext uri="{FF2B5EF4-FFF2-40B4-BE49-F238E27FC236}">
              <a16:creationId xmlns:a16="http://schemas.microsoft.com/office/drawing/2014/main" xmlns="" id="{00000000-0008-0000-0F00-00005F030000}"/>
            </a:ext>
          </a:extLst>
        </xdr:cNvPr>
        <xdr:cNvCxnSpPr/>
      </xdr:nvCxnSpPr>
      <xdr:spPr>
        <a:xfrm>
          <a:off x="21323300" y="1836420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133169</xdr:rowOff>
    </xdr:from>
    <xdr:to>
      <xdr:col>107</xdr:col>
      <xdr:colOff>101600</xdr:colOff>
      <xdr:row>107</xdr:row>
      <xdr:rowOff>63319</xdr:rowOff>
    </xdr:to>
    <xdr:sp macro="" textlink="">
      <xdr:nvSpPr>
        <xdr:cNvPr id="864" name="楕円 863">
          <a:extLst>
            <a:ext uri="{FF2B5EF4-FFF2-40B4-BE49-F238E27FC236}">
              <a16:creationId xmlns:a16="http://schemas.microsoft.com/office/drawing/2014/main" xmlns="" id="{00000000-0008-0000-0F00-000060030000}"/>
            </a:ext>
          </a:extLst>
        </xdr:cNvPr>
        <xdr:cNvSpPr/>
      </xdr:nvSpPr>
      <xdr:spPr>
        <a:xfrm>
          <a:off x="20383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12519</xdr:rowOff>
    </xdr:from>
    <xdr:to>
      <xdr:col>111</xdr:col>
      <xdr:colOff>177800</xdr:colOff>
      <xdr:row>107</xdr:row>
      <xdr:rowOff>19050</xdr:rowOff>
    </xdr:to>
    <xdr:cxnSp macro="">
      <xdr:nvCxnSpPr>
        <xdr:cNvPr id="865" name="直線コネクタ 864">
          <a:extLst>
            <a:ext uri="{FF2B5EF4-FFF2-40B4-BE49-F238E27FC236}">
              <a16:creationId xmlns:a16="http://schemas.microsoft.com/office/drawing/2014/main" xmlns="" id="{00000000-0008-0000-0F00-000061030000}"/>
            </a:ext>
          </a:extLst>
        </xdr:cNvPr>
        <xdr:cNvCxnSpPr/>
      </xdr:nvCxnSpPr>
      <xdr:spPr>
        <a:xfrm>
          <a:off x="20434300" y="183576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129902</xdr:rowOff>
    </xdr:from>
    <xdr:to>
      <xdr:col>102</xdr:col>
      <xdr:colOff>165100</xdr:colOff>
      <xdr:row>107</xdr:row>
      <xdr:rowOff>60052</xdr:rowOff>
    </xdr:to>
    <xdr:sp macro="" textlink="">
      <xdr:nvSpPr>
        <xdr:cNvPr id="866" name="楕円 865">
          <a:extLst>
            <a:ext uri="{FF2B5EF4-FFF2-40B4-BE49-F238E27FC236}">
              <a16:creationId xmlns:a16="http://schemas.microsoft.com/office/drawing/2014/main" xmlns="" id="{00000000-0008-0000-0F00-000062030000}"/>
            </a:ext>
          </a:extLst>
        </xdr:cNvPr>
        <xdr:cNvSpPr/>
      </xdr:nvSpPr>
      <xdr:spPr>
        <a:xfrm>
          <a:off x="19494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9252</xdr:rowOff>
    </xdr:from>
    <xdr:to>
      <xdr:col>107</xdr:col>
      <xdr:colOff>50800</xdr:colOff>
      <xdr:row>107</xdr:row>
      <xdr:rowOff>12519</xdr:rowOff>
    </xdr:to>
    <xdr:cxnSp macro="">
      <xdr:nvCxnSpPr>
        <xdr:cNvPr id="867" name="直線コネクタ 866">
          <a:extLst>
            <a:ext uri="{FF2B5EF4-FFF2-40B4-BE49-F238E27FC236}">
              <a16:creationId xmlns:a16="http://schemas.microsoft.com/office/drawing/2014/main" xmlns="" id="{00000000-0008-0000-0F00-000063030000}"/>
            </a:ext>
          </a:extLst>
        </xdr:cNvPr>
        <xdr:cNvCxnSpPr/>
      </xdr:nvCxnSpPr>
      <xdr:spPr>
        <a:xfrm>
          <a:off x="19545300" y="183544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156590</xdr:rowOff>
    </xdr:from>
    <xdr:ext cx="469744" cy="259045"/>
    <xdr:sp macro="" textlink="">
      <xdr:nvSpPr>
        <xdr:cNvPr id="868" name="n_1aveValue【庁舎】&#10;一人当たり面積">
          <a:extLst>
            <a:ext uri="{FF2B5EF4-FFF2-40B4-BE49-F238E27FC236}">
              <a16:creationId xmlns:a16="http://schemas.microsoft.com/office/drawing/2014/main" xmlns="" id="{00000000-0008-0000-0F00-000064030000}"/>
            </a:ext>
          </a:extLst>
        </xdr:cNvPr>
        <xdr:cNvSpPr txBox="1"/>
      </xdr:nvSpPr>
      <xdr:spPr>
        <a:xfrm>
          <a:off x="210757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11265</xdr:rowOff>
    </xdr:from>
    <xdr:ext cx="469744" cy="259045"/>
    <xdr:sp macro="" textlink="">
      <xdr:nvSpPr>
        <xdr:cNvPr id="869" name="n_2aveValue【庁舎】&#10;一人当たり面積">
          <a:extLst>
            <a:ext uri="{FF2B5EF4-FFF2-40B4-BE49-F238E27FC236}">
              <a16:creationId xmlns:a16="http://schemas.microsoft.com/office/drawing/2014/main" xmlns="" id="{00000000-0008-0000-0F00-000065030000}"/>
            </a:ext>
          </a:extLst>
        </xdr:cNvPr>
        <xdr:cNvSpPr txBox="1"/>
      </xdr:nvSpPr>
      <xdr:spPr>
        <a:xfrm>
          <a:off x="20199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163121</xdr:rowOff>
    </xdr:from>
    <xdr:ext cx="469744" cy="259045"/>
    <xdr:sp macro="" textlink="">
      <xdr:nvSpPr>
        <xdr:cNvPr id="870" name="n_3aveValue【庁舎】&#10;一人当たり面積">
          <a:extLst>
            <a:ext uri="{FF2B5EF4-FFF2-40B4-BE49-F238E27FC236}">
              <a16:creationId xmlns:a16="http://schemas.microsoft.com/office/drawing/2014/main" xmlns="" id="{00000000-0008-0000-0F00-000066030000}"/>
            </a:ext>
          </a:extLst>
        </xdr:cNvPr>
        <xdr:cNvSpPr txBox="1"/>
      </xdr:nvSpPr>
      <xdr:spPr>
        <a:xfrm>
          <a:off x="19310427" y="17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60977</xdr:rowOff>
    </xdr:from>
    <xdr:ext cx="469744" cy="259045"/>
    <xdr:sp macro="" textlink="">
      <xdr:nvSpPr>
        <xdr:cNvPr id="871" name="n_1mainValue【庁舎】&#10;一人当たり面積">
          <a:extLst>
            <a:ext uri="{FF2B5EF4-FFF2-40B4-BE49-F238E27FC236}">
              <a16:creationId xmlns:a16="http://schemas.microsoft.com/office/drawing/2014/main" xmlns="" id="{00000000-0008-0000-0F00-000067030000}"/>
            </a:ext>
          </a:extLst>
        </xdr:cNvPr>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54446</xdr:rowOff>
    </xdr:from>
    <xdr:ext cx="469744" cy="259045"/>
    <xdr:sp macro="" textlink="">
      <xdr:nvSpPr>
        <xdr:cNvPr id="872" name="n_2mainValue【庁舎】&#10;一人当たり面積">
          <a:extLst>
            <a:ext uri="{FF2B5EF4-FFF2-40B4-BE49-F238E27FC236}">
              <a16:creationId xmlns:a16="http://schemas.microsoft.com/office/drawing/2014/main" xmlns="" id="{00000000-0008-0000-0F00-000068030000}"/>
            </a:ext>
          </a:extLst>
        </xdr:cNvPr>
        <xdr:cNvSpPr txBox="1"/>
      </xdr:nvSpPr>
      <xdr:spPr>
        <a:xfrm>
          <a:off x="20199427"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51179</xdr:rowOff>
    </xdr:from>
    <xdr:ext cx="469744" cy="259045"/>
    <xdr:sp macro="" textlink="">
      <xdr:nvSpPr>
        <xdr:cNvPr id="873" name="n_3mainValue【庁舎】&#10;一人当たり面積">
          <a:extLst>
            <a:ext uri="{FF2B5EF4-FFF2-40B4-BE49-F238E27FC236}">
              <a16:creationId xmlns:a16="http://schemas.microsoft.com/office/drawing/2014/main" xmlns="" id="{00000000-0008-0000-0F00-000069030000}"/>
            </a:ext>
          </a:extLst>
        </xdr:cNvPr>
        <xdr:cNvSpPr txBox="1"/>
      </xdr:nvSpPr>
      <xdr:spPr>
        <a:xfrm>
          <a:off x="193104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4" name="正方形/長方形 873">
          <a:extLst>
            <a:ext uri="{FF2B5EF4-FFF2-40B4-BE49-F238E27FC236}">
              <a16:creationId xmlns:a16="http://schemas.microsoft.com/office/drawing/2014/main" xmlns="" id="{00000000-0008-0000-0F00-00006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5" name="正方形/長方形 874">
          <a:extLst>
            <a:ext uri="{FF2B5EF4-FFF2-40B4-BE49-F238E27FC236}">
              <a16:creationId xmlns:a16="http://schemas.microsoft.com/office/drawing/2014/main" xmlns="" id="{00000000-0008-0000-0F00-00006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6" name="テキスト ボックス 875">
          <a:extLst>
            <a:ext uri="{FF2B5EF4-FFF2-40B4-BE49-F238E27FC236}">
              <a16:creationId xmlns:a16="http://schemas.microsoft.com/office/drawing/2014/main" xmlns="" id="{00000000-0008-0000-0F00-00006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類似団体と比較して有形固定資産減価償却率が特に高い施設は、消防施設</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保健センター・保健所であり、特に低い施設は、庁舎である。また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一人あたり面積について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市民会館が高く、図書館が低い傾向にある。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年度に新消防庁舎を建設したことにより、建物の有形固定資産減価償却率は低い水準にあるが、防火水槽等の消防水利施設について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、建築年が古いものが大半を占めるため、消防施設全体の有形固定資産減価償却率</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類似団体よりも高い水準となっている。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体育館・プール、保健センターについては、市町村合併</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前の、旧町村時より保有している施設が多いため、有形固定資産減価償却率が高くなっている。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庁舎については、平成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年度に新庁舎を建設したことにより、有形固定資産減価償却率が低い水準にある。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公共施設の多くは、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平時の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利用だけでなく、</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災害時</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には避難所や防災の拠点にもなりうるので、日常的な維持管理、適切な点検を実施し、安全性を確保していく</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市民会館については、合併前の旧町村が設置した各市民ホールを引き続き保有し、加えて合併後に中心市街地につくばカピオやノバボール等比較的大型の施設を設置したことから、一人当たり面積が高い水準となっ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利用率が低い施設や利用者が減少している施設については、広報活動や広域連携等の運営改善を図り、利用を促進する取組を実施していく。また、大規模な修繕を行う際は、利用状況や市民ニーズ等を踏まえ、施設や設備の見直しを検討す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図書館について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、保有している図書館は平成２年度に建設した１館のみであり、今後は、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返却窓口の増設や市内４交流センター図書室、学校との連携促進、蔵書の充実等、運営改善により利用向上を図っていく。</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については、前年度比で大幅に減少しているが、これは、リサイクルセンターが新たに建設されたことによるものである。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233,807
224,229
283.72
87,963,685
85,042,231
2,182,985
48,158,968
53,912,029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類似団体平均と比較して引き続き高い水準を維持しており、前年度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つくばエクスプレス沿線開発により人口が増加し、それに伴い市民税及び固定資産税の税収が増加しており、基準財政収入額が基準財政需要額以上に伸びている。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今後も、地域経済の活性化を図り、財政基盤の強化に努める。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xmlns=""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140970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flipV="1">
          <a:off x="4953000" y="623697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113047</xdr:rowOff>
    </xdr:from>
    <xdr:ext cx="762000" cy="259045"/>
    <xdr:sp macro="" textlink="">
      <xdr:nvSpPr>
        <xdr:cNvPr id="63" name="財政力最小値テキスト">
          <a:extLst>
            <a:ext uri="{FF2B5EF4-FFF2-40B4-BE49-F238E27FC236}">
              <a16:creationId xmlns:a16="http://schemas.microsoft.com/office/drawing/2014/main" xmlns="" id="{00000000-0008-0000-0300-00003F000000}"/>
            </a:ext>
          </a:extLst>
        </xdr:cNvPr>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140970</xdr:rowOff>
    </xdr:from>
    <xdr:to>
      <xdr:col>24</xdr:col>
      <xdr:colOff>12700</xdr:colOff>
      <xdr:row>44</xdr:row>
      <xdr:rowOff>140970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xmlns=""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156210</xdr:rowOff>
    </xdr:from>
    <xdr:to>
      <xdr:col>23</xdr:col>
      <xdr:colOff>133350</xdr:colOff>
      <xdr:row>39</xdr:row>
      <xdr:rowOff>8890</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flipV="1">
          <a:off x="4114800" y="66713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96537</xdr:rowOff>
    </xdr:from>
    <xdr:ext cx="762000" cy="259045"/>
    <xdr:sp macro="" textlink="">
      <xdr:nvSpPr>
        <xdr:cNvPr id="68" name="財政力平均値テキスト">
          <a:extLst>
            <a:ext uri="{FF2B5EF4-FFF2-40B4-BE49-F238E27FC236}">
              <a16:creationId xmlns:a16="http://schemas.microsoft.com/office/drawing/2014/main" xmlns="" id="{00000000-0008-0000-0300-000044000000}"/>
            </a:ext>
          </a:extLst>
        </xdr:cNvPr>
        <xdr:cNvSpPr txBox="1"/>
      </xdr:nvSpPr>
      <xdr:spPr>
        <a:xfrm>
          <a:off x="5041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xmlns=""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8890</xdr:rowOff>
    </xdr:from>
    <xdr:to>
      <xdr:col>19</xdr:col>
      <xdr:colOff>133350</xdr:colOff>
      <xdr:row>39</xdr:row>
      <xdr:rowOff>57150</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flipV="1">
          <a:off x="3225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1270</xdr:rowOff>
    </xdr:from>
    <xdr:to>
      <xdr:col>19</xdr:col>
      <xdr:colOff>184150</xdr:colOff>
      <xdr:row>41</xdr:row>
      <xdr:rowOff>102870</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064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87647</xdr:rowOff>
    </xdr:from>
    <xdr:ext cx="736600" cy="259045"/>
    <xdr:sp macro="" textlink="">
      <xdr:nvSpPr>
        <xdr:cNvPr id="72" name="テキスト ボックス 71">
          <a:extLst>
            <a:ext uri="{FF2B5EF4-FFF2-40B4-BE49-F238E27FC236}">
              <a16:creationId xmlns:a16="http://schemas.microsoft.com/office/drawing/2014/main" xmlns="" id="{00000000-0008-0000-0300-000048000000}"/>
            </a:ext>
          </a:extLst>
        </xdr:cNvPr>
        <xdr:cNvSpPr txBox="1"/>
      </xdr:nvSpPr>
      <xdr:spPr>
        <a:xfrm>
          <a:off x="3733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81280</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2336800" y="674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81280</xdr:rowOff>
    </xdr:from>
    <xdr:to>
      <xdr:col>11</xdr:col>
      <xdr:colOff>31750</xdr:colOff>
      <xdr:row>39</xdr:row>
      <xdr:rowOff>81280</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1447800" y="676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105410</xdr:rowOff>
    </xdr:from>
    <xdr:to>
      <xdr:col>23</xdr:col>
      <xdr:colOff>184150</xdr:colOff>
      <xdr:row>39</xdr:row>
      <xdr:rowOff>35560</xdr:rowOff>
    </xdr:to>
    <xdr:sp macro="" textlink="">
      <xdr:nvSpPr>
        <xdr:cNvPr id="86" name="楕円 85">
          <a:extLst>
            <a:ext uri="{FF2B5EF4-FFF2-40B4-BE49-F238E27FC236}">
              <a16:creationId xmlns:a16="http://schemas.microsoft.com/office/drawing/2014/main" xmlns="" id="{00000000-0008-0000-0300-000056000000}"/>
            </a:ext>
          </a:extLst>
        </xdr:cNvPr>
        <xdr:cNvSpPr/>
      </xdr:nvSpPr>
      <xdr:spPr>
        <a:xfrm>
          <a:off x="4902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121937</xdr:rowOff>
    </xdr:from>
    <xdr:ext cx="762000" cy="259045"/>
    <xdr:sp macro="" textlink="">
      <xdr:nvSpPr>
        <xdr:cNvPr id="87" name="財政力該当値テキスト">
          <a:extLst>
            <a:ext uri="{FF2B5EF4-FFF2-40B4-BE49-F238E27FC236}">
              <a16:creationId xmlns:a16="http://schemas.microsoft.com/office/drawing/2014/main" xmlns="" id="{00000000-0008-0000-0300-000057000000}"/>
            </a:ext>
          </a:extLst>
        </xdr:cNvPr>
        <xdr:cNvSpPr txBox="1"/>
      </xdr:nvSpPr>
      <xdr:spPr>
        <a:xfrm>
          <a:off x="50419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129540</xdr:rowOff>
    </xdr:from>
    <xdr:to>
      <xdr:col>19</xdr:col>
      <xdr:colOff>184150</xdr:colOff>
      <xdr:row>39</xdr:row>
      <xdr:rowOff>59690</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064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69867</xdr:rowOff>
    </xdr:from>
    <xdr:ext cx="7366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3733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30480</xdr:rowOff>
    </xdr:from>
    <xdr:to>
      <xdr:col>11</xdr:col>
      <xdr:colOff>82550</xdr:colOff>
      <xdr:row>39</xdr:row>
      <xdr:rowOff>132080</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2286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142257</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1955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30480</xdr:rowOff>
    </xdr:from>
    <xdr:to>
      <xdr:col>7</xdr:col>
      <xdr:colOff>31750</xdr:colOff>
      <xdr:row>39</xdr:row>
      <xdr:rowOff>132080</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1397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142257</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066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xmlns=""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類似団体平均と同程度で推移しているが、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市税などの増加以上に、</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人件費、民間保育所運営委託料や児童発達支援給付費等の扶助費、</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通学路や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街路の維持管理委託料</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の物件費において、経常経費充当一般財源が増加したことが要因である。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今後もつくばエクスプレス沿線開発や教育施設整備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の費用負担が見込まれるため、事務事業の見直しをさらに進めるとともに、優先度の低い事業については計画的に廃止・縮小を進め経常経費の抑制を図る。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xmlns=""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xmlns=""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41402</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flipV="1">
          <a:off x="4953000" y="10283444"/>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13479</xdr:rowOff>
    </xdr:from>
    <xdr:ext cx="762000" cy="259045"/>
    <xdr:sp macro="" textlink="">
      <xdr:nvSpPr>
        <xdr:cNvPr id="124" name="財政構造の弾力性最小値テキスト">
          <a:extLst>
            <a:ext uri="{FF2B5EF4-FFF2-40B4-BE49-F238E27FC236}">
              <a16:creationId xmlns:a16="http://schemas.microsoft.com/office/drawing/2014/main" xmlns="" id="{00000000-0008-0000-0300-00007C000000}"/>
            </a:ext>
          </a:extLst>
        </xdr:cNvPr>
        <xdr:cNvSpPr txBox="1"/>
      </xdr:nvSpPr>
      <xdr:spPr>
        <a:xfrm>
          <a:off x="5041900" y="1150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41402</xdr:rowOff>
    </xdr:from>
    <xdr:to>
      <xdr:col>24</xdr:col>
      <xdr:colOff>12700</xdr:colOff>
      <xdr:row>67</xdr:row>
      <xdr:rowOff>41402</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864100" y="1152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a:extLst>
            <a:ext uri="{FF2B5EF4-FFF2-40B4-BE49-F238E27FC236}">
              <a16:creationId xmlns:a16="http://schemas.microsoft.com/office/drawing/2014/main" xmlns="" id="{00000000-0008-0000-0300-00007E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150368</xdr:rowOff>
    </xdr:from>
    <xdr:to>
      <xdr:col>23</xdr:col>
      <xdr:colOff>133350</xdr:colOff>
      <xdr:row>65</xdr:row>
      <xdr:rowOff>51308</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114800" y="1112316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29" name="財政構造の弾力性平均値テキスト">
          <a:extLst>
            <a:ext uri="{FF2B5EF4-FFF2-40B4-BE49-F238E27FC236}">
              <a16:creationId xmlns:a16="http://schemas.microsoft.com/office/drawing/2014/main" xmlns="" id="{00000000-0008-0000-0300-000081000000}"/>
            </a:ext>
          </a:extLst>
        </xdr:cNvPr>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0" name="フローチャート: 判断 129">
          <a:extLst>
            <a:ext uri="{FF2B5EF4-FFF2-40B4-BE49-F238E27FC236}">
              <a16:creationId xmlns:a16="http://schemas.microsoft.com/office/drawing/2014/main" xmlns="" id="{00000000-0008-0000-0300-000082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102108</xdr:rowOff>
    </xdr:from>
    <xdr:to>
      <xdr:col>19</xdr:col>
      <xdr:colOff>133350</xdr:colOff>
      <xdr:row>64</xdr:row>
      <xdr:rowOff>150368</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3225800" y="110749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38625</xdr:rowOff>
    </xdr:from>
    <xdr:ext cx="7366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3733800" y="1118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64</xdr:row>
      <xdr:rowOff>102108</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2336800" y="109880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116586</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1447800" y="1098804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161815</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066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508</xdr:rowOff>
    </xdr:from>
    <xdr:to>
      <xdr:col>23</xdr:col>
      <xdr:colOff>184150</xdr:colOff>
      <xdr:row>65</xdr:row>
      <xdr:rowOff>102108</xdr:rowOff>
    </xdr:to>
    <xdr:sp macro="" textlink="">
      <xdr:nvSpPr>
        <xdr:cNvPr id="147" name="楕円 146">
          <a:extLst>
            <a:ext uri="{FF2B5EF4-FFF2-40B4-BE49-F238E27FC236}">
              <a16:creationId xmlns:a16="http://schemas.microsoft.com/office/drawing/2014/main" xmlns="" id="{00000000-0008-0000-0300-000093000000}"/>
            </a:ext>
          </a:extLst>
        </xdr:cNvPr>
        <xdr:cNvSpPr/>
      </xdr:nvSpPr>
      <xdr:spPr>
        <a:xfrm>
          <a:off x="49022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144035</xdr:rowOff>
    </xdr:from>
    <xdr:ext cx="762000" cy="259045"/>
    <xdr:sp macro="" textlink="">
      <xdr:nvSpPr>
        <xdr:cNvPr id="148" name="財政構造の弾力性該当値テキスト">
          <a:extLst>
            <a:ext uri="{FF2B5EF4-FFF2-40B4-BE49-F238E27FC236}">
              <a16:creationId xmlns:a16="http://schemas.microsoft.com/office/drawing/2014/main" xmlns="" id="{00000000-0008-0000-0300-000094000000}"/>
            </a:ext>
          </a:extLst>
        </xdr:cNvPr>
        <xdr:cNvSpPr txBox="1"/>
      </xdr:nvSpPr>
      <xdr:spPr>
        <a:xfrm>
          <a:off x="5041900" y="1111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99568</xdr:rowOff>
    </xdr:from>
    <xdr:to>
      <xdr:col>19</xdr:col>
      <xdr:colOff>184150</xdr:colOff>
      <xdr:row>65</xdr:row>
      <xdr:rowOff>29718</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064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39895</xdr:rowOff>
    </xdr:from>
    <xdr:ext cx="7366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733800" y="1084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51308</xdr:rowOff>
    </xdr:from>
    <xdr:to>
      <xdr:col>15</xdr:col>
      <xdr:colOff>133350</xdr:colOff>
      <xdr:row>64</xdr:row>
      <xdr:rowOff>152908</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3175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76217</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1397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[129,588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類似団体平均と比較して、引き続き高い水準に留まっている。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教育施設、保育所、児童館、交流センター等の公共施設が多いため、人件費や物件費がかさむことに加え、指定管理者制度を導入していた公園管理について直営化したことが、増加の大き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今後は、施設の統廃合、指定管理者制度の再導入、施設の民営化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により、コストの削減を図るとともに、効率的な職員配置と適切な定員管理に努めることで人件費の抑制に努める。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xmlns=""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163503</xdr:rowOff>
    </xdr:from>
    <xdr:to>
      <xdr:col>23</xdr:col>
      <xdr:colOff>133350</xdr:colOff>
      <xdr:row>88</xdr:row>
      <xdr:rowOff>162705</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708053"/>
          <a:ext cx="0" cy="1542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134782</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22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162705</xdr:rowOff>
    </xdr:from>
    <xdr:to>
      <xdr:col>24</xdr:col>
      <xdr:colOff>12700</xdr:colOff>
      <xdr:row>88</xdr:row>
      <xdr:rowOff>162705</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2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78430</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45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163503</xdr:rowOff>
    </xdr:from>
    <xdr:to>
      <xdr:col>24</xdr:col>
      <xdr:colOff>12700</xdr:colOff>
      <xdr:row>79</xdr:row>
      <xdr:rowOff>163503</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70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153629</xdr:rowOff>
    </xdr:from>
    <xdr:to>
      <xdr:col>23</xdr:col>
      <xdr:colOff>133350</xdr:colOff>
      <xdr:row>85</xdr:row>
      <xdr:rowOff>24650</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4555429"/>
          <a:ext cx="838200" cy="4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125057</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01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108530</xdr:rowOff>
    </xdr:from>
    <xdr:to>
      <xdr:col>23</xdr:col>
      <xdr:colOff>184150</xdr:colOff>
      <xdr:row>83</xdr:row>
      <xdr:rowOff>38680</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100716</xdr:rowOff>
    </xdr:from>
    <xdr:to>
      <xdr:col>19</xdr:col>
      <xdr:colOff>133350</xdr:colOff>
      <xdr:row>84</xdr:row>
      <xdr:rowOff>153629</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4502516"/>
          <a:ext cx="889000" cy="5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91932</xdr:rowOff>
    </xdr:from>
    <xdr:to>
      <xdr:col>19</xdr:col>
      <xdr:colOff>184150</xdr:colOff>
      <xdr:row>83</xdr:row>
      <xdr:rowOff>22082</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32259</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3919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100716</xdr:rowOff>
    </xdr:from>
    <xdr:to>
      <xdr:col>15</xdr:col>
      <xdr:colOff>82550</xdr:colOff>
      <xdr:row>84</xdr:row>
      <xdr:rowOff>118762</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flipV="1">
          <a:off x="2336800" y="14502516"/>
          <a:ext cx="889000" cy="1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58564</xdr:rowOff>
    </xdr:from>
    <xdr:to>
      <xdr:col>15</xdr:col>
      <xdr:colOff>133350</xdr:colOff>
      <xdr:row>82</xdr:row>
      <xdr:rowOff>160164</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170341</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388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98217</xdr:rowOff>
    </xdr:from>
    <xdr:to>
      <xdr:col>11</xdr:col>
      <xdr:colOff>31750</xdr:colOff>
      <xdr:row>84</xdr:row>
      <xdr:rowOff>118762</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1447800" y="14500017"/>
          <a:ext cx="889000" cy="2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63528</xdr:rowOff>
    </xdr:from>
    <xdr:to>
      <xdr:col>11</xdr:col>
      <xdr:colOff>82550</xdr:colOff>
      <xdr:row>82</xdr:row>
      <xdr:rowOff>165128</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3855</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389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28350</xdr:rowOff>
    </xdr:from>
    <xdr:to>
      <xdr:col>7</xdr:col>
      <xdr:colOff>31750</xdr:colOff>
      <xdr:row>82</xdr:row>
      <xdr:rowOff>129950</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140127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385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145300</xdr:rowOff>
    </xdr:from>
    <xdr:to>
      <xdr:col>23</xdr:col>
      <xdr:colOff>184150</xdr:colOff>
      <xdr:row>85</xdr:row>
      <xdr:rowOff>75450</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454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117377</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451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102829</xdr:rowOff>
    </xdr:from>
    <xdr:to>
      <xdr:col>19</xdr:col>
      <xdr:colOff>184150</xdr:colOff>
      <xdr:row>85</xdr:row>
      <xdr:rowOff>32979</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450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17756</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4591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49916</xdr:rowOff>
    </xdr:from>
    <xdr:to>
      <xdr:col>15</xdr:col>
      <xdr:colOff>133350</xdr:colOff>
      <xdr:row>84</xdr:row>
      <xdr:rowOff>151516</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445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136293</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453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67962</xdr:rowOff>
    </xdr:from>
    <xdr:to>
      <xdr:col>11</xdr:col>
      <xdr:colOff>82550</xdr:colOff>
      <xdr:row>84</xdr:row>
      <xdr:rowOff>169562</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446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154339</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455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47417</xdr:rowOff>
    </xdr:from>
    <xdr:to>
      <xdr:col>7</xdr:col>
      <xdr:colOff>31750</xdr:colOff>
      <xdr:row>84</xdr:row>
      <xdr:rowOff>149017</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444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133794</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453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類似団体平均と比較して、低い水準を維持している。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年度の国家公務員の時限的な給与改定特例法による措置により、Ｈ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年度は大きく上昇したが、Ｈ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年度には国家公務員の給与改定に併せた改正を行い、水準は改善した。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今後も引き続き人事院勧告による国の給与改定等を踏まえ、現在の水準維持に努める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100541</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921316"/>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32809</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179800" y="1424305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83</xdr:row>
      <xdr:rowOff>32809</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5290800" y="142430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43391</xdr:rowOff>
    </xdr:from>
    <xdr:to>
      <xdr:col>72</xdr:col>
      <xdr:colOff>203200</xdr:colOff>
      <xdr:row>83</xdr:row>
      <xdr:rowOff>32809</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4401800" y="14102291"/>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154516</xdr:rowOff>
    </xdr:from>
    <xdr:to>
      <xdr:col>68</xdr:col>
      <xdr:colOff>152400</xdr:colOff>
      <xdr:row>82</xdr:row>
      <xdr:rowOff>43391</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3512800" y="140419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153459</xdr:rowOff>
    </xdr:from>
    <xdr:to>
      <xdr:col>81</xdr:col>
      <xdr:colOff>95250</xdr:colOff>
      <xdr:row>83</xdr:row>
      <xdr:rowOff>83609</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169986</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405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153459</xdr:rowOff>
    </xdr:from>
    <xdr:to>
      <xdr:col>73</xdr:col>
      <xdr:colOff>44450</xdr:colOff>
      <xdr:row>83</xdr:row>
      <xdr:rowOff>83609</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93786</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398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164041</xdr:rowOff>
    </xdr:from>
    <xdr:to>
      <xdr:col>68</xdr:col>
      <xdr:colOff>203200</xdr:colOff>
      <xdr:row>82</xdr:row>
      <xdr:rowOff>94191</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4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104368</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382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103716</xdr:rowOff>
    </xdr:from>
    <xdr:to>
      <xdr:col>64</xdr:col>
      <xdr:colOff>152400</xdr:colOff>
      <xdr:row>82</xdr:row>
      <xdr:rowOff>33866</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44043</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と比較して、引き続き高い水準に留まっている。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類似団体と比較して、教育施設、保育所、児童館、交流センター等の公共施設が多く設置されていることが大きな要因である。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1011936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43724</xdr:rowOff>
    </xdr:from>
    <xdr:to>
      <xdr:col>81</xdr:col>
      <xdr:colOff>44450</xdr:colOff>
      <xdr:row>65</xdr:row>
      <xdr:rowOff>91984</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118797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65331</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52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48804</xdr:rowOff>
    </xdr:from>
    <xdr:to>
      <xdr:col>81</xdr:col>
      <xdr:colOff>95250</xdr:colOff>
      <xdr:row>62</xdr:row>
      <xdr:rowOff>150404</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91077</xdr:rowOff>
    </xdr:from>
    <xdr:to>
      <xdr:col>77</xdr:col>
      <xdr:colOff>44450</xdr:colOff>
      <xdr:row>65</xdr:row>
      <xdr:rowOff>43724</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5290800" y="1106387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139899</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42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91077</xdr:rowOff>
    </xdr:from>
    <xdr:to>
      <xdr:col>72</xdr:col>
      <xdr:colOff>203200</xdr:colOff>
      <xdr:row>64</xdr:row>
      <xdr:rowOff>91077</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4401800" y="110638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112321</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39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91077</xdr:rowOff>
    </xdr:from>
    <xdr:to>
      <xdr:col>68</xdr:col>
      <xdr:colOff>152400</xdr:colOff>
      <xdr:row>64</xdr:row>
      <xdr:rowOff>132443</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flipV="1">
          <a:off x="13512800" y="1106387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105427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41184</xdr:rowOff>
    </xdr:from>
    <xdr:to>
      <xdr:col>81</xdr:col>
      <xdr:colOff>95250</xdr:colOff>
      <xdr:row>65</xdr:row>
      <xdr:rowOff>142784</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13261</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11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164374</xdr:rowOff>
    </xdr:from>
    <xdr:to>
      <xdr:col>77</xdr:col>
      <xdr:colOff>95250</xdr:colOff>
      <xdr:row>65</xdr:row>
      <xdr:rowOff>94524</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11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79301</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1223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40277</xdr:rowOff>
    </xdr:from>
    <xdr:to>
      <xdr:col>73</xdr:col>
      <xdr:colOff>44450</xdr:colOff>
      <xdr:row>64</xdr:row>
      <xdr:rowOff>141877</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126654</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10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40277</xdr:rowOff>
    </xdr:from>
    <xdr:to>
      <xdr:col>68</xdr:col>
      <xdr:colOff>203200</xdr:colOff>
      <xdr:row>64</xdr:row>
      <xdr:rowOff>141877</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126654</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10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81643</xdr:rowOff>
    </xdr:from>
    <xdr:to>
      <xdr:col>64</xdr:col>
      <xdr:colOff>152400</xdr:colOff>
      <xdr:row>65</xdr:row>
      <xdr:rowOff>11793</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168020</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11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類似団体平均と比較して、引き続き高い水準に留まっている。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公団立替施行により実施した小中学校等の公債費に準じる債務負担行為が減少したことにより、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低下傾向にある。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、償還額の平準化を図り、実質公債比率上昇の抑制に努める。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44</xdr:row>
      <xdr:rowOff>4233</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76200</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708956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76200</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5290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92287</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71056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92287</xdr:rowOff>
    </xdr:from>
    <xdr:to>
      <xdr:col>68</xdr:col>
      <xdr:colOff>152400</xdr:colOff>
      <xdr:row>41</xdr:row>
      <xdr:rowOff>124460</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71217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152840</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701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41487</xdr:rowOff>
    </xdr:from>
    <xdr:to>
      <xdr:col>68</xdr:col>
      <xdr:colOff>203200</xdr:colOff>
      <xdr:row>41</xdr:row>
      <xdr:rowOff>143087</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127864</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類似団体平均と比較して、引き続き高い水準に留まっている。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臨時財政対策債と合併特例債の発行額の減により、基準財政需要額算入見込額が減少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したことが大きな要因である。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今後も市債の新規発行、債務負担行為の適正化により将来負担比率の減少を図る。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xmlns=""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50729</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7018000" y="2370667"/>
          <a:ext cx="0" cy="1623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22806</xdr:rowOff>
    </xdr:from>
    <xdr:ext cx="762000" cy="259045"/>
    <xdr:sp macro="" textlink="">
      <xdr:nvSpPr>
        <xdr:cNvPr id="439" name="将来負担の状況最小値テキスト">
          <a:extLst>
            <a:ext uri="{FF2B5EF4-FFF2-40B4-BE49-F238E27FC236}">
              <a16:creationId xmlns:a16="http://schemas.microsoft.com/office/drawing/2014/main" xmlns="" id="{00000000-0008-0000-0300-0000B7010000}"/>
            </a:ext>
          </a:extLst>
        </xdr:cNvPr>
        <xdr:cNvSpPr txBox="1"/>
      </xdr:nvSpPr>
      <xdr:spPr>
        <a:xfrm>
          <a:off x="17106900" y="396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50729</xdr:rowOff>
    </xdr:from>
    <xdr:to>
      <xdr:col>81</xdr:col>
      <xdr:colOff>133350</xdr:colOff>
      <xdr:row>23</xdr:row>
      <xdr:rowOff>50729</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399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xmlns=""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132997</xdr:rowOff>
    </xdr:from>
    <xdr:to>
      <xdr:col>81</xdr:col>
      <xdr:colOff>44450</xdr:colOff>
      <xdr:row>18</xdr:row>
      <xdr:rowOff>64770</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179800" y="3047647"/>
          <a:ext cx="838200" cy="10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74312</xdr:rowOff>
    </xdr:from>
    <xdr:ext cx="762000" cy="259045"/>
    <xdr:sp macro="" textlink="">
      <xdr:nvSpPr>
        <xdr:cNvPr id="444" name="将来負担の状況平均値テキスト">
          <a:extLst>
            <a:ext uri="{FF2B5EF4-FFF2-40B4-BE49-F238E27FC236}">
              <a16:creationId xmlns:a16="http://schemas.microsoft.com/office/drawing/2014/main" xmlns="" id="{00000000-0008-0000-0300-0000BC010000}"/>
            </a:ext>
          </a:extLst>
        </xdr:cNvPr>
        <xdr:cNvSpPr txBox="1"/>
      </xdr:nvSpPr>
      <xdr:spPr>
        <a:xfrm>
          <a:off x="17106900" y="2474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9672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76694</xdr:rowOff>
    </xdr:from>
    <xdr:to>
      <xdr:col>77</xdr:col>
      <xdr:colOff>44450</xdr:colOff>
      <xdr:row>17</xdr:row>
      <xdr:rowOff>132997</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a:off x="15290800" y="299134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90610</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49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76694</xdr:rowOff>
    </xdr:from>
    <xdr:to>
      <xdr:col>72</xdr:col>
      <xdr:colOff>203200</xdr:colOff>
      <xdr:row>17</xdr:row>
      <xdr:rowOff>119592</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flipV="1">
          <a:off x="14401800" y="2991344"/>
          <a:ext cx="889000" cy="4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163689</xdr:rowOff>
    </xdr:from>
    <xdr:to>
      <xdr:col>73</xdr:col>
      <xdr:colOff>44450</xdr:colOff>
      <xdr:row>16</xdr:row>
      <xdr:rowOff>93839</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5240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104016</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909800" y="250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119592</xdr:rowOff>
    </xdr:from>
    <xdr:to>
      <xdr:col>68</xdr:col>
      <xdr:colOff>152400</xdr:colOff>
      <xdr:row>18</xdr:row>
      <xdr:rowOff>66110</xdr:rowOff>
    </xdr:to>
    <xdr:cxnSp macro="">
      <xdr:nvCxnSpPr>
        <xdr:cNvPr id="452" name="直線コネクタ 451">
          <a:extLst>
            <a:ext uri="{FF2B5EF4-FFF2-40B4-BE49-F238E27FC236}">
              <a16:creationId xmlns:a16="http://schemas.microsoft.com/office/drawing/2014/main" xmlns="" id="{00000000-0008-0000-0300-0000C4010000}"/>
            </a:ext>
          </a:extLst>
        </xdr:cNvPr>
        <xdr:cNvCxnSpPr/>
      </xdr:nvCxnSpPr>
      <xdr:spPr>
        <a:xfrm flipV="1">
          <a:off x="13512800" y="3034242"/>
          <a:ext cx="889000" cy="1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78034</xdr:rowOff>
    </xdr:from>
    <xdr:to>
      <xdr:col>68</xdr:col>
      <xdr:colOff>203200</xdr:colOff>
      <xdr:row>17</xdr:row>
      <xdr:rowOff>8184</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4351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18361</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020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9807</xdr:rowOff>
    </xdr:from>
    <xdr:to>
      <xdr:col>64</xdr:col>
      <xdr:colOff>152400</xdr:colOff>
      <xdr:row>17</xdr:row>
      <xdr:rowOff>111407</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3462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121584</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3131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13970</xdr:rowOff>
    </xdr:from>
    <xdr:to>
      <xdr:col>81</xdr:col>
      <xdr:colOff>95250</xdr:colOff>
      <xdr:row>18</xdr:row>
      <xdr:rowOff>115570</xdr:rowOff>
    </xdr:to>
    <xdr:sp macro="" textlink="">
      <xdr:nvSpPr>
        <xdr:cNvPr id="462" name="楕円 461">
          <a:extLst>
            <a:ext uri="{FF2B5EF4-FFF2-40B4-BE49-F238E27FC236}">
              <a16:creationId xmlns:a16="http://schemas.microsoft.com/office/drawing/2014/main" xmlns="" id="{00000000-0008-0000-0300-0000CE010000}"/>
            </a:ext>
          </a:extLst>
        </xdr:cNvPr>
        <xdr:cNvSpPr/>
      </xdr:nvSpPr>
      <xdr:spPr>
        <a:xfrm>
          <a:off x="16967200" y="31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157497</xdr:rowOff>
    </xdr:from>
    <xdr:ext cx="762000" cy="259045"/>
    <xdr:sp macro="" textlink="">
      <xdr:nvSpPr>
        <xdr:cNvPr id="463" name="将来負担の状況該当値テキスト">
          <a:extLst>
            <a:ext uri="{FF2B5EF4-FFF2-40B4-BE49-F238E27FC236}">
              <a16:creationId xmlns:a16="http://schemas.microsoft.com/office/drawing/2014/main" xmlns="" id="{00000000-0008-0000-0300-0000CF010000}"/>
            </a:ext>
          </a:extLst>
        </xdr:cNvPr>
        <xdr:cNvSpPr txBox="1"/>
      </xdr:nvSpPr>
      <xdr:spPr>
        <a:xfrm>
          <a:off x="17106900" y="307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82197</xdr:rowOff>
    </xdr:from>
    <xdr:to>
      <xdr:col>77</xdr:col>
      <xdr:colOff>95250</xdr:colOff>
      <xdr:row>18</xdr:row>
      <xdr:rowOff>12347</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6129000" y="29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168574</xdr:rowOff>
    </xdr:from>
    <xdr:ext cx="7366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5798800" y="3083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25894</xdr:rowOff>
    </xdr:from>
    <xdr:to>
      <xdr:col>73</xdr:col>
      <xdr:colOff>44450</xdr:colOff>
      <xdr:row>17</xdr:row>
      <xdr:rowOff>127494</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5240000" y="294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112271</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909800" y="3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68792</xdr:rowOff>
    </xdr:from>
    <xdr:to>
      <xdr:col>68</xdr:col>
      <xdr:colOff>203200</xdr:colOff>
      <xdr:row>17</xdr:row>
      <xdr:rowOff>170392</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4351000" y="298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155169</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020800" y="306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15310</xdr:rowOff>
    </xdr:from>
    <xdr:to>
      <xdr:col>64</xdr:col>
      <xdr:colOff>152400</xdr:colOff>
      <xdr:row>18</xdr:row>
      <xdr:rowOff>116910</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3462000" y="31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101688</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3131800" y="318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233,807
224,229
283.72
87,963,685
85,042,231
2,182,985
48,158,968
53,912,029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水準に留まっており、前年度から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教育施設、保育所、児童館、交流センター</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の公共施設が多く設置されているため、職員数が類似団体と比較して多いことが主な要因である。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今後も職員の配置などを効率的に行い、より適切な定員管理に努める。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xmlns=""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xmlns=""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xmlns=""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xmlns=""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xmlns=""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60325</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flipV="1">
          <a:off x="4826000" y="574675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32402</xdr:rowOff>
    </xdr:from>
    <xdr:ext cx="762000" cy="259045"/>
    <xdr:sp macro="" textlink="">
      <xdr:nvSpPr>
        <xdr:cNvPr id="66" name="人件費最小値テキスト">
          <a:extLst>
            <a:ext uri="{FF2B5EF4-FFF2-40B4-BE49-F238E27FC236}">
              <a16:creationId xmlns:a16="http://schemas.microsoft.com/office/drawing/2014/main" xmlns="" id="{00000000-0008-0000-0400-000042000000}"/>
            </a:ext>
          </a:extLst>
        </xdr:cNvPr>
        <xdr:cNvSpPr txBox="1"/>
      </xdr:nvSpPr>
      <xdr:spPr>
        <a:xfrm>
          <a:off x="4914900" y="70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60325</xdr:rowOff>
    </xdr:from>
    <xdr:to>
      <xdr:col>24</xdr:col>
      <xdr:colOff>114300</xdr:colOff>
      <xdr:row>41</xdr:row>
      <xdr:rowOff>60325</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4737100" y="708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xmlns=""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136525</xdr:rowOff>
    </xdr:from>
    <xdr:to>
      <xdr:col>24</xdr:col>
      <xdr:colOff>25400</xdr:colOff>
      <xdr:row>41</xdr:row>
      <xdr:rowOff>31750</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3987800" y="699452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71" name="人件費平均値テキスト">
          <a:extLst>
            <a:ext uri="{FF2B5EF4-FFF2-40B4-BE49-F238E27FC236}">
              <a16:creationId xmlns:a16="http://schemas.microsoft.com/office/drawing/2014/main" xmlns="" id="{00000000-0008-0000-0400-000047000000}"/>
            </a:ext>
          </a:extLst>
        </xdr:cNvPr>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72" name="フローチャート: 判断 71">
          <a:extLst>
            <a:ext uri="{FF2B5EF4-FFF2-40B4-BE49-F238E27FC236}">
              <a16:creationId xmlns:a16="http://schemas.microsoft.com/office/drawing/2014/main" xmlns="" id="{00000000-0008-0000-0400-000048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136525</xdr:rowOff>
    </xdr:from>
    <xdr:to>
      <xdr:col>19</xdr:col>
      <xdr:colOff>187325</xdr:colOff>
      <xdr:row>41</xdr:row>
      <xdr:rowOff>3175</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3098800" y="69945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47625</xdr:rowOff>
    </xdr:from>
    <xdr:to>
      <xdr:col>20</xdr:col>
      <xdr:colOff>38100</xdr:colOff>
      <xdr:row>37</xdr:row>
      <xdr:rowOff>149225</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3937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159402</xdr:rowOff>
    </xdr:from>
    <xdr:ext cx="7366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3606800" y="616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3175</xdr:rowOff>
    </xdr:from>
    <xdr:to>
      <xdr:col>15</xdr:col>
      <xdr:colOff>98425</xdr:colOff>
      <xdr:row>41</xdr:row>
      <xdr:rowOff>3175</xdr:rowOff>
    </xdr:to>
    <xdr:cxnSp macro="">
      <xdr:nvCxnSpPr>
        <xdr:cNvPr id="76" name="直線コネクタ 75">
          <a:extLst>
            <a:ext uri="{FF2B5EF4-FFF2-40B4-BE49-F238E27FC236}">
              <a16:creationId xmlns:a16="http://schemas.microsoft.com/office/drawing/2014/main" xmlns="" id="{00000000-0008-0000-0400-00004C000000}"/>
            </a:ext>
          </a:extLst>
        </xdr:cNvPr>
        <xdr:cNvCxnSpPr/>
      </xdr:nvCxnSpPr>
      <xdr:spPr>
        <a:xfrm>
          <a:off x="2209800" y="7032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7" name="フローチャート: 判断 76">
          <a:extLst>
            <a:ext uri="{FF2B5EF4-FFF2-40B4-BE49-F238E27FC236}">
              <a16:creationId xmlns:a16="http://schemas.microsoft.com/office/drawing/2014/main" xmlns="" id="{00000000-0008-0000-0400-00004D000000}"/>
            </a:ext>
          </a:extLst>
        </xdr:cNvPr>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16527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2717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3175</xdr:rowOff>
    </xdr:from>
    <xdr:to>
      <xdr:col>11</xdr:col>
      <xdr:colOff>9525</xdr:colOff>
      <xdr:row>41</xdr:row>
      <xdr:rowOff>60325</xdr:rowOff>
    </xdr:to>
    <xdr:cxnSp macro="">
      <xdr:nvCxnSpPr>
        <xdr:cNvPr id="79" name="直線コネクタ 78">
          <a:extLst>
            <a:ext uri="{FF2B5EF4-FFF2-40B4-BE49-F238E27FC236}">
              <a16:creationId xmlns:a16="http://schemas.microsoft.com/office/drawing/2014/main" xmlns="" id="{00000000-0008-0000-0400-00004F000000}"/>
            </a:ext>
          </a:extLst>
        </xdr:cNvPr>
        <xdr:cNvCxnSpPr/>
      </xdr:nvCxnSpPr>
      <xdr:spPr>
        <a:xfrm flipV="1">
          <a:off x="1320800" y="70326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28575</xdr:rowOff>
    </xdr:from>
    <xdr:to>
      <xdr:col>11</xdr:col>
      <xdr:colOff>60325</xdr:colOff>
      <xdr:row>37</xdr:row>
      <xdr:rowOff>130175</xdr:rowOff>
    </xdr:to>
    <xdr:sp macro="" textlink="">
      <xdr:nvSpPr>
        <xdr:cNvPr id="80" name="フローチャート: 判断 79">
          <a:extLst>
            <a:ext uri="{FF2B5EF4-FFF2-40B4-BE49-F238E27FC236}">
              <a16:creationId xmlns:a16="http://schemas.microsoft.com/office/drawing/2014/main" xmlns="" id="{00000000-0008-0000-0400-000050000000}"/>
            </a:ext>
          </a:extLst>
        </xdr:cNvPr>
        <xdr:cNvSpPr/>
      </xdr:nvSpPr>
      <xdr:spPr>
        <a:xfrm>
          <a:off x="2159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140352</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828800" y="614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85725</xdr:rowOff>
    </xdr:from>
    <xdr:to>
      <xdr:col>6</xdr:col>
      <xdr:colOff>171450</xdr:colOff>
      <xdr:row>38</xdr:row>
      <xdr:rowOff>15875</xdr:rowOff>
    </xdr:to>
    <xdr:sp macro="" textlink="">
      <xdr:nvSpPr>
        <xdr:cNvPr id="82" name="フローチャート: 判断 81">
          <a:extLst>
            <a:ext uri="{FF2B5EF4-FFF2-40B4-BE49-F238E27FC236}">
              <a16:creationId xmlns:a16="http://schemas.microsoft.com/office/drawing/2014/main" xmlns="" id="{00000000-0008-0000-0400-000052000000}"/>
            </a:ext>
          </a:extLst>
        </xdr:cNvPr>
        <xdr:cNvSpPr/>
      </xdr:nvSpPr>
      <xdr:spPr>
        <a:xfrm>
          <a:off x="12700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26052</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939800" y="619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xmlns=""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xmlns=""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152400</xdr:rowOff>
    </xdr:from>
    <xdr:to>
      <xdr:col>24</xdr:col>
      <xdr:colOff>76200</xdr:colOff>
      <xdr:row>41</xdr:row>
      <xdr:rowOff>82550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47752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60977</xdr:rowOff>
    </xdr:from>
    <xdr:ext cx="762000" cy="259045"/>
    <xdr:sp macro="" textlink="">
      <xdr:nvSpPr>
        <xdr:cNvPr id="90" name="人件費該当値テキスト">
          <a:extLst>
            <a:ext uri="{FF2B5EF4-FFF2-40B4-BE49-F238E27FC236}">
              <a16:creationId xmlns:a16="http://schemas.microsoft.com/office/drawing/2014/main" xmlns="" id="{00000000-0008-0000-0400-00005A000000}"/>
            </a:ext>
          </a:extLst>
        </xdr:cNvPr>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85725</xdr:rowOff>
    </xdr:from>
    <xdr:to>
      <xdr:col>20</xdr:col>
      <xdr:colOff>38100</xdr:colOff>
      <xdr:row>41</xdr:row>
      <xdr:rowOff>15875</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3937000" y="694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652</xdr:rowOff>
    </xdr:from>
    <xdr:ext cx="7366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3606800" y="7030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123825</xdr:rowOff>
    </xdr:from>
    <xdr:to>
      <xdr:col>15</xdr:col>
      <xdr:colOff>149225</xdr:colOff>
      <xdr:row>41</xdr:row>
      <xdr:rowOff>53975</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3048000" y="69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38752</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2717800" y="706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123825</xdr:rowOff>
    </xdr:from>
    <xdr:to>
      <xdr:col>11</xdr:col>
      <xdr:colOff>60325</xdr:colOff>
      <xdr:row>41</xdr:row>
      <xdr:rowOff>53975</xdr:rowOff>
    </xdr:to>
    <xdr:sp macro="" textlink="">
      <xdr:nvSpPr>
        <xdr:cNvPr id="95" name="楕円 94">
          <a:extLst>
            <a:ext uri="{FF2B5EF4-FFF2-40B4-BE49-F238E27FC236}">
              <a16:creationId xmlns:a16="http://schemas.microsoft.com/office/drawing/2014/main" xmlns="" id="{00000000-0008-0000-0400-00005F000000}"/>
            </a:ext>
          </a:extLst>
        </xdr:cNvPr>
        <xdr:cNvSpPr/>
      </xdr:nvSpPr>
      <xdr:spPr>
        <a:xfrm>
          <a:off x="2159000" y="69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38752</xdr:rowOff>
    </xdr:from>
    <xdr:ext cx="762000" cy="259045"/>
    <xdr:sp macro="" textlink="">
      <xdr:nvSpPr>
        <xdr:cNvPr id="96" name="テキスト ボックス 95">
          <a:extLst>
            <a:ext uri="{FF2B5EF4-FFF2-40B4-BE49-F238E27FC236}">
              <a16:creationId xmlns:a16="http://schemas.microsoft.com/office/drawing/2014/main" xmlns="" id="{00000000-0008-0000-0400-000060000000}"/>
            </a:ext>
          </a:extLst>
        </xdr:cNvPr>
        <xdr:cNvSpPr txBox="1"/>
      </xdr:nvSpPr>
      <xdr:spPr>
        <a:xfrm>
          <a:off x="1828800" y="706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9525</xdr:rowOff>
    </xdr:from>
    <xdr:to>
      <xdr:col>6</xdr:col>
      <xdr:colOff>171450</xdr:colOff>
      <xdr:row>41</xdr:row>
      <xdr:rowOff>111125</xdr:rowOff>
    </xdr:to>
    <xdr:sp macro="" textlink="">
      <xdr:nvSpPr>
        <xdr:cNvPr id="97" name="楕円 96">
          <a:extLst>
            <a:ext uri="{FF2B5EF4-FFF2-40B4-BE49-F238E27FC236}">
              <a16:creationId xmlns:a16="http://schemas.microsoft.com/office/drawing/2014/main" xmlns="" id="{00000000-0008-0000-0400-000061000000}"/>
            </a:ext>
          </a:extLst>
        </xdr:cNvPr>
        <xdr:cNvSpPr/>
      </xdr:nvSpPr>
      <xdr:spPr>
        <a:xfrm>
          <a:off x="1270000" y="70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95902</xdr:rowOff>
    </xdr:from>
    <xdr:ext cx="762000" cy="259045"/>
    <xdr:sp macro="" textlink="">
      <xdr:nvSpPr>
        <xdr:cNvPr id="98" name="テキスト ボックス 97">
          <a:extLst>
            <a:ext uri="{FF2B5EF4-FFF2-40B4-BE49-F238E27FC236}">
              <a16:creationId xmlns:a16="http://schemas.microsoft.com/office/drawing/2014/main" xmlns="" id="{00000000-0008-0000-0400-000062000000}"/>
            </a:ext>
          </a:extLst>
        </xdr:cNvPr>
        <xdr:cNvSpPr txBox="1"/>
      </xdr:nvSpPr>
      <xdr:spPr>
        <a:xfrm>
          <a:off x="939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xmlns=""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xmlns=""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xmlns=""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xmlns=""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xmlns=""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類似団体平均と比較して引き続き高い水準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に留まっており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類似団体と比較して、教育施設、保育所、児童館、交流センター等の公共施設が多いことに加え、指定管理者制度を導入していた公園管理について直営化したこと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や、秀峰筑波義務教育学校に係るスクールバス運転業務委託料等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今後は、施設の統廃合、指定管理者制度の再導入、施設の民営化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により、コストの削減を図る。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a16="http://schemas.microsoft.com/office/drawing/2014/main" xmlns="" id="{00000000-0008-0000-0400-00007C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xmlns=""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xmlns=""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146050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flipV="1">
          <a:off x="16510000" y="23095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9" name="物件費最小値テキスト">
          <a:extLst>
            <a:ext uri="{FF2B5EF4-FFF2-40B4-BE49-F238E27FC236}">
              <a16:creationId xmlns:a16="http://schemas.microsoft.com/office/drawing/2014/main" xmlns="" id="{00000000-0008-0000-0400-000081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31" name="物件費最大値テキスト">
          <a:extLst>
            <a:ext uri="{FF2B5EF4-FFF2-40B4-BE49-F238E27FC236}">
              <a16:creationId xmlns:a16="http://schemas.microsoft.com/office/drawing/2014/main" xmlns="" id="{00000000-0008-0000-0400-000083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23586</xdr:rowOff>
    </xdr:from>
    <xdr:to>
      <xdr:col>82</xdr:col>
      <xdr:colOff>107950</xdr:colOff>
      <xdr:row>20</xdr:row>
      <xdr:rowOff>45357</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5671800" y="34525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68234</xdr:rowOff>
    </xdr:from>
    <xdr:ext cx="762000" cy="259045"/>
    <xdr:sp macro="" textlink="">
      <xdr:nvSpPr>
        <xdr:cNvPr id="134" name="物件費平均値テキスト">
          <a:extLst>
            <a:ext uri="{FF2B5EF4-FFF2-40B4-BE49-F238E27FC236}">
              <a16:creationId xmlns:a16="http://schemas.microsoft.com/office/drawing/2014/main" xmlns="" id="{00000000-0008-0000-0400-000086000000}"/>
            </a:ext>
          </a:extLst>
        </xdr:cNvPr>
        <xdr:cNvSpPr txBox="1"/>
      </xdr:nvSpPr>
      <xdr:spPr>
        <a:xfrm>
          <a:off x="16598900" y="281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42636</xdr:rowOff>
    </xdr:from>
    <xdr:to>
      <xdr:col>78</xdr:col>
      <xdr:colOff>69850</xdr:colOff>
      <xdr:row>20</xdr:row>
      <xdr:rowOff>23586</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4782800" y="330018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159657</xdr:rowOff>
    </xdr:from>
    <xdr:to>
      <xdr:col>73</xdr:col>
      <xdr:colOff>180975</xdr:colOff>
      <xdr:row>19</xdr:row>
      <xdr:rowOff>42636</xdr:rowOff>
    </xdr:to>
    <xdr:cxnSp macro="">
      <xdr:nvCxnSpPr>
        <xdr:cNvPr id="139" name="直線コネクタ 138">
          <a:extLst>
            <a:ext uri="{FF2B5EF4-FFF2-40B4-BE49-F238E27FC236}">
              <a16:creationId xmlns:a16="http://schemas.microsoft.com/office/drawing/2014/main" xmlns="" id="{00000000-0008-0000-0400-00008B000000}"/>
            </a:ext>
          </a:extLst>
        </xdr:cNvPr>
        <xdr:cNvCxnSpPr/>
      </xdr:nvCxnSpPr>
      <xdr:spPr>
        <a:xfrm>
          <a:off x="13893800" y="32457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40" name="フローチャート: 判断 139">
          <a:extLst>
            <a:ext uri="{FF2B5EF4-FFF2-40B4-BE49-F238E27FC236}">
              <a16:creationId xmlns:a16="http://schemas.microsoft.com/office/drawing/2014/main" xmlns="" id="{00000000-0008-0000-0400-00008C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159657</xdr:rowOff>
    </xdr:from>
    <xdr:to>
      <xdr:col>69</xdr:col>
      <xdr:colOff>92075</xdr:colOff>
      <xdr:row>18</xdr:row>
      <xdr:rowOff>170543</xdr:rowOff>
    </xdr:to>
    <xdr:cxnSp macro="">
      <xdr:nvCxnSpPr>
        <xdr:cNvPr id="142" name="直線コネクタ 141">
          <a:extLst>
            <a:ext uri="{FF2B5EF4-FFF2-40B4-BE49-F238E27FC236}">
              <a16:creationId xmlns:a16="http://schemas.microsoft.com/office/drawing/2014/main" xmlns="" id="{00000000-0008-0000-0400-00008E000000}"/>
            </a:ext>
          </a:extLst>
        </xdr:cNvPr>
        <xdr:cNvCxnSpPr/>
      </xdr:nvCxnSpPr>
      <xdr:spPr>
        <a:xfrm flipV="1">
          <a:off x="13004800" y="3245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43" name="フローチャート: 判断 142">
          <a:extLst>
            <a:ext uri="{FF2B5EF4-FFF2-40B4-BE49-F238E27FC236}">
              <a16:creationId xmlns:a16="http://schemas.microsoft.com/office/drawing/2014/main" xmlns="" id="{00000000-0008-0000-0400-00008F000000}"/>
            </a:ext>
          </a:extLst>
        </xdr:cNvPr>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5" name="フローチャート: 判断 144">
          <a:extLst>
            <a:ext uri="{FF2B5EF4-FFF2-40B4-BE49-F238E27FC236}">
              <a16:creationId xmlns:a16="http://schemas.microsoft.com/office/drawing/2014/main" xmlns="" id="{00000000-0008-0000-0400-000091000000}"/>
            </a:ext>
          </a:extLst>
        </xdr:cNvPr>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166007</xdr:rowOff>
    </xdr:from>
    <xdr:to>
      <xdr:col>82</xdr:col>
      <xdr:colOff>158750</xdr:colOff>
      <xdr:row>20</xdr:row>
      <xdr:rowOff>96157</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64592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138084</xdr:rowOff>
    </xdr:from>
    <xdr:ext cx="762000" cy="259045"/>
    <xdr:sp macro="" textlink="">
      <xdr:nvSpPr>
        <xdr:cNvPr id="153" name="物件費該当値テキスト">
          <a:extLst>
            <a:ext uri="{FF2B5EF4-FFF2-40B4-BE49-F238E27FC236}">
              <a16:creationId xmlns:a16="http://schemas.microsoft.com/office/drawing/2014/main" xmlns="" id="{00000000-0008-0000-0400-000099000000}"/>
            </a:ext>
          </a:extLst>
        </xdr:cNvPr>
        <xdr:cNvSpPr txBox="1"/>
      </xdr:nvSpPr>
      <xdr:spPr>
        <a:xfrm>
          <a:off x="16598900" y="3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144236</xdr:rowOff>
    </xdr:from>
    <xdr:to>
      <xdr:col>78</xdr:col>
      <xdr:colOff>120650</xdr:colOff>
      <xdr:row>20</xdr:row>
      <xdr:rowOff>74386</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56210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59163</xdr:rowOff>
    </xdr:from>
    <xdr:ext cx="7366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5290800" y="3488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163286</xdr:rowOff>
    </xdr:from>
    <xdr:to>
      <xdr:col>74</xdr:col>
      <xdr:colOff>31750</xdr:colOff>
      <xdr:row>19</xdr:row>
      <xdr:rowOff>93436</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4732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78213</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4401800" y="333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108857</xdr:rowOff>
    </xdr:from>
    <xdr:to>
      <xdr:col>69</xdr:col>
      <xdr:colOff>142875</xdr:colOff>
      <xdr:row>19</xdr:row>
      <xdr:rowOff>39007</xdr:rowOff>
    </xdr:to>
    <xdr:sp macro="" textlink="">
      <xdr:nvSpPr>
        <xdr:cNvPr id="158" name="楕円 157">
          <a:extLst>
            <a:ext uri="{FF2B5EF4-FFF2-40B4-BE49-F238E27FC236}">
              <a16:creationId xmlns:a16="http://schemas.microsoft.com/office/drawing/2014/main" xmlns="" id="{00000000-0008-0000-0400-00009E000000}"/>
            </a:ext>
          </a:extLst>
        </xdr:cNvPr>
        <xdr:cNvSpPr/>
      </xdr:nvSpPr>
      <xdr:spPr>
        <a:xfrm>
          <a:off x="13843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23784</xdr:rowOff>
    </xdr:from>
    <xdr:ext cx="762000" cy="259045"/>
    <xdr:sp macro="" textlink="">
      <xdr:nvSpPr>
        <xdr:cNvPr id="159" name="テキスト ボックス 158">
          <a:extLst>
            <a:ext uri="{FF2B5EF4-FFF2-40B4-BE49-F238E27FC236}">
              <a16:creationId xmlns:a16="http://schemas.microsoft.com/office/drawing/2014/main" xmlns="" id="{00000000-0008-0000-0400-00009F000000}"/>
            </a:ext>
          </a:extLst>
        </xdr:cNvPr>
        <xdr:cNvSpPr txBox="1"/>
      </xdr:nvSpPr>
      <xdr:spPr>
        <a:xfrm>
          <a:off x="13512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119743</xdr:rowOff>
    </xdr:from>
    <xdr:to>
      <xdr:col>65</xdr:col>
      <xdr:colOff>53975</xdr:colOff>
      <xdr:row>19</xdr:row>
      <xdr:rowOff>49893</xdr:rowOff>
    </xdr:to>
    <xdr:sp macro="" textlink="">
      <xdr:nvSpPr>
        <xdr:cNvPr id="160" name="楕円 159">
          <a:extLst>
            <a:ext uri="{FF2B5EF4-FFF2-40B4-BE49-F238E27FC236}">
              <a16:creationId xmlns:a16="http://schemas.microsoft.com/office/drawing/2014/main" xmlns="" id="{00000000-0008-0000-0400-0000A0000000}"/>
            </a:ext>
          </a:extLst>
        </xdr:cNvPr>
        <xdr:cNvSpPr/>
      </xdr:nvSpPr>
      <xdr:spPr>
        <a:xfrm>
          <a:off x="12954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34670</xdr:rowOff>
    </xdr:from>
    <xdr:ext cx="762000" cy="259045"/>
    <xdr:sp macro="" textlink="">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12623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xmlns=""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xmlns=""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xmlns=""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xmlns=""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類似団体平均と比較して引き続き低い水準で推移して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民間保育所運営委託料</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児童発達支援給付費等</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の増加が</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主な</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要因である。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今後も国の動向を注視しながら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、適正な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の規模を確保していく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xmlns=""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xmlns=""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114300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flipV="1">
          <a:off x="4826000" y="89789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86377</xdr:rowOff>
    </xdr:from>
    <xdr:ext cx="762000" cy="259045"/>
    <xdr:sp macro="" textlink="">
      <xdr:nvSpPr>
        <xdr:cNvPr id="190" name="扶助費最小値テキスト">
          <a:extLst>
            <a:ext uri="{FF2B5EF4-FFF2-40B4-BE49-F238E27FC236}">
              <a16:creationId xmlns:a16="http://schemas.microsoft.com/office/drawing/2014/main" xmlns="" id="{00000000-0008-0000-0400-0000BE000000}"/>
            </a:ext>
          </a:extLst>
        </xdr:cNvPr>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114300</xdr:rowOff>
    </xdr:from>
    <xdr:to>
      <xdr:col>24</xdr:col>
      <xdr:colOff>114300</xdr:colOff>
      <xdr:row>60</xdr:row>
      <xdr:rowOff>114300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92" name="扶助費最大値テキスト">
          <a:extLst>
            <a:ext uri="{FF2B5EF4-FFF2-40B4-BE49-F238E27FC236}">
              <a16:creationId xmlns:a16="http://schemas.microsoft.com/office/drawing/2014/main" xmlns="" id="{00000000-0008-0000-0400-0000C0000000}"/>
            </a:ext>
          </a:extLst>
        </xdr:cNvPr>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55</xdr:row>
      <xdr:rowOff>19050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3987800" y="93091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5" name="扶助費平均値テキスト">
          <a:extLst>
            <a:ext uri="{FF2B5EF4-FFF2-40B4-BE49-F238E27FC236}">
              <a16:creationId xmlns:a16="http://schemas.microsoft.com/office/drawing/2014/main" xmlns="" id="{00000000-0008-0000-0400-0000C3000000}"/>
            </a:ext>
          </a:extLst>
        </xdr:cNvPr>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4775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114300</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flipV="1">
          <a:off x="3098800" y="9309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158750</xdr:rowOff>
    </xdr:from>
    <xdr:to>
      <xdr:col>15</xdr:col>
      <xdr:colOff>98425</xdr:colOff>
      <xdr:row>54</xdr:row>
      <xdr:rowOff>114300</xdr:rowOff>
    </xdr:to>
    <xdr:cxnSp macro="">
      <xdr:nvCxnSpPr>
        <xdr:cNvPr id="200" name="直線コネクタ 199">
          <a:extLst>
            <a:ext uri="{FF2B5EF4-FFF2-40B4-BE49-F238E27FC236}">
              <a16:creationId xmlns:a16="http://schemas.microsoft.com/office/drawing/2014/main" xmlns="" id="{00000000-0008-0000-0400-0000C8000000}"/>
            </a:ext>
          </a:extLst>
        </xdr:cNvPr>
        <xdr:cNvCxnSpPr/>
      </xdr:nvCxnSpPr>
      <xdr:spPr>
        <a:xfrm>
          <a:off x="2209800" y="9245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201" name="フローチャート: 判断 200">
          <a:extLst>
            <a:ext uri="{FF2B5EF4-FFF2-40B4-BE49-F238E27FC236}">
              <a16:creationId xmlns:a16="http://schemas.microsoft.com/office/drawing/2014/main" xmlns="" id="{00000000-0008-0000-0400-0000C9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82550</xdr:rowOff>
    </xdr:from>
    <xdr:to>
      <xdr:col>11</xdr:col>
      <xdr:colOff>9525</xdr:colOff>
      <xdr:row>53</xdr:row>
      <xdr:rowOff>158750</xdr:rowOff>
    </xdr:to>
    <xdr:cxnSp macro="">
      <xdr:nvCxnSpPr>
        <xdr:cNvPr id="203" name="直線コネクタ 202">
          <a:extLst>
            <a:ext uri="{FF2B5EF4-FFF2-40B4-BE49-F238E27FC236}">
              <a16:creationId xmlns:a16="http://schemas.microsoft.com/office/drawing/2014/main" xmlns="" id="{00000000-0008-0000-0400-0000CB000000}"/>
            </a:ext>
          </a:extLst>
        </xdr:cNvPr>
        <xdr:cNvCxnSpPr/>
      </xdr:nvCxnSpPr>
      <xdr:spPr>
        <a:xfrm>
          <a:off x="1320800" y="9169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6" name="フローチャート: 判断 205">
          <a:extLst>
            <a:ext uri="{FF2B5EF4-FFF2-40B4-BE49-F238E27FC236}">
              <a16:creationId xmlns:a16="http://schemas.microsoft.com/office/drawing/2014/main" xmlns="" id="{00000000-0008-0000-0400-0000CE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4775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156227</xdr:rowOff>
    </xdr:from>
    <xdr:ext cx="762000" cy="259045"/>
    <xdr:sp macro="" textlink="">
      <xdr:nvSpPr>
        <xdr:cNvPr id="214" name="扶助費該当値テキスト">
          <a:extLst>
            <a:ext uri="{FF2B5EF4-FFF2-40B4-BE49-F238E27FC236}">
              <a16:creationId xmlns:a16="http://schemas.microsoft.com/office/drawing/2014/main" xmlns="" id="{00000000-0008-0000-0400-0000D6000000}"/>
            </a:ext>
          </a:extLst>
        </xdr:cNvPr>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107950</xdr:rowOff>
    </xdr:from>
    <xdr:to>
      <xdr:col>11</xdr:col>
      <xdr:colOff>60325</xdr:colOff>
      <xdr:row>54</xdr:row>
      <xdr:rowOff>38100</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2159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48277</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1828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31750</xdr:rowOff>
    </xdr:from>
    <xdr:to>
      <xdr:col>6</xdr:col>
      <xdr:colOff>171450</xdr:colOff>
      <xdr:row>53</xdr:row>
      <xdr:rowOff>133350</xdr:rowOff>
    </xdr:to>
    <xdr:sp macro="" textlink="">
      <xdr:nvSpPr>
        <xdr:cNvPr id="221" name="楕円 220">
          <a:extLst>
            <a:ext uri="{FF2B5EF4-FFF2-40B4-BE49-F238E27FC236}">
              <a16:creationId xmlns:a16="http://schemas.microsoft.com/office/drawing/2014/main" xmlns="" id="{00000000-0008-0000-0400-0000DD000000}"/>
            </a:ext>
          </a:extLst>
        </xdr:cNvPr>
        <xdr:cNvSpPr/>
      </xdr:nvSpPr>
      <xdr:spPr>
        <a:xfrm>
          <a:off x="1270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143527</xdr:rowOff>
    </xdr:from>
    <xdr:ext cx="762000" cy="259045"/>
    <xdr:sp macro="" textlink="">
      <xdr:nvSpPr>
        <xdr:cNvPr id="222" name="テキスト ボックス 221">
          <a:extLst>
            <a:ext uri="{FF2B5EF4-FFF2-40B4-BE49-F238E27FC236}">
              <a16:creationId xmlns:a16="http://schemas.microsoft.com/office/drawing/2014/main" xmlns="" id="{00000000-0008-0000-0400-0000DE000000}"/>
            </a:ext>
          </a:extLst>
        </xdr:cNvPr>
        <xdr:cNvSpPr txBox="1"/>
      </xdr:nvSpPr>
      <xdr:spPr>
        <a:xfrm>
          <a:off x="939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xmlns=""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xmlns=""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高い水準で推移しているが、前年度から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介護保険事業特別会計、後期高齢者医療特別会計等への繰出金の増加が主な要因である。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引き続き、特別会計における保険料の徴収強化や受益者負担の適正化を図る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歳入確保に努め、普通会計の負担を減らしていくよう努める。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xmlns=""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60</xdr:row>
      <xdr:rowOff>143328</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flipV="1">
          <a:off x="16510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53" name="その他最小値テキスト">
          <a:extLst>
            <a:ext uri="{FF2B5EF4-FFF2-40B4-BE49-F238E27FC236}">
              <a16:creationId xmlns:a16="http://schemas.microsoft.com/office/drawing/2014/main" xmlns="" id="{00000000-0008-0000-0400-0000FD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a:extLst>
            <a:ext uri="{FF2B5EF4-FFF2-40B4-BE49-F238E27FC236}">
              <a16:creationId xmlns:a16="http://schemas.microsoft.com/office/drawing/2014/main" xmlns="" id="{00000000-0008-0000-0400-0000FF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129722</xdr:rowOff>
    </xdr:from>
    <xdr:to>
      <xdr:col>82</xdr:col>
      <xdr:colOff>107950</xdr:colOff>
      <xdr:row>56</xdr:row>
      <xdr:rowOff>1815</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flipV="1">
          <a:off x="15671800" y="95594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51905</xdr:rowOff>
    </xdr:from>
    <xdr:ext cx="762000" cy="259045"/>
    <xdr:sp macro="" textlink="">
      <xdr:nvSpPr>
        <xdr:cNvPr id="258" name="その他平均値テキスト">
          <a:extLst>
            <a:ext uri="{FF2B5EF4-FFF2-40B4-BE49-F238E27FC236}">
              <a16:creationId xmlns:a16="http://schemas.microsoft.com/office/drawing/2014/main" xmlns="" id="{00000000-0008-0000-0400-000002010000}"/>
            </a:ext>
          </a:extLst>
        </xdr:cNvPr>
        <xdr:cNvSpPr txBox="1"/>
      </xdr:nvSpPr>
      <xdr:spPr>
        <a:xfrm>
          <a:off x="16598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6459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1815</xdr:rowOff>
    </xdr:from>
    <xdr:to>
      <xdr:col>78</xdr:col>
      <xdr:colOff>69850</xdr:colOff>
      <xdr:row>56</xdr:row>
      <xdr:rowOff>1815</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a:off x="14782800" y="9603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24493</xdr:rowOff>
    </xdr:from>
    <xdr:to>
      <xdr:col>78</xdr:col>
      <xdr:colOff>120650</xdr:colOff>
      <xdr:row>55</xdr:row>
      <xdr:rowOff>126093</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5621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136270</xdr:rowOff>
    </xdr:from>
    <xdr:ext cx="7366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290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75293</xdr:rowOff>
    </xdr:from>
    <xdr:to>
      <xdr:col>73</xdr:col>
      <xdr:colOff>180975</xdr:colOff>
      <xdr:row>56</xdr:row>
      <xdr:rowOff>1815</xdr:rowOff>
    </xdr:to>
    <xdr:cxnSp macro="">
      <xdr:nvCxnSpPr>
        <xdr:cNvPr id="263" name="直線コネクタ 262">
          <a:extLst>
            <a:ext uri="{FF2B5EF4-FFF2-40B4-BE49-F238E27FC236}">
              <a16:creationId xmlns:a16="http://schemas.microsoft.com/office/drawing/2014/main" xmlns="" id="{00000000-0008-0000-0400-000007010000}"/>
            </a:ext>
          </a:extLst>
        </xdr:cNvPr>
        <xdr:cNvCxnSpPr/>
      </xdr:nvCxnSpPr>
      <xdr:spPr>
        <a:xfrm>
          <a:off x="13893800" y="95050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24493</xdr:rowOff>
    </xdr:from>
    <xdr:to>
      <xdr:col>74</xdr:col>
      <xdr:colOff>31750</xdr:colOff>
      <xdr:row>55</xdr:row>
      <xdr:rowOff>126093</xdr:rowOff>
    </xdr:to>
    <xdr:sp macro="" textlink="">
      <xdr:nvSpPr>
        <xdr:cNvPr id="264" name="フローチャート: 判断 263">
          <a:extLst>
            <a:ext uri="{FF2B5EF4-FFF2-40B4-BE49-F238E27FC236}">
              <a16:creationId xmlns:a16="http://schemas.microsoft.com/office/drawing/2014/main" xmlns="" id="{00000000-0008-0000-0400-000008010000}"/>
            </a:ext>
          </a:extLst>
        </xdr:cNvPr>
        <xdr:cNvSpPr/>
      </xdr:nvSpPr>
      <xdr:spPr>
        <a:xfrm>
          <a:off x="14732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136270</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401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75293</xdr:rowOff>
    </xdr:from>
    <xdr:to>
      <xdr:col>69</xdr:col>
      <xdr:colOff>92075</xdr:colOff>
      <xdr:row>56</xdr:row>
      <xdr:rowOff>1815</xdr:rowOff>
    </xdr:to>
    <xdr:cxnSp macro="">
      <xdr:nvCxnSpPr>
        <xdr:cNvPr id="266" name="直線コネクタ 265">
          <a:extLst>
            <a:ext uri="{FF2B5EF4-FFF2-40B4-BE49-F238E27FC236}">
              <a16:creationId xmlns:a16="http://schemas.microsoft.com/office/drawing/2014/main" xmlns="" id="{00000000-0008-0000-0400-00000A010000}"/>
            </a:ext>
          </a:extLst>
        </xdr:cNvPr>
        <xdr:cNvCxnSpPr/>
      </xdr:nvCxnSpPr>
      <xdr:spPr>
        <a:xfrm flipV="1">
          <a:off x="13004800" y="95050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24493</xdr:rowOff>
    </xdr:from>
    <xdr:to>
      <xdr:col>69</xdr:col>
      <xdr:colOff>142875</xdr:colOff>
      <xdr:row>55</xdr:row>
      <xdr:rowOff>126093</xdr:rowOff>
    </xdr:to>
    <xdr:sp macro="" textlink="">
      <xdr:nvSpPr>
        <xdr:cNvPr id="267" name="フローチャート: 判断 266">
          <a:extLst>
            <a:ext uri="{FF2B5EF4-FFF2-40B4-BE49-F238E27FC236}">
              <a16:creationId xmlns:a16="http://schemas.microsoft.com/office/drawing/2014/main" xmlns="" id="{00000000-0008-0000-0400-00000B010000}"/>
            </a:ext>
          </a:extLst>
        </xdr:cNvPr>
        <xdr:cNvSpPr/>
      </xdr:nvSpPr>
      <xdr:spPr>
        <a:xfrm>
          <a:off x="13843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136270</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512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69" name="フローチャート: 判断 268">
          <a:extLst>
            <a:ext uri="{FF2B5EF4-FFF2-40B4-BE49-F238E27FC236}">
              <a16:creationId xmlns:a16="http://schemas.microsoft.com/office/drawing/2014/main" xmlns="" id="{00000000-0008-0000-0400-00000D010000}"/>
            </a:ext>
          </a:extLst>
        </xdr:cNvPr>
        <xdr:cNvSpPr/>
      </xdr:nvSpPr>
      <xdr:spPr>
        <a:xfrm>
          <a:off x="12954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78922</xdr:rowOff>
    </xdr:from>
    <xdr:to>
      <xdr:col>82</xdr:col>
      <xdr:colOff>158750</xdr:colOff>
      <xdr:row>56</xdr:row>
      <xdr:rowOff>9072</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6459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50999</xdr:rowOff>
    </xdr:from>
    <xdr:ext cx="762000" cy="259045"/>
    <xdr:sp macro="" textlink="">
      <xdr:nvSpPr>
        <xdr:cNvPr id="277" name="その他該当値テキスト">
          <a:extLst>
            <a:ext uri="{FF2B5EF4-FFF2-40B4-BE49-F238E27FC236}">
              <a16:creationId xmlns:a16="http://schemas.microsoft.com/office/drawing/2014/main" xmlns="" id="{00000000-0008-0000-0400-000015010000}"/>
            </a:ext>
          </a:extLst>
        </xdr:cNvPr>
        <xdr:cNvSpPr txBox="1"/>
      </xdr:nvSpPr>
      <xdr:spPr>
        <a:xfrm>
          <a:off x="16598900" y="948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122465</xdr:rowOff>
    </xdr:from>
    <xdr:to>
      <xdr:col>78</xdr:col>
      <xdr:colOff>120650</xdr:colOff>
      <xdr:row>56</xdr:row>
      <xdr:rowOff>52615</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5621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37392</xdr:rowOff>
    </xdr:from>
    <xdr:ext cx="7366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5290800" y="9638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122465</xdr:rowOff>
    </xdr:from>
    <xdr:to>
      <xdr:col>74</xdr:col>
      <xdr:colOff>31750</xdr:colOff>
      <xdr:row>56</xdr:row>
      <xdr:rowOff>52615</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4732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37392</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4401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24493</xdr:rowOff>
    </xdr:from>
    <xdr:to>
      <xdr:col>69</xdr:col>
      <xdr:colOff>142875</xdr:colOff>
      <xdr:row>55</xdr:row>
      <xdr:rowOff>126093</xdr:rowOff>
    </xdr:to>
    <xdr:sp macro="" textlink="">
      <xdr:nvSpPr>
        <xdr:cNvPr id="282" name="楕円 281">
          <a:extLst>
            <a:ext uri="{FF2B5EF4-FFF2-40B4-BE49-F238E27FC236}">
              <a16:creationId xmlns:a16="http://schemas.microsoft.com/office/drawing/2014/main" xmlns="" id="{00000000-0008-0000-0400-00001A010000}"/>
            </a:ext>
          </a:extLst>
        </xdr:cNvPr>
        <xdr:cNvSpPr/>
      </xdr:nvSpPr>
      <xdr:spPr>
        <a:xfrm>
          <a:off x="13843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110870</xdr:rowOff>
    </xdr:from>
    <xdr:ext cx="762000" cy="259045"/>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3512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122465</xdr:rowOff>
    </xdr:from>
    <xdr:to>
      <xdr:col>65</xdr:col>
      <xdr:colOff>53975</xdr:colOff>
      <xdr:row>56</xdr:row>
      <xdr:rowOff>52615</xdr:rowOff>
    </xdr:to>
    <xdr:sp macro="" textlink="">
      <xdr:nvSpPr>
        <xdr:cNvPr id="284" name="楕円 283">
          <a:extLst>
            <a:ext uri="{FF2B5EF4-FFF2-40B4-BE49-F238E27FC236}">
              <a16:creationId xmlns:a16="http://schemas.microsoft.com/office/drawing/2014/main" xmlns="" id="{00000000-0008-0000-0400-00001C010000}"/>
            </a:ext>
          </a:extLst>
        </xdr:cNvPr>
        <xdr:cNvSpPr/>
      </xdr:nvSpPr>
      <xdr:spPr>
        <a:xfrm>
          <a:off x="12954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37392</xdr:rowOff>
    </xdr:from>
    <xdr:ext cx="762000" cy="259045"/>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2623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xmlns=""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xmlns=""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xmlns=""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xmlns=""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類似団体平均と比較して引き続き低い水準で推移して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今後も各種団体への負担金や補助金交付について、公平性・公益性を確保し、適正な交付に努める。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xmlns=""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122428</xdr:rowOff>
    </xdr:from>
    <xdr:to>
      <xdr:col>82</xdr:col>
      <xdr:colOff>107950</xdr:colOff>
      <xdr:row>41</xdr:row>
      <xdr:rowOff>152146</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6510000" y="5608828"/>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124223</xdr:rowOff>
    </xdr:from>
    <xdr:ext cx="762000" cy="259045"/>
    <xdr:sp macro="" textlink="">
      <xdr:nvSpPr>
        <xdr:cNvPr id="312" name="補助費等最小値テキスト">
          <a:extLst>
            <a:ext uri="{FF2B5EF4-FFF2-40B4-BE49-F238E27FC236}">
              <a16:creationId xmlns:a16="http://schemas.microsoft.com/office/drawing/2014/main" xmlns="" id="{00000000-0008-0000-0400-000038010000}"/>
            </a:ext>
          </a:extLst>
        </xdr:cNvPr>
        <xdr:cNvSpPr txBox="1"/>
      </xdr:nvSpPr>
      <xdr:spPr>
        <a:xfrm>
          <a:off x="16598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152146</xdr:rowOff>
    </xdr:from>
    <xdr:to>
      <xdr:col>82</xdr:col>
      <xdr:colOff>196850</xdr:colOff>
      <xdr:row>41</xdr:row>
      <xdr:rowOff>152146</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6421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37355</xdr:rowOff>
    </xdr:from>
    <xdr:ext cx="762000" cy="259045"/>
    <xdr:sp macro="" textlink="">
      <xdr:nvSpPr>
        <xdr:cNvPr id="314" name="補助費等最大値テキスト">
          <a:extLst>
            <a:ext uri="{FF2B5EF4-FFF2-40B4-BE49-F238E27FC236}">
              <a16:creationId xmlns:a16="http://schemas.microsoft.com/office/drawing/2014/main" xmlns="" id="{00000000-0008-0000-0400-00003A010000}"/>
            </a:ext>
          </a:extLst>
        </xdr:cNvPr>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122428</xdr:rowOff>
    </xdr:from>
    <xdr:to>
      <xdr:col>82</xdr:col>
      <xdr:colOff>196850</xdr:colOff>
      <xdr:row>32</xdr:row>
      <xdr:rowOff>122428</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104140</xdr:rowOff>
    </xdr:from>
    <xdr:to>
      <xdr:col>82</xdr:col>
      <xdr:colOff>107950</xdr:colOff>
      <xdr:row>32</xdr:row>
      <xdr:rowOff>122428</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a:off x="15671800" y="55905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87139</xdr:rowOff>
    </xdr:from>
    <xdr:ext cx="762000" cy="259045"/>
    <xdr:sp macro="" textlink="">
      <xdr:nvSpPr>
        <xdr:cNvPr id="317" name="補助費等平均値テキスト">
          <a:extLst>
            <a:ext uri="{FF2B5EF4-FFF2-40B4-BE49-F238E27FC236}">
              <a16:creationId xmlns:a16="http://schemas.microsoft.com/office/drawing/2014/main" xmlns="" id="{00000000-0008-0000-0400-00003D010000}"/>
            </a:ext>
          </a:extLst>
        </xdr:cNvPr>
        <xdr:cNvSpPr txBox="1"/>
      </xdr:nvSpPr>
      <xdr:spPr>
        <a:xfrm>
          <a:off x="16598900" y="6087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64592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104140</xdr:rowOff>
    </xdr:from>
    <xdr:to>
      <xdr:col>78</xdr:col>
      <xdr:colOff>69850</xdr:colOff>
      <xdr:row>32</xdr:row>
      <xdr:rowOff>113284</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flipV="1">
          <a:off x="14782800" y="55905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105918</xdr:rowOff>
    </xdr:from>
    <xdr:to>
      <xdr:col>78</xdr:col>
      <xdr:colOff>120650</xdr:colOff>
      <xdr:row>36</xdr:row>
      <xdr:rowOff>36068</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5621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20845</xdr:rowOff>
    </xdr:from>
    <xdr:ext cx="7366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5290800" y="6193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113284</xdr:rowOff>
    </xdr:from>
    <xdr:to>
      <xdr:col>73</xdr:col>
      <xdr:colOff>180975</xdr:colOff>
      <xdr:row>32</xdr:row>
      <xdr:rowOff>131572</xdr:rowOff>
    </xdr:to>
    <xdr:cxnSp macro="">
      <xdr:nvCxnSpPr>
        <xdr:cNvPr id="322" name="直線コネクタ 321">
          <a:extLst>
            <a:ext uri="{FF2B5EF4-FFF2-40B4-BE49-F238E27FC236}">
              <a16:creationId xmlns:a16="http://schemas.microsoft.com/office/drawing/2014/main" xmlns="" id="{00000000-0008-0000-0400-000042010000}"/>
            </a:ext>
          </a:extLst>
        </xdr:cNvPr>
        <xdr:cNvCxnSpPr/>
      </xdr:nvCxnSpPr>
      <xdr:spPr>
        <a:xfrm flipV="1">
          <a:off x="13893800" y="55996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96774</xdr:rowOff>
    </xdr:from>
    <xdr:to>
      <xdr:col>74</xdr:col>
      <xdr:colOff>31750</xdr:colOff>
      <xdr:row>36</xdr:row>
      <xdr:rowOff>26924</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4732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11701</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44018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131572</xdr:rowOff>
    </xdr:from>
    <xdr:to>
      <xdr:col>69</xdr:col>
      <xdr:colOff>92075</xdr:colOff>
      <xdr:row>32</xdr:row>
      <xdr:rowOff>149860</xdr:rowOff>
    </xdr:to>
    <xdr:cxnSp macro="">
      <xdr:nvCxnSpPr>
        <xdr:cNvPr id="325" name="直線コネクタ 324">
          <a:extLst>
            <a:ext uri="{FF2B5EF4-FFF2-40B4-BE49-F238E27FC236}">
              <a16:creationId xmlns:a16="http://schemas.microsoft.com/office/drawing/2014/main" xmlns="" id="{00000000-0008-0000-0400-000045010000}"/>
            </a:ext>
          </a:extLst>
        </xdr:cNvPr>
        <xdr:cNvCxnSpPr/>
      </xdr:nvCxnSpPr>
      <xdr:spPr>
        <a:xfrm flipV="1">
          <a:off x="13004800" y="56179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23622</xdr:rowOff>
    </xdr:from>
    <xdr:to>
      <xdr:col>69</xdr:col>
      <xdr:colOff>142875</xdr:colOff>
      <xdr:row>35</xdr:row>
      <xdr:rowOff>125222</xdr:rowOff>
    </xdr:to>
    <xdr:sp macro="" textlink="">
      <xdr:nvSpPr>
        <xdr:cNvPr id="326" name="フローチャート: 判断 325">
          <a:extLst>
            <a:ext uri="{FF2B5EF4-FFF2-40B4-BE49-F238E27FC236}">
              <a16:creationId xmlns:a16="http://schemas.microsoft.com/office/drawing/2014/main" xmlns="" id="{00000000-0008-0000-0400-000046010000}"/>
            </a:ext>
          </a:extLst>
        </xdr:cNvPr>
        <xdr:cNvSpPr/>
      </xdr:nvSpPr>
      <xdr:spPr>
        <a:xfrm>
          <a:off x="13843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109999</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35128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8" name="フローチャート: 判断 327">
          <a:extLst>
            <a:ext uri="{FF2B5EF4-FFF2-40B4-BE49-F238E27FC236}">
              <a16:creationId xmlns:a16="http://schemas.microsoft.com/office/drawing/2014/main" xmlns="" id="{00000000-0008-0000-0400-000048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71628</xdr:rowOff>
    </xdr:from>
    <xdr:to>
      <xdr:col>82</xdr:col>
      <xdr:colOff>158750</xdr:colOff>
      <xdr:row>33</xdr:row>
      <xdr:rowOff>1778</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6459200" y="55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151655</xdr:rowOff>
    </xdr:from>
    <xdr:ext cx="762000" cy="259045"/>
    <xdr:sp macro="" textlink="">
      <xdr:nvSpPr>
        <xdr:cNvPr id="336" name="補助費等該当値テキスト">
          <a:extLst>
            <a:ext uri="{FF2B5EF4-FFF2-40B4-BE49-F238E27FC236}">
              <a16:creationId xmlns:a16="http://schemas.microsoft.com/office/drawing/2014/main" xmlns="" id="{00000000-0008-0000-0400-000050010000}"/>
            </a:ext>
          </a:extLst>
        </xdr:cNvPr>
        <xdr:cNvSpPr txBox="1"/>
      </xdr:nvSpPr>
      <xdr:spPr>
        <a:xfrm>
          <a:off x="16598900" y="546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53340</xdr:rowOff>
    </xdr:from>
    <xdr:to>
      <xdr:col>78</xdr:col>
      <xdr:colOff>120650</xdr:colOff>
      <xdr:row>32</xdr:row>
      <xdr:rowOff>154940</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5621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30</xdr:row>
      <xdr:rowOff>165117</xdr:rowOff>
    </xdr:from>
    <xdr:ext cx="7366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5290800" y="530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62484</xdr:rowOff>
    </xdr:from>
    <xdr:to>
      <xdr:col>74</xdr:col>
      <xdr:colOff>31750</xdr:colOff>
      <xdr:row>32</xdr:row>
      <xdr:rowOff>164084</xdr:rowOff>
    </xdr:to>
    <xdr:sp macro="" textlink="">
      <xdr:nvSpPr>
        <xdr:cNvPr id="339" name="楕円 338">
          <a:extLst>
            <a:ext uri="{FF2B5EF4-FFF2-40B4-BE49-F238E27FC236}">
              <a16:creationId xmlns:a16="http://schemas.microsoft.com/office/drawing/2014/main" xmlns="" id="{00000000-0008-0000-0400-000053010000}"/>
            </a:ext>
          </a:extLst>
        </xdr:cNvPr>
        <xdr:cNvSpPr/>
      </xdr:nvSpPr>
      <xdr:spPr>
        <a:xfrm>
          <a:off x="14732000" y="554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2811</xdr:rowOff>
    </xdr:from>
    <xdr:ext cx="762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14401800" y="53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80772</xdr:rowOff>
    </xdr:from>
    <xdr:to>
      <xdr:col>69</xdr:col>
      <xdr:colOff>142875</xdr:colOff>
      <xdr:row>33</xdr:row>
      <xdr:rowOff>10922</xdr:rowOff>
    </xdr:to>
    <xdr:sp macro="" textlink="">
      <xdr:nvSpPr>
        <xdr:cNvPr id="341" name="楕円 340">
          <a:extLst>
            <a:ext uri="{FF2B5EF4-FFF2-40B4-BE49-F238E27FC236}">
              <a16:creationId xmlns:a16="http://schemas.microsoft.com/office/drawing/2014/main" xmlns="" id="{00000000-0008-0000-0400-000055010000}"/>
            </a:ext>
          </a:extLst>
        </xdr:cNvPr>
        <xdr:cNvSpPr/>
      </xdr:nvSpPr>
      <xdr:spPr>
        <a:xfrm>
          <a:off x="138430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21099</xdr:rowOff>
    </xdr:from>
    <xdr:ext cx="762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13512800" y="53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99060</xdr:rowOff>
    </xdr:from>
    <xdr:to>
      <xdr:col>65</xdr:col>
      <xdr:colOff>53975</xdr:colOff>
      <xdr:row>33</xdr:row>
      <xdr:rowOff>29210</xdr:rowOff>
    </xdr:to>
    <xdr:sp macro="" textlink="">
      <xdr:nvSpPr>
        <xdr:cNvPr id="343" name="楕円 342">
          <a:extLst>
            <a:ext uri="{FF2B5EF4-FFF2-40B4-BE49-F238E27FC236}">
              <a16:creationId xmlns:a16="http://schemas.microsoft.com/office/drawing/2014/main" xmlns="" id="{00000000-0008-0000-0400-000057010000}"/>
            </a:ext>
          </a:extLst>
        </xdr:cNvPr>
        <xdr:cNvSpPr/>
      </xdr:nvSpPr>
      <xdr:spPr>
        <a:xfrm>
          <a:off x="12954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39387</xdr:rowOff>
    </xdr:from>
    <xdr:ext cx="762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12623800" y="535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xmlns=""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xmlns=""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xmlns=""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類似団体平均と比較して引き続き低い水準で推移して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おり、前年度とから</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ポイント低下している。</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道路新設改良事業や小学校空調設備整備事業等が償還開始となった一方で、</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つくばエクスプレス</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整備主体出資</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事業が償還</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完了</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となったことにより</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、減となった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今後も長期的な起債計画を立て、地方債発行額の適正化に努める。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xmlns=""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58965</xdr:rowOff>
    </xdr:from>
    <xdr:to>
      <xdr:col>24</xdr:col>
      <xdr:colOff>25400</xdr:colOff>
      <xdr:row>82</xdr:row>
      <xdr:rowOff>18143</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flipV="1">
          <a:off x="4826000" y="12574815"/>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161670</xdr:rowOff>
    </xdr:from>
    <xdr:ext cx="762000" cy="259045"/>
    <xdr:sp macro="" textlink="">
      <xdr:nvSpPr>
        <xdr:cNvPr id="375" name="公債費最小値テキスト">
          <a:extLst>
            <a:ext uri="{FF2B5EF4-FFF2-40B4-BE49-F238E27FC236}">
              <a16:creationId xmlns:a16="http://schemas.microsoft.com/office/drawing/2014/main" xmlns="" id="{00000000-0008-0000-0400-000077010000}"/>
            </a:ext>
          </a:extLst>
        </xdr:cNvPr>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18143</xdr:rowOff>
    </xdr:from>
    <xdr:to>
      <xdr:col>24</xdr:col>
      <xdr:colOff>114300</xdr:colOff>
      <xdr:row>82</xdr:row>
      <xdr:rowOff>18143</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145342</xdr:rowOff>
    </xdr:from>
    <xdr:ext cx="762000" cy="259045"/>
    <xdr:sp macro="" textlink="">
      <xdr:nvSpPr>
        <xdr:cNvPr id="377" name="公債費最大値テキスト">
          <a:extLst>
            <a:ext uri="{FF2B5EF4-FFF2-40B4-BE49-F238E27FC236}">
              <a16:creationId xmlns:a16="http://schemas.microsoft.com/office/drawing/2014/main" xmlns="" id="{00000000-0008-0000-0400-000079010000}"/>
            </a:ext>
          </a:extLst>
        </xdr:cNvPr>
        <xdr:cNvSpPr txBox="1"/>
      </xdr:nvSpPr>
      <xdr:spPr>
        <a:xfrm>
          <a:off x="4914900" y="1231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58965</xdr:rowOff>
    </xdr:from>
    <xdr:to>
      <xdr:col>24</xdr:col>
      <xdr:colOff>114300</xdr:colOff>
      <xdr:row>73</xdr:row>
      <xdr:rowOff>58965</xdr:rowOff>
    </xdr:to>
    <xdr:cxnSp macro="">
      <xdr:nvCxnSpPr>
        <xdr:cNvPr id="378" name="直線コネクタ 377">
          <a:extLst>
            <a:ext uri="{FF2B5EF4-FFF2-40B4-BE49-F238E27FC236}">
              <a16:creationId xmlns:a16="http://schemas.microsoft.com/office/drawing/2014/main" xmlns="" id="{00000000-0008-0000-0400-00007A010000}"/>
            </a:ext>
          </a:extLst>
        </xdr:cNvPr>
        <xdr:cNvCxnSpPr/>
      </xdr:nvCxnSpPr>
      <xdr:spPr>
        <a:xfrm>
          <a:off x="4737100" y="12574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78014</xdr:rowOff>
    </xdr:from>
    <xdr:to>
      <xdr:col>24</xdr:col>
      <xdr:colOff>25400</xdr:colOff>
      <xdr:row>76</xdr:row>
      <xdr:rowOff>110671</xdr:rowOff>
    </xdr:to>
    <xdr:cxnSp macro="">
      <xdr:nvCxnSpPr>
        <xdr:cNvPr id="379" name="直線コネクタ 378">
          <a:extLst>
            <a:ext uri="{FF2B5EF4-FFF2-40B4-BE49-F238E27FC236}">
              <a16:creationId xmlns:a16="http://schemas.microsoft.com/office/drawing/2014/main" xmlns="" id="{00000000-0008-0000-0400-00007B010000}"/>
            </a:ext>
          </a:extLst>
        </xdr:cNvPr>
        <xdr:cNvCxnSpPr/>
      </xdr:nvCxnSpPr>
      <xdr:spPr>
        <a:xfrm flipV="1">
          <a:off x="3987800" y="131082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34670</xdr:rowOff>
    </xdr:from>
    <xdr:ext cx="762000" cy="259045"/>
    <xdr:sp macro="" textlink="">
      <xdr:nvSpPr>
        <xdr:cNvPr id="380" name="公債費平均値テキスト">
          <a:extLst>
            <a:ext uri="{FF2B5EF4-FFF2-40B4-BE49-F238E27FC236}">
              <a16:creationId xmlns:a16="http://schemas.microsoft.com/office/drawing/2014/main" xmlns="" id="{00000000-0008-0000-0400-00007C010000}"/>
            </a:ext>
          </a:extLst>
        </xdr:cNvPr>
        <xdr:cNvSpPr txBox="1"/>
      </xdr:nvSpPr>
      <xdr:spPr>
        <a:xfrm>
          <a:off x="4914900" y="1323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4775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45357</xdr:rowOff>
    </xdr:from>
    <xdr:to>
      <xdr:col>19</xdr:col>
      <xdr:colOff>187325</xdr:colOff>
      <xdr:row>76</xdr:row>
      <xdr:rowOff>110671</xdr:rowOff>
    </xdr:to>
    <xdr:cxnSp macro="">
      <xdr:nvCxnSpPr>
        <xdr:cNvPr id="382" name="直線コネクタ 381">
          <a:extLst>
            <a:ext uri="{FF2B5EF4-FFF2-40B4-BE49-F238E27FC236}">
              <a16:creationId xmlns:a16="http://schemas.microsoft.com/office/drawing/2014/main" xmlns="" id="{00000000-0008-0000-0400-00007E010000}"/>
            </a:ext>
          </a:extLst>
        </xdr:cNvPr>
        <xdr:cNvCxnSpPr/>
      </xdr:nvCxnSpPr>
      <xdr:spPr>
        <a:xfrm>
          <a:off x="3098800" y="130755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64606</xdr:rowOff>
    </xdr:from>
    <xdr:ext cx="7366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45357</xdr:rowOff>
    </xdr:from>
    <xdr:to>
      <xdr:col>15</xdr:col>
      <xdr:colOff>98425</xdr:colOff>
      <xdr:row>76</xdr:row>
      <xdr:rowOff>88900</xdr:rowOff>
    </xdr:to>
    <xdr:cxnSp macro="">
      <xdr:nvCxnSpPr>
        <xdr:cNvPr id="385" name="直線コネクタ 384">
          <a:extLst>
            <a:ext uri="{FF2B5EF4-FFF2-40B4-BE49-F238E27FC236}">
              <a16:creationId xmlns:a16="http://schemas.microsoft.com/office/drawing/2014/main" xmlns="" id="{00000000-0008-0000-0400-000081010000}"/>
            </a:ext>
          </a:extLst>
        </xdr:cNvPr>
        <xdr:cNvCxnSpPr/>
      </xdr:nvCxnSpPr>
      <xdr:spPr>
        <a:xfrm flipV="1">
          <a:off x="2209800" y="13075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6" name="フローチャート: 判断 385">
          <a:extLst>
            <a:ext uri="{FF2B5EF4-FFF2-40B4-BE49-F238E27FC236}">
              <a16:creationId xmlns:a16="http://schemas.microsoft.com/office/drawing/2014/main" xmlns="" id="{00000000-0008-0000-0400-000082010000}"/>
            </a:ext>
          </a:extLst>
        </xdr:cNvPr>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119034</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88900</xdr:rowOff>
    </xdr:from>
    <xdr:to>
      <xdr:col>11</xdr:col>
      <xdr:colOff>9525</xdr:colOff>
      <xdr:row>77</xdr:row>
      <xdr:rowOff>15421</xdr:rowOff>
    </xdr:to>
    <xdr:cxnSp macro="">
      <xdr:nvCxnSpPr>
        <xdr:cNvPr id="388" name="直線コネクタ 387">
          <a:extLst>
            <a:ext uri="{FF2B5EF4-FFF2-40B4-BE49-F238E27FC236}">
              <a16:creationId xmlns:a16="http://schemas.microsoft.com/office/drawing/2014/main" xmlns="" id="{00000000-0008-0000-0400-000084010000}"/>
            </a:ext>
          </a:extLst>
        </xdr:cNvPr>
        <xdr:cNvCxnSpPr/>
      </xdr:nvCxnSpPr>
      <xdr:spPr>
        <a:xfrm flipV="1">
          <a:off x="1320800" y="131191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9" name="フローチャート: 判断 388">
          <a:extLst>
            <a:ext uri="{FF2B5EF4-FFF2-40B4-BE49-F238E27FC236}">
              <a16:creationId xmlns:a16="http://schemas.microsoft.com/office/drawing/2014/main" xmlns="" id="{00000000-0008-0000-0400-000085010000}"/>
            </a:ext>
          </a:extLst>
        </xdr:cNvPr>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91" name="フローチャート: 判断 390">
          <a:extLst>
            <a:ext uri="{FF2B5EF4-FFF2-40B4-BE49-F238E27FC236}">
              <a16:creationId xmlns:a16="http://schemas.microsoft.com/office/drawing/2014/main" xmlns="" id="{00000000-0008-0000-0400-000087010000}"/>
            </a:ext>
          </a:extLst>
        </xdr:cNvPr>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78213</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939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27214</xdr:rowOff>
    </xdr:from>
    <xdr:to>
      <xdr:col>24</xdr:col>
      <xdr:colOff>76200</xdr:colOff>
      <xdr:row>76</xdr:row>
      <xdr:rowOff>128814</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47752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43742</xdr:rowOff>
    </xdr:from>
    <xdr:ext cx="762000" cy="259045"/>
    <xdr:sp macro="" textlink="">
      <xdr:nvSpPr>
        <xdr:cNvPr id="399" name="公債費該当値テキスト">
          <a:extLst>
            <a:ext uri="{FF2B5EF4-FFF2-40B4-BE49-F238E27FC236}">
              <a16:creationId xmlns:a16="http://schemas.microsoft.com/office/drawing/2014/main" xmlns="" id="{00000000-0008-0000-0400-00008F010000}"/>
            </a:ext>
          </a:extLst>
        </xdr:cNvPr>
        <xdr:cNvSpPr txBox="1"/>
      </xdr:nvSpPr>
      <xdr:spPr>
        <a:xfrm>
          <a:off x="49149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59871</xdr:rowOff>
    </xdr:from>
    <xdr:to>
      <xdr:col>20</xdr:col>
      <xdr:colOff>38100</xdr:colOff>
      <xdr:row>76</xdr:row>
      <xdr:rowOff>161471</xdr:rowOff>
    </xdr:to>
    <xdr:sp macro="" textlink="">
      <xdr:nvSpPr>
        <xdr:cNvPr id="400" name="楕円 399">
          <a:extLst>
            <a:ext uri="{FF2B5EF4-FFF2-40B4-BE49-F238E27FC236}">
              <a16:creationId xmlns:a16="http://schemas.microsoft.com/office/drawing/2014/main" xmlns="" id="{00000000-0008-0000-0400-000090010000}"/>
            </a:ext>
          </a:extLst>
        </xdr:cNvPr>
        <xdr:cNvSpPr/>
      </xdr:nvSpPr>
      <xdr:spPr>
        <a:xfrm>
          <a:off x="3937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166007</xdr:rowOff>
    </xdr:from>
    <xdr:to>
      <xdr:col>15</xdr:col>
      <xdr:colOff>149225</xdr:colOff>
      <xdr:row>76</xdr:row>
      <xdr:rowOff>96157</xdr:rowOff>
    </xdr:to>
    <xdr:sp macro="" textlink="">
      <xdr:nvSpPr>
        <xdr:cNvPr id="402" name="楕円 401">
          <a:extLst>
            <a:ext uri="{FF2B5EF4-FFF2-40B4-BE49-F238E27FC236}">
              <a16:creationId xmlns:a16="http://schemas.microsoft.com/office/drawing/2014/main" xmlns="" id="{00000000-0008-0000-0400-000092010000}"/>
            </a:ext>
          </a:extLst>
        </xdr:cNvPr>
        <xdr:cNvSpPr/>
      </xdr:nvSpPr>
      <xdr:spPr>
        <a:xfrm>
          <a:off x="3048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106334</xdr:rowOff>
    </xdr:from>
    <xdr:ext cx="762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2717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404" name="楕円 403">
          <a:extLst>
            <a:ext uri="{FF2B5EF4-FFF2-40B4-BE49-F238E27FC236}">
              <a16:creationId xmlns:a16="http://schemas.microsoft.com/office/drawing/2014/main" xmlns="" id="{00000000-0008-0000-0400-000094010000}"/>
            </a:ext>
          </a:extLst>
        </xdr:cNvPr>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136071</xdr:rowOff>
    </xdr:from>
    <xdr:to>
      <xdr:col>6</xdr:col>
      <xdr:colOff>171450</xdr:colOff>
      <xdr:row>77</xdr:row>
      <xdr:rowOff>66221</xdr:rowOff>
    </xdr:to>
    <xdr:sp macro="" textlink="">
      <xdr:nvSpPr>
        <xdr:cNvPr id="406" name="楕円 405">
          <a:extLst>
            <a:ext uri="{FF2B5EF4-FFF2-40B4-BE49-F238E27FC236}">
              <a16:creationId xmlns:a16="http://schemas.microsoft.com/office/drawing/2014/main" xmlns="" id="{00000000-0008-0000-0400-000096010000}"/>
            </a:ext>
          </a:extLst>
        </xdr:cNvPr>
        <xdr:cNvSpPr/>
      </xdr:nvSpPr>
      <xdr:spPr>
        <a:xfrm>
          <a:off x="12700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76399</xdr:rowOff>
    </xdr:from>
    <xdr:ext cx="762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939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xmlns=""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xmlns=""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xmlns=""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xmlns=""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xmlns=""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xmlns=""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やや高い水準で推移しており、前年度から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教育施設、保育所、児童館、交流センター等の公共施設が多いことに加え、指定管理者制度を導入していた公園管理について直営化したことや、秀峰筑波義務教育学校に係るスクールバス運転業務委託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今後は施設の統廃合、指定管理者制度の導入、施設の民営化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運営形態の見直し等により、競争に伴うコスト削減を図るとともに、引き続き人件費の抑制に努める。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xmlns=""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5842</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149369</xdr:rowOff>
    </xdr:from>
    <xdr:ext cx="762000" cy="259045"/>
    <xdr:sp macro="" textlink="">
      <xdr:nvSpPr>
        <xdr:cNvPr id="434" name="公債費以外最小値テキスト">
          <a:extLst>
            <a:ext uri="{FF2B5EF4-FFF2-40B4-BE49-F238E27FC236}">
              <a16:creationId xmlns:a16="http://schemas.microsoft.com/office/drawing/2014/main" xmlns="" id="{00000000-0008-0000-0400-0000B2010000}"/>
            </a:ext>
          </a:extLst>
        </xdr:cNvPr>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xdr:rowOff>
    </xdr:from>
    <xdr:to>
      <xdr:col>82</xdr:col>
      <xdr:colOff>196850</xdr:colOff>
      <xdr:row>81</xdr:row>
      <xdr:rowOff>5842</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6" name="公債費以外最大値テキスト">
          <a:extLst>
            <a:ext uri="{FF2B5EF4-FFF2-40B4-BE49-F238E27FC236}">
              <a16:creationId xmlns:a16="http://schemas.microsoft.com/office/drawing/2014/main" xmlns="" id="{00000000-0008-0000-0400-0000B4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79</xdr:row>
      <xdr:rowOff>14987</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a:off x="15671800" y="13477239"/>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5859</xdr:rowOff>
    </xdr:from>
    <xdr:ext cx="762000" cy="259045"/>
    <xdr:sp macro="" textlink="">
      <xdr:nvSpPr>
        <xdr:cNvPr id="439" name="公債費以外平均値テキスト">
          <a:extLst>
            <a:ext uri="{FF2B5EF4-FFF2-40B4-BE49-F238E27FC236}">
              <a16:creationId xmlns:a16="http://schemas.microsoft.com/office/drawing/2014/main" xmlns="" id="{00000000-0008-0000-0400-0000B7010000}"/>
            </a:ext>
          </a:extLst>
        </xdr:cNvPr>
        <xdr:cNvSpPr txBox="1"/>
      </xdr:nvSpPr>
      <xdr:spPr>
        <a:xfrm>
          <a:off x="16598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6459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85852</xdr:rowOff>
    </xdr:from>
    <xdr:to>
      <xdr:col>78</xdr:col>
      <xdr:colOff>69850</xdr:colOff>
      <xdr:row>78</xdr:row>
      <xdr:rowOff>104139</xdr:rowOff>
    </xdr:to>
    <xdr:cxnSp macro="">
      <xdr:nvCxnSpPr>
        <xdr:cNvPr id="441" name="直線コネクタ 440">
          <a:extLst>
            <a:ext uri="{FF2B5EF4-FFF2-40B4-BE49-F238E27FC236}">
              <a16:creationId xmlns:a16="http://schemas.microsoft.com/office/drawing/2014/main" xmlns="" id="{00000000-0008-0000-0400-0000B9010000}"/>
            </a:ext>
          </a:extLst>
        </xdr:cNvPr>
        <xdr:cNvCxnSpPr/>
      </xdr:nvCxnSpPr>
      <xdr:spPr>
        <a:xfrm>
          <a:off x="14782800" y="134589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78249</xdr:rowOff>
    </xdr:from>
    <xdr:ext cx="7366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5290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156718</xdr:rowOff>
    </xdr:from>
    <xdr:to>
      <xdr:col>73</xdr:col>
      <xdr:colOff>180975</xdr:colOff>
      <xdr:row>78</xdr:row>
      <xdr:rowOff>85852</xdr:rowOff>
    </xdr:to>
    <xdr:cxnSp macro="">
      <xdr:nvCxnSpPr>
        <xdr:cNvPr id="444" name="直線コネクタ 443">
          <a:extLst>
            <a:ext uri="{FF2B5EF4-FFF2-40B4-BE49-F238E27FC236}">
              <a16:creationId xmlns:a16="http://schemas.microsoft.com/office/drawing/2014/main" xmlns="" id="{00000000-0008-0000-0400-0000BC010000}"/>
            </a:ext>
          </a:extLst>
        </xdr:cNvPr>
        <xdr:cNvCxnSpPr/>
      </xdr:nvCxnSpPr>
      <xdr:spPr>
        <a:xfrm>
          <a:off x="13893800" y="133583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45" name="フローチャート: 判断 444">
          <a:extLst>
            <a:ext uri="{FF2B5EF4-FFF2-40B4-BE49-F238E27FC236}">
              <a16:creationId xmlns:a16="http://schemas.microsoft.com/office/drawing/2014/main" xmlns="" id="{00000000-0008-0000-0400-0000BD010000}"/>
            </a:ext>
          </a:extLst>
        </xdr:cNvPr>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156718</xdr:rowOff>
    </xdr:from>
    <xdr:to>
      <xdr:col>69</xdr:col>
      <xdr:colOff>92075</xdr:colOff>
      <xdr:row>78</xdr:row>
      <xdr:rowOff>40132</xdr:rowOff>
    </xdr:to>
    <xdr:cxnSp macro="">
      <xdr:nvCxnSpPr>
        <xdr:cNvPr id="447" name="直線コネクタ 446">
          <a:extLst>
            <a:ext uri="{FF2B5EF4-FFF2-40B4-BE49-F238E27FC236}">
              <a16:creationId xmlns:a16="http://schemas.microsoft.com/office/drawing/2014/main" xmlns="" id="{00000000-0008-0000-0400-0000BF010000}"/>
            </a:ext>
          </a:extLst>
        </xdr:cNvPr>
        <xdr:cNvCxnSpPr/>
      </xdr:nvCxnSpPr>
      <xdr:spPr>
        <a:xfrm flipV="1">
          <a:off x="13004800" y="13358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8" name="フローチャート: 判断 447">
          <a:extLst>
            <a:ext uri="{FF2B5EF4-FFF2-40B4-BE49-F238E27FC236}">
              <a16:creationId xmlns:a16="http://schemas.microsoft.com/office/drawing/2014/main" xmlns="" id="{00000000-0008-0000-0400-0000C0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0" name="フローチャート: 判断 449">
          <a:extLst>
            <a:ext uri="{FF2B5EF4-FFF2-40B4-BE49-F238E27FC236}">
              <a16:creationId xmlns:a16="http://schemas.microsoft.com/office/drawing/2014/main" xmlns="" id="{00000000-0008-0000-0400-0000C2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135637</xdr:rowOff>
    </xdr:from>
    <xdr:to>
      <xdr:col>82</xdr:col>
      <xdr:colOff>158750</xdr:colOff>
      <xdr:row>79</xdr:row>
      <xdr:rowOff>65787</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6459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107714</xdr:rowOff>
    </xdr:from>
    <xdr:ext cx="762000" cy="259045"/>
    <xdr:sp macro="" textlink="">
      <xdr:nvSpPr>
        <xdr:cNvPr id="458" name="公債費以外該当値テキスト">
          <a:extLst>
            <a:ext uri="{FF2B5EF4-FFF2-40B4-BE49-F238E27FC236}">
              <a16:creationId xmlns:a16="http://schemas.microsoft.com/office/drawing/2014/main" xmlns="" id="{00000000-0008-0000-0400-0000CA010000}"/>
            </a:ext>
          </a:extLst>
        </xdr:cNvPr>
        <xdr:cNvSpPr txBox="1"/>
      </xdr:nvSpPr>
      <xdr:spPr>
        <a:xfrm>
          <a:off x="16598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59" name="楕円 458">
          <a:extLst>
            <a:ext uri="{FF2B5EF4-FFF2-40B4-BE49-F238E27FC236}">
              <a16:creationId xmlns:a16="http://schemas.microsoft.com/office/drawing/2014/main" xmlns="" id="{00000000-0008-0000-0400-0000CB010000}"/>
            </a:ext>
          </a:extLst>
        </xdr:cNvPr>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60" name="テキスト ボックス 459">
          <a:extLst>
            <a:ext uri="{FF2B5EF4-FFF2-40B4-BE49-F238E27FC236}">
              <a16:creationId xmlns:a16="http://schemas.microsoft.com/office/drawing/2014/main" xmlns="" id="{00000000-0008-0000-0400-0000CC010000}"/>
            </a:ext>
          </a:extLst>
        </xdr:cNvPr>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35052</xdr:rowOff>
    </xdr:from>
    <xdr:to>
      <xdr:col>74</xdr:col>
      <xdr:colOff>31750</xdr:colOff>
      <xdr:row>78</xdr:row>
      <xdr:rowOff>136652</xdr:rowOff>
    </xdr:to>
    <xdr:sp macro="" textlink="">
      <xdr:nvSpPr>
        <xdr:cNvPr id="461" name="楕円 460">
          <a:extLst>
            <a:ext uri="{FF2B5EF4-FFF2-40B4-BE49-F238E27FC236}">
              <a16:creationId xmlns:a16="http://schemas.microsoft.com/office/drawing/2014/main" xmlns="" id="{00000000-0008-0000-0400-0000CD010000}"/>
            </a:ext>
          </a:extLst>
        </xdr:cNvPr>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121429</xdr:rowOff>
    </xdr:from>
    <xdr:ext cx="762000" cy="259045"/>
    <xdr:sp macro="" textlink="">
      <xdr:nvSpPr>
        <xdr:cNvPr id="462" name="テキスト ボックス 461">
          <a:extLst>
            <a:ext uri="{FF2B5EF4-FFF2-40B4-BE49-F238E27FC236}">
              <a16:creationId xmlns:a16="http://schemas.microsoft.com/office/drawing/2014/main" xmlns="" id="{00000000-0008-0000-0400-0000CE010000}"/>
            </a:ext>
          </a:extLst>
        </xdr:cNvPr>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105918</xdr:rowOff>
    </xdr:from>
    <xdr:to>
      <xdr:col>69</xdr:col>
      <xdr:colOff>142875</xdr:colOff>
      <xdr:row>78</xdr:row>
      <xdr:rowOff>36068</xdr:rowOff>
    </xdr:to>
    <xdr:sp macro="" textlink="">
      <xdr:nvSpPr>
        <xdr:cNvPr id="463" name="楕円 462">
          <a:extLst>
            <a:ext uri="{FF2B5EF4-FFF2-40B4-BE49-F238E27FC236}">
              <a16:creationId xmlns:a16="http://schemas.microsoft.com/office/drawing/2014/main" xmlns="" id="{00000000-0008-0000-0400-0000CF010000}"/>
            </a:ext>
          </a:extLst>
        </xdr:cNvPr>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64" name="テキスト ボックス 463">
          <a:extLst>
            <a:ext uri="{FF2B5EF4-FFF2-40B4-BE49-F238E27FC236}">
              <a16:creationId xmlns:a16="http://schemas.microsoft.com/office/drawing/2014/main" xmlns="" id="{00000000-0008-0000-0400-0000D0010000}"/>
            </a:ext>
          </a:extLst>
        </xdr:cNvPr>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160782</xdr:rowOff>
    </xdr:from>
    <xdr:to>
      <xdr:col>65</xdr:col>
      <xdr:colOff>53975</xdr:colOff>
      <xdr:row>78</xdr:row>
      <xdr:rowOff>90932</xdr:rowOff>
    </xdr:to>
    <xdr:sp macro="" textlink="">
      <xdr:nvSpPr>
        <xdr:cNvPr id="465" name="楕円 464">
          <a:extLst>
            <a:ext uri="{FF2B5EF4-FFF2-40B4-BE49-F238E27FC236}">
              <a16:creationId xmlns:a16="http://schemas.microsoft.com/office/drawing/2014/main" xmlns="" id="{00000000-0008-0000-0400-0000D1010000}"/>
            </a:ext>
          </a:extLst>
        </xdr:cNvPr>
        <xdr:cNvSpPr/>
      </xdr:nvSpPr>
      <xdr:spPr>
        <a:xfrm>
          <a:off x="12954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75709</xdr:rowOff>
    </xdr:from>
    <xdr:ext cx="762000" cy="259045"/>
    <xdr:sp macro="" textlink="">
      <xdr:nvSpPr>
        <xdr:cNvPr id="466" name="テキスト ボックス 465">
          <a:extLst>
            <a:ext uri="{FF2B5EF4-FFF2-40B4-BE49-F238E27FC236}">
              <a16:creationId xmlns:a16="http://schemas.microsoft.com/office/drawing/2014/main" xmlns="" id="{00000000-0008-0000-0400-0000D2010000}"/>
            </a:ext>
          </a:extLst>
        </xdr:cNvPr>
        <xdr:cNvSpPr txBox="1"/>
      </xdr:nvSpPr>
      <xdr:spPr>
        <a:xfrm>
          <a:off x="12623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117285</xdr:rowOff>
    </xdr:from>
    <xdr:to>
      <xdr:col>29</xdr:col>
      <xdr:colOff>127000</xdr:colOff>
      <xdr:row>20</xdr:row>
      <xdr:rowOff>148412</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050860"/>
          <a:ext cx="0" cy="1574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120489</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59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148412</xdr:rowOff>
    </xdr:from>
    <xdr:to>
      <xdr:col>30</xdr:col>
      <xdr:colOff>25400</xdr:colOff>
      <xdr:row>20</xdr:row>
      <xdr:rowOff>148412</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625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32212</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7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117285</xdr:rowOff>
    </xdr:from>
    <xdr:to>
      <xdr:col>30</xdr:col>
      <xdr:colOff>25400</xdr:colOff>
      <xdr:row>11</xdr:row>
      <xdr:rowOff>117285</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050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138697</xdr:rowOff>
    </xdr:from>
    <xdr:to>
      <xdr:col>29</xdr:col>
      <xdr:colOff>127000</xdr:colOff>
      <xdr:row>16</xdr:row>
      <xdr:rowOff>34684</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2758072"/>
          <a:ext cx="647700" cy="67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8158</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970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36081</xdr:rowOff>
    </xdr:from>
    <xdr:to>
      <xdr:col>29</xdr:col>
      <xdr:colOff>177800</xdr:colOff>
      <xdr:row>17</xdr:row>
      <xdr:rowOff>137681</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34684</xdr:rowOff>
    </xdr:from>
    <xdr:to>
      <xdr:col>26</xdr:col>
      <xdr:colOff>50800</xdr:colOff>
      <xdr:row>16</xdr:row>
      <xdr:rowOff>87224</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2825509"/>
          <a:ext cx="698500" cy="52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63475</xdr:rowOff>
    </xdr:from>
    <xdr:to>
      <xdr:col>26</xdr:col>
      <xdr:colOff>101600</xdr:colOff>
      <xdr:row>17</xdr:row>
      <xdr:rowOff>165075</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149852</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3112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51600</xdr:rowOff>
    </xdr:from>
    <xdr:to>
      <xdr:col>22</xdr:col>
      <xdr:colOff>114300</xdr:colOff>
      <xdr:row>16</xdr:row>
      <xdr:rowOff>87224</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a:off x="3606800" y="2842425"/>
          <a:ext cx="698500" cy="35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97117</xdr:rowOff>
    </xdr:from>
    <xdr:to>
      <xdr:col>22</xdr:col>
      <xdr:colOff>165100</xdr:colOff>
      <xdr:row>18</xdr:row>
      <xdr:rowOff>27267</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12044</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51600</xdr:rowOff>
    </xdr:from>
    <xdr:to>
      <xdr:col>18</xdr:col>
      <xdr:colOff>177800</xdr:colOff>
      <xdr:row>16</xdr:row>
      <xdr:rowOff>57848</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2842425"/>
          <a:ext cx="698500" cy="6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73647</xdr:rowOff>
    </xdr:from>
    <xdr:to>
      <xdr:col>19</xdr:col>
      <xdr:colOff>38100</xdr:colOff>
      <xdr:row>18</xdr:row>
      <xdr:rowOff>3797</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160024</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122377</xdr:rowOff>
    </xdr:from>
    <xdr:to>
      <xdr:col>15</xdr:col>
      <xdr:colOff>101600</xdr:colOff>
      <xdr:row>18</xdr:row>
      <xdr:rowOff>52527</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37304</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317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87897</xdr:rowOff>
    </xdr:from>
    <xdr:to>
      <xdr:col>29</xdr:col>
      <xdr:colOff>177800</xdr:colOff>
      <xdr:row>16</xdr:row>
      <xdr:rowOff>18047</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2707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104424</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55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155334</xdr:rowOff>
    </xdr:from>
    <xdr:to>
      <xdr:col>26</xdr:col>
      <xdr:colOff>101600</xdr:colOff>
      <xdr:row>16</xdr:row>
      <xdr:rowOff>85484</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2774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95661</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2543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36424</xdr:rowOff>
    </xdr:from>
    <xdr:to>
      <xdr:col>22</xdr:col>
      <xdr:colOff>165100</xdr:colOff>
      <xdr:row>16</xdr:row>
      <xdr:rowOff>138024</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2827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148201</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2596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800</xdr:rowOff>
    </xdr:from>
    <xdr:to>
      <xdr:col>19</xdr:col>
      <xdr:colOff>38100</xdr:colOff>
      <xdr:row>16</xdr:row>
      <xdr:rowOff>102400</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2791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112577</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256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7048</xdr:rowOff>
    </xdr:from>
    <xdr:to>
      <xdr:col>15</xdr:col>
      <xdr:colOff>101600</xdr:colOff>
      <xdr:row>16</xdr:row>
      <xdr:rowOff>108648</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2797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118825</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256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169672</xdr:rowOff>
    </xdr:from>
    <xdr:to>
      <xdr:col>29</xdr:col>
      <xdr:colOff>127000</xdr:colOff>
      <xdr:row>37</xdr:row>
      <xdr:rowOff>258597</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094222"/>
          <a:ext cx="0" cy="12890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230674</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35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258597</xdr:rowOff>
    </xdr:from>
    <xdr:to>
      <xdr:col>30</xdr:col>
      <xdr:colOff>25400</xdr:colOff>
      <xdr:row>37</xdr:row>
      <xdr:rowOff>258597</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38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84599</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83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169672</xdr:rowOff>
    </xdr:from>
    <xdr:to>
      <xdr:col>30</xdr:col>
      <xdr:colOff>25400</xdr:colOff>
      <xdr:row>33</xdr:row>
      <xdr:rowOff>169672</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094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85852</xdr:rowOff>
    </xdr:from>
    <xdr:to>
      <xdr:col>29</xdr:col>
      <xdr:colOff>127000</xdr:colOff>
      <xdr:row>35</xdr:row>
      <xdr:rowOff>151461</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003800" y="6696202"/>
          <a:ext cx="647700" cy="65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230128</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840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258051</xdr:rowOff>
    </xdr:from>
    <xdr:to>
      <xdr:col>29</xdr:col>
      <xdr:colOff>177800</xdr:colOff>
      <xdr:row>36</xdr:row>
      <xdr:rowOff>16751</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85852</xdr:rowOff>
    </xdr:from>
    <xdr:to>
      <xdr:col>26</xdr:col>
      <xdr:colOff>50800</xdr:colOff>
      <xdr:row>35</xdr:row>
      <xdr:rowOff>127267</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4305300" y="6696202"/>
          <a:ext cx="698500" cy="41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190767</xdr:rowOff>
    </xdr:from>
    <xdr:to>
      <xdr:col>26</xdr:col>
      <xdr:colOff>101600</xdr:colOff>
      <xdr:row>35</xdr:row>
      <xdr:rowOff>292367</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277144</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887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106997</xdr:rowOff>
    </xdr:from>
    <xdr:to>
      <xdr:col>22</xdr:col>
      <xdr:colOff>114300</xdr:colOff>
      <xdr:row>35</xdr:row>
      <xdr:rowOff>127267</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3606800" y="6717347"/>
          <a:ext cx="698500" cy="20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181089</xdr:rowOff>
    </xdr:from>
    <xdr:to>
      <xdr:col>22</xdr:col>
      <xdr:colOff>165100</xdr:colOff>
      <xdr:row>35</xdr:row>
      <xdr:rowOff>282689</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267466</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106997</xdr:rowOff>
    </xdr:from>
    <xdr:to>
      <xdr:col>18</xdr:col>
      <xdr:colOff>177800</xdr:colOff>
      <xdr:row>35</xdr:row>
      <xdr:rowOff>130239</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flipV="1">
          <a:off x="2908300" y="6717347"/>
          <a:ext cx="698500" cy="23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137198</xdr:rowOff>
    </xdr:from>
    <xdr:to>
      <xdr:col>19</xdr:col>
      <xdr:colOff>38100</xdr:colOff>
      <xdr:row>35</xdr:row>
      <xdr:rowOff>238798</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223575</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8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123558</xdr:rowOff>
    </xdr:from>
    <xdr:to>
      <xdr:col>15</xdr:col>
      <xdr:colOff>101600</xdr:colOff>
      <xdr:row>35</xdr:row>
      <xdr:rowOff>225158</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209935</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100661</xdr:rowOff>
    </xdr:from>
    <xdr:to>
      <xdr:col>29</xdr:col>
      <xdr:colOff>177800</xdr:colOff>
      <xdr:row>35</xdr:row>
      <xdr:rowOff>202261</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6711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288638</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655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35052</xdr:rowOff>
    </xdr:from>
    <xdr:to>
      <xdr:col>26</xdr:col>
      <xdr:colOff>101600</xdr:colOff>
      <xdr:row>35</xdr:row>
      <xdr:rowOff>136652</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6645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146829</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6414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76467</xdr:rowOff>
    </xdr:from>
    <xdr:to>
      <xdr:col>22</xdr:col>
      <xdr:colOff>165100</xdr:colOff>
      <xdr:row>35</xdr:row>
      <xdr:rowOff>178067</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6686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188244</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645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56197</xdr:rowOff>
    </xdr:from>
    <xdr:to>
      <xdr:col>19</xdr:col>
      <xdr:colOff>38100</xdr:colOff>
      <xdr:row>35</xdr:row>
      <xdr:rowOff>157797</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6666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167974</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643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79439</xdr:rowOff>
    </xdr:from>
    <xdr:to>
      <xdr:col>15</xdr:col>
      <xdr:colOff>101600</xdr:colOff>
      <xdr:row>35</xdr:row>
      <xdr:rowOff>181039</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6689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191216</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645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233,807
224,229
283.72
87,963,685
85,042,231
2,182,985
48,158,968
53,912,029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xmlns=""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95374</xdr:rowOff>
    </xdr:from>
    <xdr:to>
      <xdr:col>24</xdr:col>
      <xdr:colOff>62865</xdr:colOff>
      <xdr:row>39</xdr:row>
      <xdr:rowOff>76584</xdr:rowOff>
    </xdr:to>
    <xdr:cxnSp macro="">
      <xdr:nvCxnSpPr>
        <xdr:cNvPr id="54" name="直線コネクタ 53">
          <a:extLst>
            <a:ext uri="{FF2B5EF4-FFF2-40B4-BE49-F238E27FC236}">
              <a16:creationId xmlns:a16="http://schemas.microsoft.com/office/drawing/2014/main" xmlns="" id="{00000000-0008-0000-0600-000036000000}"/>
            </a:ext>
          </a:extLst>
        </xdr:cNvPr>
        <xdr:cNvCxnSpPr/>
      </xdr:nvCxnSpPr>
      <xdr:spPr>
        <a:xfrm flipV="1">
          <a:off x="4633595" y="5581774"/>
          <a:ext cx="1270" cy="1181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80411</xdr:rowOff>
    </xdr:from>
    <xdr:ext cx="534377" cy="259045"/>
    <xdr:sp macro="" textlink="">
      <xdr:nvSpPr>
        <xdr:cNvPr id="55" name="人件費最小値テキスト">
          <a:extLst>
            <a:ext uri="{FF2B5EF4-FFF2-40B4-BE49-F238E27FC236}">
              <a16:creationId xmlns:a16="http://schemas.microsoft.com/office/drawing/2014/main" xmlns="" id="{00000000-0008-0000-0600-000037000000}"/>
            </a:ext>
          </a:extLst>
        </xdr:cNvPr>
        <xdr:cNvSpPr txBox="1"/>
      </xdr:nvSpPr>
      <xdr:spPr>
        <a:xfrm>
          <a:off x="4686300" y="67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76584</xdr:rowOff>
    </xdr:from>
    <xdr:to>
      <xdr:col>24</xdr:col>
      <xdr:colOff>152400</xdr:colOff>
      <xdr:row>39</xdr:row>
      <xdr:rowOff>76584</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a:off x="4546600" y="676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42051</xdr:rowOff>
    </xdr:from>
    <xdr:ext cx="534377" cy="259045"/>
    <xdr:sp macro="" textlink="">
      <xdr:nvSpPr>
        <xdr:cNvPr id="57" name="人件費最大値テキスト">
          <a:extLst>
            <a:ext uri="{FF2B5EF4-FFF2-40B4-BE49-F238E27FC236}">
              <a16:creationId xmlns:a16="http://schemas.microsoft.com/office/drawing/2014/main" xmlns="" id="{00000000-0008-0000-0600-000039000000}"/>
            </a:ext>
          </a:extLst>
        </xdr:cNvPr>
        <xdr:cNvSpPr txBox="1"/>
      </xdr:nvSpPr>
      <xdr:spPr>
        <a:xfrm>
          <a:off x="4686300" y="53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95374</xdr:rowOff>
    </xdr:from>
    <xdr:to>
      <xdr:col>24</xdr:col>
      <xdr:colOff>152400</xdr:colOff>
      <xdr:row>32</xdr:row>
      <xdr:rowOff>95374</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558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151656</xdr:rowOff>
    </xdr:from>
    <xdr:to>
      <xdr:col>24</xdr:col>
      <xdr:colOff>63500</xdr:colOff>
      <xdr:row>35</xdr:row>
      <xdr:rowOff>23206</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flipV="1">
          <a:off x="3797300" y="5980956"/>
          <a:ext cx="838200" cy="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33380</xdr:rowOff>
    </xdr:from>
    <xdr:ext cx="534377" cy="259045"/>
    <xdr:sp macro="" textlink="">
      <xdr:nvSpPr>
        <xdr:cNvPr id="60" name="人件費平均値テキスト">
          <a:extLst>
            <a:ext uri="{FF2B5EF4-FFF2-40B4-BE49-F238E27FC236}">
              <a16:creationId xmlns:a16="http://schemas.microsoft.com/office/drawing/2014/main" xmlns="" id="{00000000-0008-0000-0600-00003C000000}"/>
            </a:ext>
          </a:extLst>
        </xdr:cNvPr>
        <xdr:cNvSpPr txBox="1"/>
      </xdr:nvSpPr>
      <xdr:spPr>
        <a:xfrm>
          <a:off x="4686300" y="620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54953</xdr:rowOff>
    </xdr:from>
    <xdr:to>
      <xdr:col>24</xdr:col>
      <xdr:colOff>114300</xdr:colOff>
      <xdr:row>36</xdr:row>
      <xdr:rowOff>156553</xdr:rowOff>
    </xdr:to>
    <xdr:sp macro="" textlink="">
      <xdr:nvSpPr>
        <xdr:cNvPr id="61" name="フローチャート: 判断 60">
          <a:extLst>
            <a:ext uri="{FF2B5EF4-FFF2-40B4-BE49-F238E27FC236}">
              <a16:creationId xmlns:a16="http://schemas.microsoft.com/office/drawing/2014/main" xmlns="" id="{00000000-0008-0000-0600-00003D000000}"/>
            </a:ext>
          </a:extLst>
        </xdr:cNvPr>
        <xdr:cNvSpPr/>
      </xdr:nvSpPr>
      <xdr:spPr>
        <a:xfrm>
          <a:off x="4584700" y="62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12210</xdr:rowOff>
    </xdr:from>
    <xdr:to>
      <xdr:col>19</xdr:col>
      <xdr:colOff>177800</xdr:colOff>
      <xdr:row>35</xdr:row>
      <xdr:rowOff>23206</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2908300" y="6012960"/>
          <a:ext cx="8890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64211</xdr:rowOff>
    </xdr:from>
    <xdr:to>
      <xdr:col>20</xdr:col>
      <xdr:colOff>38100</xdr:colOff>
      <xdr:row>36</xdr:row>
      <xdr:rowOff>165811</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3746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156938</xdr:rowOff>
    </xdr:from>
    <xdr:ext cx="534377" cy="259045"/>
    <xdr:sp macro="" textlink="">
      <xdr:nvSpPr>
        <xdr:cNvPr id="64" name="テキスト ボックス 63">
          <a:extLst>
            <a:ext uri="{FF2B5EF4-FFF2-40B4-BE49-F238E27FC236}">
              <a16:creationId xmlns:a16="http://schemas.microsoft.com/office/drawing/2014/main" xmlns="" id="{00000000-0008-0000-0600-000040000000}"/>
            </a:ext>
          </a:extLst>
        </xdr:cNvPr>
        <xdr:cNvSpPr txBox="1"/>
      </xdr:nvSpPr>
      <xdr:spPr>
        <a:xfrm>
          <a:off x="3530111" y="632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158400</xdr:rowOff>
    </xdr:from>
    <xdr:to>
      <xdr:col>15</xdr:col>
      <xdr:colOff>50800</xdr:colOff>
      <xdr:row>35</xdr:row>
      <xdr:rowOff>12210</xdr:rowOff>
    </xdr:to>
    <xdr:cxnSp macro="">
      <xdr:nvCxnSpPr>
        <xdr:cNvPr id="65" name="直線コネクタ 64">
          <a:extLst>
            <a:ext uri="{FF2B5EF4-FFF2-40B4-BE49-F238E27FC236}">
              <a16:creationId xmlns:a16="http://schemas.microsoft.com/office/drawing/2014/main" xmlns="" id="{00000000-0008-0000-0600-000041000000}"/>
            </a:ext>
          </a:extLst>
        </xdr:cNvPr>
        <xdr:cNvCxnSpPr/>
      </xdr:nvCxnSpPr>
      <xdr:spPr>
        <a:xfrm>
          <a:off x="2019300" y="5987700"/>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70246</xdr:rowOff>
    </xdr:from>
    <xdr:to>
      <xdr:col>15</xdr:col>
      <xdr:colOff>101600</xdr:colOff>
      <xdr:row>37</xdr:row>
      <xdr:rowOff>396</xdr:rowOff>
    </xdr:to>
    <xdr:sp macro="" textlink="">
      <xdr:nvSpPr>
        <xdr:cNvPr id="66" name="フローチャート: 判断 65">
          <a:extLst>
            <a:ext uri="{FF2B5EF4-FFF2-40B4-BE49-F238E27FC236}">
              <a16:creationId xmlns:a16="http://schemas.microsoft.com/office/drawing/2014/main" xmlns="" id="{00000000-0008-0000-0600-000042000000}"/>
            </a:ext>
          </a:extLst>
        </xdr:cNvPr>
        <xdr:cNvSpPr/>
      </xdr:nvSpPr>
      <xdr:spPr>
        <a:xfrm>
          <a:off x="2857500" y="62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162973</xdr:rowOff>
    </xdr:from>
    <xdr:ext cx="534377" cy="259045"/>
    <xdr:sp macro="" textlink="">
      <xdr:nvSpPr>
        <xdr:cNvPr id="67" name="テキスト ボックス 66">
          <a:extLst>
            <a:ext uri="{FF2B5EF4-FFF2-40B4-BE49-F238E27FC236}">
              <a16:creationId xmlns:a16="http://schemas.microsoft.com/office/drawing/2014/main" xmlns="" id="{00000000-0008-0000-0600-000043000000}"/>
            </a:ext>
          </a:extLst>
        </xdr:cNvPr>
        <xdr:cNvSpPr txBox="1"/>
      </xdr:nvSpPr>
      <xdr:spPr>
        <a:xfrm>
          <a:off x="2641111" y="63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158400</xdr:rowOff>
    </xdr:from>
    <xdr:to>
      <xdr:col>10</xdr:col>
      <xdr:colOff>114300</xdr:colOff>
      <xdr:row>34</xdr:row>
      <xdr:rowOff>158765</xdr:rowOff>
    </xdr:to>
    <xdr:cxnSp macro="">
      <xdr:nvCxnSpPr>
        <xdr:cNvPr id="68" name="直線コネクタ 67">
          <a:extLst>
            <a:ext uri="{FF2B5EF4-FFF2-40B4-BE49-F238E27FC236}">
              <a16:creationId xmlns:a16="http://schemas.microsoft.com/office/drawing/2014/main" xmlns="" id="{00000000-0008-0000-0600-000044000000}"/>
            </a:ext>
          </a:extLst>
        </xdr:cNvPr>
        <xdr:cNvCxnSpPr/>
      </xdr:nvCxnSpPr>
      <xdr:spPr>
        <a:xfrm flipV="1">
          <a:off x="1130300" y="5987700"/>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33305</xdr:rowOff>
    </xdr:from>
    <xdr:to>
      <xdr:col>10</xdr:col>
      <xdr:colOff>165100</xdr:colOff>
      <xdr:row>36</xdr:row>
      <xdr:rowOff>134905</xdr:rowOff>
    </xdr:to>
    <xdr:sp macro="" textlink="">
      <xdr:nvSpPr>
        <xdr:cNvPr id="69" name="フローチャート: 判断 68">
          <a:extLst>
            <a:ext uri="{FF2B5EF4-FFF2-40B4-BE49-F238E27FC236}">
              <a16:creationId xmlns:a16="http://schemas.microsoft.com/office/drawing/2014/main" xmlns="" id="{00000000-0008-0000-0600-000045000000}"/>
            </a:ext>
          </a:extLst>
        </xdr:cNvPr>
        <xdr:cNvSpPr/>
      </xdr:nvSpPr>
      <xdr:spPr>
        <a:xfrm>
          <a:off x="1968500" y="62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126032</xdr:rowOff>
    </xdr:from>
    <xdr:ext cx="534377"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1752111" y="62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49581</xdr:rowOff>
    </xdr:from>
    <xdr:to>
      <xdr:col>6</xdr:col>
      <xdr:colOff>38100</xdr:colOff>
      <xdr:row>36</xdr:row>
      <xdr:rowOff>151181</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079500" y="622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142308</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863111" y="631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100856</xdr:rowOff>
    </xdr:from>
    <xdr:to>
      <xdr:col>24</xdr:col>
      <xdr:colOff>114300</xdr:colOff>
      <xdr:row>35</xdr:row>
      <xdr:rowOff>31006</xdr:rowOff>
    </xdr:to>
    <xdr:sp macro="" textlink="">
      <xdr:nvSpPr>
        <xdr:cNvPr id="78" name="楕円 77">
          <a:extLst>
            <a:ext uri="{FF2B5EF4-FFF2-40B4-BE49-F238E27FC236}">
              <a16:creationId xmlns:a16="http://schemas.microsoft.com/office/drawing/2014/main" xmlns="" id="{00000000-0008-0000-0600-00004E000000}"/>
            </a:ext>
          </a:extLst>
        </xdr:cNvPr>
        <xdr:cNvSpPr/>
      </xdr:nvSpPr>
      <xdr:spPr>
        <a:xfrm>
          <a:off x="4584700" y="593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123733</xdr:rowOff>
    </xdr:from>
    <xdr:ext cx="534377" cy="259045"/>
    <xdr:sp macro="" textlink="">
      <xdr:nvSpPr>
        <xdr:cNvPr id="79" name="人件費該当値テキスト">
          <a:extLst>
            <a:ext uri="{FF2B5EF4-FFF2-40B4-BE49-F238E27FC236}">
              <a16:creationId xmlns:a16="http://schemas.microsoft.com/office/drawing/2014/main" xmlns="" id="{00000000-0008-0000-0600-00004F000000}"/>
            </a:ext>
          </a:extLst>
        </xdr:cNvPr>
        <xdr:cNvSpPr txBox="1"/>
      </xdr:nvSpPr>
      <xdr:spPr>
        <a:xfrm>
          <a:off x="4686300" y="57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143856</xdr:rowOff>
    </xdr:from>
    <xdr:to>
      <xdr:col>20</xdr:col>
      <xdr:colOff>38100</xdr:colOff>
      <xdr:row>35</xdr:row>
      <xdr:rowOff>74006</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3746500" y="59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90533</xdr:rowOff>
    </xdr:from>
    <xdr:ext cx="534377"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3530111" y="574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132860</xdr:rowOff>
    </xdr:from>
    <xdr:to>
      <xdr:col>15</xdr:col>
      <xdr:colOff>101600</xdr:colOff>
      <xdr:row>35</xdr:row>
      <xdr:rowOff>63010</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2857500" y="59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79537</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2641111" y="573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107600</xdr:rowOff>
    </xdr:from>
    <xdr:to>
      <xdr:col>10</xdr:col>
      <xdr:colOff>165100</xdr:colOff>
      <xdr:row>35</xdr:row>
      <xdr:rowOff>37750</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1968500" y="59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54277</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1752111" y="571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107965</xdr:rowOff>
    </xdr:from>
    <xdr:to>
      <xdr:col>6</xdr:col>
      <xdr:colOff>38100</xdr:colOff>
      <xdr:row>35</xdr:row>
      <xdr:rowOff>38115</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079500" y="593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54642</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863111" y="571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xmlns=""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154330</xdr:rowOff>
    </xdr:from>
    <xdr:to>
      <xdr:col>24</xdr:col>
      <xdr:colOff>62865</xdr:colOff>
      <xdr:row>59</xdr:row>
      <xdr:rowOff>24105</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flipV="1">
          <a:off x="4633595" y="8726830"/>
          <a:ext cx="1270" cy="14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27932</xdr:rowOff>
    </xdr:from>
    <xdr:ext cx="534377" cy="259045"/>
    <xdr:sp macro="" textlink="">
      <xdr:nvSpPr>
        <xdr:cNvPr id="113" name="物件費最小値テキスト">
          <a:extLst>
            <a:ext uri="{FF2B5EF4-FFF2-40B4-BE49-F238E27FC236}">
              <a16:creationId xmlns:a16="http://schemas.microsoft.com/office/drawing/2014/main" xmlns="" id="{00000000-0008-0000-0600-000071000000}"/>
            </a:ext>
          </a:extLst>
        </xdr:cNvPr>
        <xdr:cNvSpPr txBox="1"/>
      </xdr:nvSpPr>
      <xdr:spPr>
        <a:xfrm>
          <a:off x="4686300" y="101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24105</xdr:rowOff>
    </xdr:from>
    <xdr:to>
      <xdr:col>24</xdr:col>
      <xdr:colOff>152400</xdr:colOff>
      <xdr:row>59</xdr:row>
      <xdr:rowOff>24105</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10139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101007</xdr:rowOff>
    </xdr:from>
    <xdr:ext cx="534377" cy="259045"/>
    <xdr:sp macro="" textlink="">
      <xdr:nvSpPr>
        <xdr:cNvPr id="115" name="物件費最大値テキスト">
          <a:extLst>
            <a:ext uri="{FF2B5EF4-FFF2-40B4-BE49-F238E27FC236}">
              <a16:creationId xmlns:a16="http://schemas.microsoft.com/office/drawing/2014/main" xmlns="" id="{00000000-0008-0000-0600-000073000000}"/>
            </a:ext>
          </a:extLst>
        </xdr:cNvPr>
        <xdr:cNvSpPr txBox="1"/>
      </xdr:nvSpPr>
      <xdr:spPr>
        <a:xfrm>
          <a:off x="4686300" y="8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154330</xdr:rowOff>
    </xdr:from>
    <xdr:to>
      <xdr:col>24</xdr:col>
      <xdr:colOff>152400</xdr:colOff>
      <xdr:row>50</xdr:row>
      <xdr:rowOff>154330</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872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57138</xdr:rowOff>
    </xdr:from>
    <xdr:to>
      <xdr:col>24</xdr:col>
      <xdr:colOff>63500</xdr:colOff>
      <xdr:row>52</xdr:row>
      <xdr:rowOff>113487</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3797300" y="8972538"/>
          <a:ext cx="838200" cy="5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93997</xdr:rowOff>
    </xdr:from>
    <xdr:ext cx="534377" cy="259045"/>
    <xdr:sp macro="" textlink="">
      <xdr:nvSpPr>
        <xdr:cNvPr id="118" name="物件費平均値テキスト">
          <a:extLst>
            <a:ext uri="{FF2B5EF4-FFF2-40B4-BE49-F238E27FC236}">
              <a16:creationId xmlns:a16="http://schemas.microsoft.com/office/drawing/2014/main" xmlns="" id="{00000000-0008-0000-0600-000076000000}"/>
            </a:ext>
          </a:extLst>
        </xdr:cNvPr>
        <xdr:cNvSpPr txBox="1"/>
      </xdr:nvSpPr>
      <xdr:spPr>
        <a:xfrm>
          <a:off x="4686300" y="9352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115570</xdr:rowOff>
    </xdr:from>
    <xdr:to>
      <xdr:col>24</xdr:col>
      <xdr:colOff>114300</xdr:colOff>
      <xdr:row>55</xdr:row>
      <xdr:rowOff>45720</xdr:rowOff>
    </xdr:to>
    <xdr:sp macro="" textlink="">
      <xdr:nvSpPr>
        <xdr:cNvPr id="119" name="フローチャート: 判断 118">
          <a:extLst>
            <a:ext uri="{FF2B5EF4-FFF2-40B4-BE49-F238E27FC236}">
              <a16:creationId xmlns:a16="http://schemas.microsoft.com/office/drawing/2014/main" xmlns="" id="{00000000-0008-0000-0600-000077000000}"/>
            </a:ext>
          </a:extLst>
        </xdr:cNvPr>
        <xdr:cNvSpPr/>
      </xdr:nvSpPr>
      <xdr:spPr>
        <a:xfrm>
          <a:off x="45847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113487</xdr:rowOff>
    </xdr:from>
    <xdr:to>
      <xdr:col>19</xdr:col>
      <xdr:colOff>177800</xdr:colOff>
      <xdr:row>53</xdr:row>
      <xdr:rowOff>38964</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2908300" y="9028887"/>
          <a:ext cx="889000" cy="9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162281</xdr:rowOff>
    </xdr:from>
    <xdr:to>
      <xdr:col>20</xdr:col>
      <xdr:colOff>38100</xdr:colOff>
      <xdr:row>55</xdr:row>
      <xdr:rowOff>92431</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37465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83558</xdr:rowOff>
    </xdr:from>
    <xdr:ext cx="534377"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3530111" y="951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38964</xdr:rowOff>
    </xdr:from>
    <xdr:to>
      <xdr:col>15</xdr:col>
      <xdr:colOff>50800</xdr:colOff>
      <xdr:row>53</xdr:row>
      <xdr:rowOff>41021</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019300" y="9125814"/>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6680</xdr:rowOff>
    </xdr:from>
    <xdr:to>
      <xdr:col>15</xdr:col>
      <xdr:colOff>101600</xdr:colOff>
      <xdr:row>55</xdr:row>
      <xdr:rowOff>108280</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2857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99407</xdr:rowOff>
    </xdr:from>
    <xdr:ext cx="534377"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2641111" y="95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41021</xdr:rowOff>
    </xdr:from>
    <xdr:to>
      <xdr:col>10</xdr:col>
      <xdr:colOff>114300</xdr:colOff>
      <xdr:row>53</xdr:row>
      <xdr:rowOff>87503</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1130300" y="9127871"/>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24435</xdr:rowOff>
    </xdr:from>
    <xdr:to>
      <xdr:col>10</xdr:col>
      <xdr:colOff>165100</xdr:colOff>
      <xdr:row>55</xdr:row>
      <xdr:rowOff>126035</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1968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117162</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1752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71298</xdr:rowOff>
    </xdr:from>
    <xdr:to>
      <xdr:col>6</xdr:col>
      <xdr:colOff>38100</xdr:colOff>
      <xdr:row>56</xdr:row>
      <xdr:rowOff>1448</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079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164025</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863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6338</xdr:rowOff>
    </xdr:from>
    <xdr:to>
      <xdr:col>24</xdr:col>
      <xdr:colOff>114300</xdr:colOff>
      <xdr:row>52</xdr:row>
      <xdr:rowOff>107938</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4584700" y="892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29215</xdr:rowOff>
    </xdr:from>
    <xdr:ext cx="534377" cy="259045"/>
    <xdr:sp macro="" textlink="">
      <xdr:nvSpPr>
        <xdr:cNvPr id="137" name="物件費該当値テキスト">
          <a:extLst>
            <a:ext uri="{FF2B5EF4-FFF2-40B4-BE49-F238E27FC236}">
              <a16:creationId xmlns:a16="http://schemas.microsoft.com/office/drawing/2014/main" xmlns="" id="{00000000-0008-0000-0600-000089000000}"/>
            </a:ext>
          </a:extLst>
        </xdr:cNvPr>
        <xdr:cNvSpPr txBox="1"/>
      </xdr:nvSpPr>
      <xdr:spPr>
        <a:xfrm>
          <a:off x="4686300" y="877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62687</xdr:rowOff>
    </xdr:from>
    <xdr:to>
      <xdr:col>20</xdr:col>
      <xdr:colOff>38100</xdr:colOff>
      <xdr:row>52</xdr:row>
      <xdr:rowOff>164287</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3746500" y="897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9364</xdr:rowOff>
    </xdr:from>
    <xdr:ext cx="534377"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3530111" y="875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159614</xdr:rowOff>
    </xdr:from>
    <xdr:to>
      <xdr:col>15</xdr:col>
      <xdr:colOff>101600</xdr:colOff>
      <xdr:row>53</xdr:row>
      <xdr:rowOff>89764</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2857500" y="90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106291</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2641111" y="885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161671</xdr:rowOff>
    </xdr:from>
    <xdr:to>
      <xdr:col>10</xdr:col>
      <xdr:colOff>165100</xdr:colOff>
      <xdr:row>53</xdr:row>
      <xdr:rowOff>91821</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1968500" y="907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108348</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1752111" y="885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36703</xdr:rowOff>
    </xdr:from>
    <xdr:to>
      <xdr:col>6</xdr:col>
      <xdr:colOff>38100</xdr:colOff>
      <xdr:row>53</xdr:row>
      <xdr:rowOff>138303</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079500" y="912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154830</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863111" y="889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xmlns=""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37002</xdr:rowOff>
    </xdr:from>
    <xdr:to>
      <xdr:col>24</xdr:col>
      <xdr:colOff>62865</xdr:colOff>
      <xdr:row>77</xdr:row>
      <xdr:rowOff>161931</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flipV="1">
          <a:off x="4633595" y="12209952"/>
          <a:ext cx="1270" cy="11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165758</xdr:rowOff>
    </xdr:from>
    <xdr:ext cx="378565" cy="259045"/>
    <xdr:sp macro="" textlink="">
      <xdr:nvSpPr>
        <xdr:cNvPr id="166" name="維持補修費最小値テキスト">
          <a:extLst>
            <a:ext uri="{FF2B5EF4-FFF2-40B4-BE49-F238E27FC236}">
              <a16:creationId xmlns:a16="http://schemas.microsoft.com/office/drawing/2014/main" xmlns="" id="{00000000-0008-0000-0600-0000A6000000}"/>
            </a:ext>
          </a:extLst>
        </xdr:cNvPr>
        <xdr:cNvSpPr txBox="1"/>
      </xdr:nvSpPr>
      <xdr:spPr>
        <a:xfrm>
          <a:off x="4686300" y="1336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161931</xdr:rowOff>
    </xdr:from>
    <xdr:to>
      <xdr:col>24</xdr:col>
      <xdr:colOff>152400</xdr:colOff>
      <xdr:row>77</xdr:row>
      <xdr:rowOff>161931</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4546600" y="1336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155129</xdr:rowOff>
    </xdr:from>
    <xdr:ext cx="534377" cy="259045"/>
    <xdr:sp macro="" textlink="">
      <xdr:nvSpPr>
        <xdr:cNvPr id="168" name="維持補修費最大値テキスト">
          <a:extLst>
            <a:ext uri="{FF2B5EF4-FFF2-40B4-BE49-F238E27FC236}">
              <a16:creationId xmlns:a16="http://schemas.microsoft.com/office/drawing/2014/main" xmlns="" id="{00000000-0008-0000-0600-0000A8000000}"/>
            </a:ext>
          </a:extLst>
        </xdr:cNvPr>
        <xdr:cNvSpPr txBox="1"/>
      </xdr:nvSpPr>
      <xdr:spPr>
        <a:xfrm>
          <a:off x="4686300" y="119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37002</xdr:rowOff>
    </xdr:from>
    <xdr:to>
      <xdr:col>24</xdr:col>
      <xdr:colOff>152400</xdr:colOff>
      <xdr:row>71</xdr:row>
      <xdr:rowOff>37002</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4546600" y="1220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132442</xdr:rowOff>
    </xdr:from>
    <xdr:to>
      <xdr:col>24</xdr:col>
      <xdr:colOff>63500</xdr:colOff>
      <xdr:row>77</xdr:row>
      <xdr:rowOff>597</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3797300" y="13162642"/>
          <a:ext cx="838200" cy="3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82859</xdr:rowOff>
    </xdr:from>
    <xdr:ext cx="469744" cy="259045"/>
    <xdr:sp macro="" textlink="">
      <xdr:nvSpPr>
        <xdr:cNvPr id="171" name="維持補修費平均値テキスト">
          <a:extLst>
            <a:ext uri="{FF2B5EF4-FFF2-40B4-BE49-F238E27FC236}">
              <a16:creationId xmlns:a16="http://schemas.microsoft.com/office/drawing/2014/main" xmlns="" id="{00000000-0008-0000-0600-0000AB000000}"/>
            </a:ext>
          </a:extLst>
        </xdr:cNvPr>
        <xdr:cNvSpPr txBox="1"/>
      </xdr:nvSpPr>
      <xdr:spPr>
        <a:xfrm>
          <a:off x="4686300" y="12941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59982</xdr:rowOff>
    </xdr:from>
    <xdr:to>
      <xdr:col>24</xdr:col>
      <xdr:colOff>114300</xdr:colOff>
      <xdr:row>76</xdr:row>
      <xdr:rowOff>161582</xdr:rowOff>
    </xdr:to>
    <xdr:sp macro="" textlink="">
      <xdr:nvSpPr>
        <xdr:cNvPr id="172" name="フローチャート: 判断 171">
          <a:extLst>
            <a:ext uri="{FF2B5EF4-FFF2-40B4-BE49-F238E27FC236}">
              <a16:creationId xmlns:a16="http://schemas.microsoft.com/office/drawing/2014/main" xmlns="" id="{00000000-0008-0000-0600-0000AC000000}"/>
            </a:ext>
          </a:extLst>
        </xdr:cNvPr>
        <xdr:cNvSpPr/>
      </xdr:nvSpPr>
      <xdr:spPr>
        <a:xfrm>
          <a:off x="45847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99067</xdr:rowOff>
    </xdr:from>
    <xdr:to>
      <xdr:col>19</xdr:col>
      <xdr:colOff>177800</xdr:colOff>
      <xdr:row>76</xdr:row>
      <xdr:rowOff>132442</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2908300" y="13129267"/>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16890</xdr:rowOff>
    </xdr:from>
    <xdr:to>
      <xdr:col>20</xdr:col>
      <xdr:colOff>38100</xdr:colOff>
      <xdr:row>76</xdr:row>
      <xdr:rowOff>118490</xdr:rowOff>
    </xdr:to>
    <xdr:sp macro="" textlink="">
      <xdr:nvSpPr>
        <xdr:cNvPr id="174" name="フローチャート: 判断 173">
          <a:extLst>
            <a:ext uri="{FF2B5EF4-FFF2-40B4-BE49-F238E27FC236}">
              <a16:creationId xmlns:a16="http://schemas.microsoft.com/office/drawing/2014/main" xmlns="" id="{00000000-0008-0000-0600-0000AE000000}"/>
            </a:ext>
          </a:extLst>
        </xdr:cNvPr>
        <xdr:cNvSpPr/>
      </xdr:nvSpPr>
      <xdr:spPr>
        <a:xfrm>
          <a:off x="3746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135018</xdr:rowOff>
    </xdr:from>
    <xdr:ext cx="469744" cy="259045"/>
    <xdr:sp macro="" textlink="">
      <xdr:nvSpPr>
        <xdr:cNvPr id="175" name="テキスト ボックス 174">
          <a:extLst>
            <a:ext uri="{FF2B5EF4-FFF2-40B4-BE49-F238E27FC236}">
              <a16:creationId xmlns:a16="http://schemas.microsoft.com/office/drawing/2014/main" xmlns="" id="{00000000-0008-0000-0600-0000AF000000}"/>
            </a:ext>
          </a:extLst>
        </xdr:cNvPr>
        <xdr:cNvSpPr txBox="1"/>
      </xdr:nvSpPr>
      <xdr:spPr>
        <a:xfrm>
          <a:off x="3562428" y="12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96838</xdr:rowOff>
    </xdr:from>
    <xdr:to>
      <xdr:col>15</xdr:col>
      <xdr:colOff>50800</xdr:colOff>
      <xdr:row>76</xdr:row>
      <xdr:rowOff>99067</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2019300" y="13127038"/>
          <a:ext cx="8890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57410</xdr:rowOff>
    </xdr:from>
    <xdr:to>
      <xdr:col>15</xdr:col>
      <xdr:colOff>101600</xdr:colOff>
      <xdr:row>76</xdr:row>
      <xdr:rowOff>159010</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2857500" y="13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150137</xdr:rowOff>
    </xdr:from>
    <xdr:ext cx="469744"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2673428" y="1318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95408</xdr:rowOff>
    </xdr:from>
    <xdr:to>
      <xdr:col>10</xdr:col>
      <xdr:colOff>114300</xdr:colOff>
      <xdr:row>76</xdr:row>
      <xdr:rowOff>96838</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1130300" y="13125608"/>
          <a:ext cx="889000" cy="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75242</xdr:rowOff>
    </xdr:from>
    <xdr:to>
      <xdr:col>10</xdr:col>
      <xdr:colOff>165100</xdr:colOff>
      <xdr:row>77</xdr:row>
      <xdr:rowOff>5392</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1968500" y="131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167969</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1784428" y="1319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67126</xdr:rowOff>
    </xdr:from>
    <xdr:to>
      <xdr:col>6</xdr:col>
      <xdr:colOff>38100</xdr:colOff>
      <xdr:row>76</xdr:row>
      <xdr:rowOff>168726</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1079500" y="1309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159853</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895428" y="1319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121247</xdr:rowOff>
    </xdr:from>
    <xdr:to>
      <xdr:col>24</xdr:col>
      <xdr:colOff>114300</xdr:colOff>
      <xdr:row>77</xdr:row>
      <xdr:rowOff>51397</xdr:rowOff>
    </xdr:to>
    <xdr:sp macro="" textlink="">
      <xdr:nvSpPr>
        <xdr:cNvPr id="189" name="楕円 188">
          <a:extLst>
            <a:ext uri="{FF2B5EF4-FFF2-40B4-BE49-F238E27FC236}">
              <a16:creationId xmlns:a16="http://schemas.microsoft.com/office/drawing/2014/main" xmlns="" id="{00000000-0008-0000-0600-0000BD000000}"/>
            </a:ext>
          </a:extLst>
        </xdr:cNvPr>
        <xdr:cNvSpPr/>
      </xdr:nvSpPr>
      <xdr:spPr>
        <a:xfrm>
          <a:off x="4584700" y="1315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99674</xdr:rowOff>
    </xdr:from>
    <xdr:ext cx="469744" cy="259045"/>
    <xdr:sp macro="" textlink="">
      <xdr:nvSpPr>
        <xdr:cNvPr id="190" name="維持補修費該当値テキスト">
          <a:extLst>
            <a:ext uri="{FF2B5EF4-FFF2-40B4-BE49-F238E27FC236}">
              <a16:creationId xmlns:a16="http://schemas.microsoft.com/office/drawing/2014/main" xmlns="" id="{00000000-0008-0000-0600-0000BE000000}"/>
            </a:ext>
          </a:extLst>
        </xdr:cNvPr>
        <xdr:cNvSpPr txBox="1"/>
      </xdr:nvSpPr>
      <xdr:spPr>
        <a:xfrm>
          <a:off x="4686300" y="1312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81642</xdr:rowOff>
    </xdr:from>
    <xdr:to>
      <xdr:col>20</xdr:col>
      <xdr:colOff>38100</xdr:colOff>
      <xdr:row>77</xdr:row>
      <xdr:rowOff>11792</xdr:rowOff>
    </xdr:to>
    <xdr:sp macro="" textlink="">
      <xdr:nvSpPr>
        <xdr:cNvPr id="191" name="楕円 190">
          <a:extLst>
            <a:ext uri="{FF2B5EF4-FFF2-40B4-BE49-F238E27FC236}">
              <a16:creationId xmlns:a16="http://schemas.microsoft.com/office/drawing/2014/main" xmlns="" id="{00000000-0008-0000-0600-0000BF000000}"/>
            </a:ext>
          </a:extLst>
        </xdr:cNvPr>
        <xdr:cNvSpPr/>
      </xdr:nvSpPr>
      <xdr:spPr>
        <a:xfrm>
          <a:off x="3746500" y="1311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2919</xdr:rowOff>
    </xdr:from>
    <xdr:ext cx="469744"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562428" y="1320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48267</xdr:rowOff>
    </xdr:from>
    <xdr:to>
      <xdr:col>15</xdr:col>
      <xdr:colOff>101600</xdr:colOff>
      <xdr:row>76</xdr:row>
      <xdr:rowOff>149867</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2857500" y="1307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166393</xdr:rowOff>
    </xdr:from>
    <xdr:ext cx="469744"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673428" y="1285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46038</xdr:rowOff>
    </xdr:from>
    <xdr:to>
      <xdr:col>10</xdr:col>
      <xdr:colOff>165100</xdr:colOff>
      <xdr:row>76</xdr:row>
      <xdr:rowOff>147638</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1968500" y="1307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164165</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784428" y="1285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44608</xdr:rowOff>
    </xdr:from>
    <xdr:to>
      <xdr:col>6</xdr:col>
      <xdr:colOff>38100</xdr:colOff>
      <xdr:row>76</xdr:row>
      <xdr:rowOff>146208</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1079500" y="1307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162736</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895428" y="1285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xmlns=""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xmlns=""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xmlns=""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xmlns=""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xmlns=""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163970</xdr:rowOff>
    </xdr:from>
    <xdr:to>
      <xdr:col>24</xdr:col>
      <xdr:colOff>62865</xdr:colOff>
      <xdr:row>98</xdr:row>
      <xdr:rowOff>15932</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flipV="1">
          <a:off x="4633595" y="15594470"/>
          <a:ext cx="1270" cy="122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19759</xdr:rowOff>
    </xdr:from>
    <xdr:ext cx="534377" cy="259045"/>
    <xdr:sp macro="" textlink="">
      <xdr:nvSpPr>
        <xdr:cNvPr id="224" name="扶助費最小値テキスト">
          <a:extLst>
            <a:ext uri="{FF2B5EF4-FFF2-40B4-BE49-F238E27FC236}">
              <a16:creationId xmlns:a16="http://schemas.microsoft.com/office/drawing/2014/main" xmlns="" id="{00000000-0008-0000-0600-0000E0000000}"/>
            </a:ext>
          </a:extLst>
        </xdr:cNvPr>
        <xdr:cNvSpPr txBox="1"/>
      </xdr:nvSpPr>
      <xdr:spPr>
        <a:xfrm>
          <a:off x="4686300" y="168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15932</xdr:rowOff>
    </xdr:from>
    <xdr:to>
      <xdr:col>24</xdr:col>
      <xdr:colOff>152400</xdr:colOff>
      <xdr:row>98</xdr:row>
      <xdr:rowOff>15932</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4546600" y="168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110647</xdr:rowOff>
    </xdr:from>
    <xdr:ext cx="599010" cy="259045"/>
    <xdr:sp macro="" textlink="">
      <xdr:nvSpPr>
        <xdr:cNvPr id="226" name="扶助費最大値テキスト">
          <a:extLst>
            <a:ext uri="{FF2B5EF4-FFF2-40B4-BE49-F238E27FC236}">
              <a16:creationId xmlns:a16="http://schemas.microsoft.com/office/drawing/2014/main" xmlns="" id="{00000000-0008-0000-0600-0000E2000000}"/>
            </a:ext>
          </a:extLst>
        </xdr:cNvPr>
        <xdr:cNvSpPr txBox="1"/>
      </xdr:nvSpPr>
      <xdr:spPr>
        <a:xfrm>
          <a:off x="4686300" y="1536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163970</xdr:rowOff>
    </xdr:from>
    <xdr:to>
      <xdr:col>24</xdr:col>
      <xdr:colOff>152400</xdr:colOff>
      <xdr:row>90</xdr:row>
      <xdr:rowOff>163970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4546600" y="1559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8541</xdr:rowOff>
    </xdr:from>
    <xdr:to>
      <xdr:col>24</xdr:col>
      <xdr:colOff>63500</xdr:colOff>
      <xdr:row>97</xdr:row>
      <xdr:rowOff>46031</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flipV="1">
          <a:off x="3797300" y="16639191"/>
          <a:ext cx="8382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129627</xdr:rowOff>
    </xdr:from>
    <xdr:ext cx="534377" cy="259045"/>
    <xdr:sp macro="" textlink="">
      <xdr:nvSpPr>
        <xdr:cNvPr id="229" name="扶助費平均値テキスト">
          <a:extLst>
            <a:ext uri="{FF2B5EF4-FFF2-40B4-BE49-F238E27FC236}">
              <a16:creationId xmlns:a16="http://schemas.microsoft.com/office/drawing/2014/main" xmlns="" id="{00000000-0008-0000-0600-0000E5000000}"/>
            </a:ext>
          </a:extLst>
        </xdr:cNvPr>
        <xdr:cNvSpPr txBox="1"/>
      </xdr:nvSpPr>
      <xdr:spPr>
        <a:xfrm>
          <a:off x="4686300" y="16245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106750</xdr:rowOff>
    </xdr:from>
    <xdr:to>
      <xdr:col>24</xdr:col>
      <xdr:colOff>114300</xdr:colOff>
      <xdr:row>96</xdr:row>
      <xdr:rowOff>36900</xdr:rowOff>
    </xdr:to>
    <xdr:sp macro="" textlink="">
      <xdr:nvSpPr>
        <xdr:cNvPr id="230" name="フローチャート: 判断 229">
          <a:extLst>
            <a:ext uri="{FF2B5EF4-FFF2-40B4-BE49-F238E27FC236}">
              <a16:creationId xmlns:a16="http://schemas.microsoft.com/office/drawing/2014/main" xmlns="" id="{00000000-0008-0000-0600-0000E6000000}"/>
            </a:ext>
          </a:extLst>
        </xdr:cNvPr>
        <xdr:cNvSpPr/>
      </xdr:nvSpPr>
      <xdr:spPr>
        <a:xfrm>
          <a:off x="45847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46031</xdr:rowOff>
    </xdr:from>
    <xdr:to>
      <xdr:col>19</xdr:col>
      <xdr:colOff>177800</xdr:colOff>
      <xdr:row>97</xdr:row>
      <xdr:rowOff>120365</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2908300" y="16676681"/>
          <a:ext cx="889000" cy="7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52933</xdr:rowOff>
    </xdr:from>
    <xdr:to>
      <xdr:col>20</xdr:col>
      <xdr:colOff>38100</xdr:colOff>
      <xdr:row>95</xdr:row>
      <xdr:rowOff>154533</xdr:rowOff>
    </xdr:to>
    <xdr:sp macro="" textlink="">
      <xdr:nvSpPr>
        <xdr:cNvPr id="232" name="フローチャート: 判断 231">
          <a:extLst>
            <a:ext uri="{FF2B5EF4-FFF2-40B4-BE49-F238E27FC236}">
              <a16:creationId xmlns:a16="http://schemas.microsoft.com/office/drawing/2014/main" xmlns="" id="{00000000-0008-0000-0600-0000E8000000}"/>
            </a:ext>
          </a:extLst>
        </xdr:cNvPr>
        <xdr:cNvSpPr/>
      </xdr:nvSpPr>
      <xdr:spPr>
        <a:xfrm>
          <a:off x="3746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171060</xdr:rowOff>
    </xdr:from>
    <xdr:ext cx="534377" cy="259045"/>
    <xdr:sp macro="" textlink="">
      <xdr:nvSpPr>
        <xdr:cNvPr id="233" name="テキスト ボックス 232">
          <a:extLst>
            <a:ext uri="{FF2B5EF4-FFF2-40B4-BE49-F238E27FC236}">
              <a16:creationId xmlns:a16="http://schemas.microsoft.com/office/drawing/2014/main" xmlns="" id="{00000000-0008-0000-0600-0000E9000000}"/>
            </a:ext>
          </a:extLst>
        </xdr:cNvPr>
        <xdr:cNvSpPr txBox="1"/>
      </xdr:nvSpPr>
      <xdr:spPr>
        <a:xfrm>
          <a:off x="3530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120365</xdr:rowOff>
    </xdr:from>
    <xdr:to>
      <xdr:col>15</xdr:col>
      <xdr:colOff>50800</xdr:colOff>
      <xdr:row>98</xdr:row>
      <xdr:rowOff>19532</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2019300" y="16751015"/>
          <a:ext cx="889000" cy="7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98406</xdr:rowOff>
    </xdr:from>
    <xdr:to>
      <xdr:col>15</xdr:col>
      <xdr:colOff>101600</xdr:colOff>
      <xdr:row>96</xdr:row>
      <xdr:rowOff>28556</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2857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45083</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2641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19532</xdr:rowOff>
    </xdr:from>
    <xdr:to>
      <xdr:col>10</xdr:col>
      <xdr:colOff>114300</xdr:colOff>
      <xdr:row>98</xdr:row>
      <xdr:rowOff>98437</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1130300" y="16821632"/>
          <a:ext cx="889000" cy="7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154546</xdr:rowOff>
    </xdr:from>
    <xdr:to>
      <xdr:col>10</xdr:col>
      <xdr:colOff>165100</xdr:colOff>
      <xdr:row>96</xdr:row>
      <xdr:rowOff>84696</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1968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101223</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1752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48400</xdr:rowOff>
    </xdr:from>
    <xdr:to>
      <xdr:col>6</xdr:col>
      <xdr:colOff>38100</xdr:colOff>
      <xdr:row>96</xdr:row>
      <xdr:rowOff>150000</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1079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166527</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863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129191</xdr:rowOff>
    </xdr:from>
    <xdr:to>
      <xdr:col>24</xdr:col>
      <xdr:colOff>114300</xdr:colOff>
      <xdr:row>97</xdr:row>
      <xdr:rowOff>59341</xdr:rowOff>
    </xdr:to>
    <xdr:sp macro="" textlink="">
      <xdr:nvSpPr>
        <xdr:cNvPr id="247" name="楕円 246">
          <a:extLst>
            <a:ext uri="{FF2B5EF4-FFF2-40B4-BE49-F238E27FC236}">
              <a16:creationId xmlns:a16="http://schemas.microsoft.com/office/drawing/2014/main" xmlns="" id="{00000000-0008-0000-0600-0000F7000000}"/>
            </a:ext>
          </a:extLst>
        </xdr:cNvPr>
        <xdr:cNvSpPr/>
      </xdr:nvSpPr>
      <xdr:spPr>
        <a:xfrm>
          <a:off x="4584700" y="1658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107618</xdr:rowOff>
    </xdr:from>
    <xdr:ext cx="534377" cy="259045"/>
    <xdr:sp macro="" textlink="">
      <xdr:nvSpPr>
        <xdr:cNvPr id="248" name="扶助費該当値テキスト">
          <a:extLst>
            <a:ext uri="{FF2B5EF4-FFF2-40B4-BE49-F238E27FC236}">
              <a16:creationId xmlns:a16="http://schemas.microsoft.com/office/drawing/2014/main" xmlns="" id="{00000000-0008-0000-0600-0000F8000000}"/>
            </a:ext>
          </a:extLst>
        </xdr:cNvPr>
        <xdr:cNvSpPr txBox="1"/>
      </xdr:nvSpPr>
      <xdr:spPr>
        <a:xfrm>
          <a:off x="4686300" y="1656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166681</xdr:rowOff>
    </xdr:from>
    <xdr:to>
      <xdr:col>20</xdr:col>
      <xdr:colOff>38100</xdr:colOff>
      <xdr:row>97</xdr:row>
      <xdr:rowOff>96831</xdr:rowOff>
    </xdr:to>
    <xdr:sp macro="" textlink="">
      <xdr:nvSpPr>
        <xdr:cNvPr id="249" name="楕円 248">
          <a:extLst>
            <a:ext uri="{FF2B5EF4-FFF2-40B4-BE49-F238E27FC236}">
              <a16:creationId xmlns:a16="http://schemas.microsoft.com/office/drawing/2014/main" xmlns="" id="{00000000-0008-0000-0600-0000F9000000}"/>
            </a:ext>
          </a:extLst>
        </xdr:cNvPr>
        <xdr:cNvSpPr/>
      </xdr:nvSpPr>
      <xdr:spPr>
        <a:xfrm>
          <a:off x="3746500" y="166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87958</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530111" y="1671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69565</xdr:rowOff>
    </xdr:from>
    <xdr:to>
      <xdr:col>15</xdr:col>
      <xdr:colOff>101600</xdr:colOff>
      <xdr:row>97</xdr:row>
      <xdr:rowOff>171165</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2857500" y="167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162292</xdr:rowOff>
    </xdr:from>
    <xdr:ext cx="534377"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2641111" y="1679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140182</xdr:rowOff>
    </xdr:from>
    <xdr:to>
      <xdr:col>10</xdr:col>
      <xdr:colOff>165100</xdr:colOff>
      <xdr:row>98</xdr:row>
      <xdr:rowOff>70332</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1968500" y="1677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61459</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752111" y="1686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47637</xdr:rowOff>
    </xdr:from>
    <xdr:to>
      <xdr:col>6</xdr:col>
      <xdr:colOff>38100</xdr:colOff>
      <xdr:row>98</xdr:row>
      <xdr:rowOff>149237</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1079500" y="1684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140364</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863111" y="1694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xmlns=""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xmlns=""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xmlns=""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xmlns=""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xmlns=""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xmlns=""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41973</xdr:rowOff>
    </xdr:from>
    <xdr:to>
      <xdr:col>54</xdr:col>
      <xdr:colOff>189865</xdr:colOff>
      <xdr:row>37</xdr:row>
      <xdr:rowOff>11318</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flipV="1">
          <a:off x="10475595" y="5185473"/>
          <a:ext cx="1270" cy="116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15145</xdr:rowOff>
    </xdr:from>
    <xdr:ext cx="534377" cy="259045"/>
    <xdr:sp macro="" textlink="">
      <xdr:nvSpPr>
        <xdr:cNvPr id="279" name="補助費等最小値テキスト">
          <a:extLst>
            <a:ext uri="{FF2B5EF4-FFF2-40B4-BE49-F238E27FC236}">
              <a16:creationId xmlns:a16="http://schemas.microsoft.com/office/drawing/2014/main" xmlns="" id="{00000000-0008-0000-0600-000017010000}"/>
            </a:ext>
          </a:extLst>
        </xdr:cNvPr>
        <xdr:cNvSpPr txBox="1"/>
      </xdr:nvSpPr>
      <xdr:spPr>
        <a:xfrm>
          <a:off x="10528300" y="63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11318</xdr:rowOff>
    </xdr:from>
    <xdr:to>
      <xdr:col>55</xdr:col>
      <xdr:colOff>88900</xdr:colOff>
      <xdr:row>37</xdr:row>
      <xdr:rowOff>11318</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10388600" y="635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160100</xdr:rowOff>
    </xdr:from>
    <xdr:ext cx="534377" cy="259045"/>
    <xdr:sp macro="" textlink="">
      <xdr:nvSpPr>
        <xdr:cNvPr id="281" name="補助費等最大値テキスト">
          <a:extLst>
            <a:ext uri="{FF2B5EF4-FFF2-40B4-BE49-F238E27FC236}">
              <a16:creationId xmlns:a16="http://schemas.microsoft.com/office/drawing/2014/main" xmlns="" id="{00000000-0008-0000-0600-000019010000}"/>
            </a:ext>
          </a:extLst>
        </xdr:cNvPr>
        <xdr:cNvSpPr txBox="1"/>
      </xdr:nvSpPr>
      <xdr:spPr>
        <a:xfrm>
          <a:off x="10528300" y="49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41973</xdr:rowOff>
    </xdr:from>
    <xdr:to>
      <xdr:col>55</xdr:col>
      <xdr:colOff>88900</xdr:colOff>
      <xdr:row>30</xdr:row>
      <xdr:rowOff>41973</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10388600" y="518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130579</xdr:rowOff>
    </xdr:from>
    <xdr:to>
      <xdr:col>55</xdr:col>
      <xdr:colOff>0</xdr:colOff>
      <xdr:row>36</xdr:row>
      <xdr:rowOff>156708</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9639300" y="6302779"/>
          <a:ext cx="838200" cy="2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63451</xdr:rowOff>
    </xdr:from>
    <xdr:ext cx="534377" cy="259045"/>
    <xdr:sp macro="" textlink="">
      <xdr:nvSpPr>
        <xdr:cNvPr id="284" name="補助費等平均値テキスト">
          <a:extLst>
            <a:ext uri="{FF2B5EF4-FFF2-40B4-BE49-F238E27FC236}">
              <a16:creationId xmlns:a16="http://schemas.microsoft.com/office/drawing/2014/main" xmlns="" id="{00000000-0008-0000-0600-00001C010000}"/>
            </a:ext>
          </a:extLst>
        </xdr:cNvPr>
        <xdr:cNvSpPr txBox="1"/>
      </xdr:nvSpPr>
      <xdr:spPr>
        <a:xfrm>
          <a:off x="10528300" y="5721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40574</xdr:rowOff>
    </xdr:from>
    <xdr:to>
      <xdr:col>55</xdr:col>
      <xdr:colOff>50800</xdr:colOff>
      <xdr:row>34</xdr:row>
      <xdr:rowOff>142174</xdr:rowOff>
    </xdr:to>
    <xdr:sp macro="" textlink="">
      <xdr:nvSpPr>
        <xdr:cNvPr id="285" name="フローチャート: 判断 284">
          <a:extLst>
            <a:ext uri="{FF2B5EF4-FFF2-40B4-BE49-F238E27FC236}">
              <a16:creationId xmlns:a16="http://schemas.microsoft.com/office/drawing/2014/main" xmlns="" id="{00000000-0008-0000-0600-00001D010000}"/>
            </a:ext>
          </a:extLst>
        </xdr:cNvPr>
        <xdr:cNvSpPr/>
      </xdr:nvSpPr>
      <xdr:spPr>
        <a:xfrm>
          <a:off x="10426700" y="58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121869</xdr:rowOff>
    </xdr:from>
    <xdr:to>
      <xdr:col>50</xdr:col>
      <xdr:colOff>114300</xdr:colOff>
      <xdr:row>36</xdr:row>
      <xdr:rowOff>130579</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8750300" y="6294069"/>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54153</xdr:rowOff>
    </xdr:from>
    <xdr:to>
      <xdr:col>50</xdr:col>
      <xdr:colOff>165100</xdr:colOff>
      <xdr:row>34</xdr:row>
      <xdr:rowOff>155753</xdr:rowOff>
    </xdr:to>
    <xdr:sp macro="" textlink="">
      <xdr:nvSpPr>
        <xdr:cNvPr id="287" name="フローチャート: 判断 286">
          <a:extLst>
            <a:ext uri="{FF2B5EF4-FFF2-40B4-BE49-F238E27FC236}">
              <a16:creationId xmlns:a16="http://schemas.microsoft.com/office/drawing/2014/main" xmlns="" id="{00000000-0008-0000-0600-00001F010000}"/>
            </a:ext>
          </a:extLst>
        </xdr:cNvPr>
        <xdr:cNvSpPr/>
      </xdr:nvSpPr>
      <xdr:spPr>
        <a:xfrm>
          <a:off x="9588500" y="5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830</xdr:rowOff>
    </xdr:from>
    <xdr:ext cx="534377" cy="259045"/>
    <xdr:sp macro="" textlink="">
      <xdr:nvSpPr>
        <xdr:cNvPr id="288" name="テキスト ボックス 287">
          <a:extLst>
            <a:ext uri="{FF2B5EF4-FFF2-40B4-BE49-F238E27FC236}">
              <a16:creationId xmlns:a16="http://schemas.microsoft.com/office/drawing/2014/main" xmlns="" id="{00000000-0008-0000-0600-000020010000}"/>
            </a:ext>
          </a:extLst>
        </xdr:cNvPr>
        <xdr:cNvSpPr txBox="1"/>
      </xdr:nvSpPr>
      <xdr:spPr>
        <a:xfrm>
          <a:off x="9372111" y="5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93637</xdr:rowOff>
    </xdr:from>
    <xdr:to>
      <xdr:col>45</xdr:col>
      <xdr:colOff>177800</xdr:colOff>
      <xdr:row>36</xdr:row>
      <xdr:rowOff>121869</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7861300" y="6265837"/>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51730</xdr:rowOff>
    </xdr:from>
    <xdr:to>
      <xdr:col>46</xdr:col>
      <xdr:colOff>38100</xdr:colOff>
      <xdr:row>34</xdr:row>
      <xdr:rowOff>153330</xdr:rowOff>
    </xdr:to>
    <xdr:sp macro="" textlink="">
      <xdr:nvSpPr>
        <xdr:cNvPr id="290" name="フローチャート: 判断 289">
          <a:extLst>
            <a:ext uri="{FF2B5EF4-FFF2-40B4-BE49-F238E27FC236}">
              <a16:creationId xmlns:a16="http://schemas.microsoft.com/office/drawing/2014/main" xmlns="" id="{00000000-0008-0000-0600-000022010000}"/>
            </a:ext>
          </a:extLst>
        </xdr:cNvPr>
        <xdr:cNvSpPr/>
      </xdr:nvSpPr>
      <xdr:spPr>
        <a:xfrm>
          <a:off x="8699500" y="58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169857</xdr:rowOff>
    </xdr:from>
    <xdr:ext cx="534377" cy="259045"/>
    <xdr:sp macro="" textlink="">
      <xdr:nvSpPr>
        <xdr:cNvPr id="291" name="テキスト ボックス 290">
          <a:extLst>
            <a:ext uri="{FF2B5EF4-FFF2-40B4-BE49-F238E27FC236}">
              <a16:creationId xmlns:a16="http://schemas.microsoft.com/office/drawing/2014/main" xmlns="" id="{00000000-0008-0000-0600-000023010000}"/>
            </a:ext>
          </a:extLst>
        </xdr:cNvPr>
        <xdr:cNvSpPr txBox="1"/>
      </xdr:nvSpPr>
      <xdr:spPr>
        <a:xfrm>
          <a:off x="8483111" y="56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93637</xdr:rowOff>
    </xdr:from>
    <xdr:to>
      <xdr:col>41</xdr:col>
      <xdr:colOff>50800</xdr:colOff>
      <xdr:row>36</xdr:row>
      <xdr:rowOff>133093</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6972300" y="6265837"/>
          <a:ext cx="889000" cy="3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69195</xdr:rowOff>
    </xdr:from>
    <xdr:to>
      <xdr:col>41</xdr:col>
      <xdr:colOff>101600</xdr:colOff>
      <xdr:row>34</xdr:row>
      <xdr:rowOff>170795</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7810500" y="58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15872</xdr:rowOff>
    </xdr:from>
    <xdr:ext cx="534377"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7594111" y="567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127556</xdr:rowOff>
    </xdr:from>
    <xdr:to>
      <xdr:col>36</xdr:col>
      <xdr:colOff>165100</xdr:colOff>
      <xdr:row>35</xdr:row>
      <xdr:rowOff>57706</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6921500" y="59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74233</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6705111" y="57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105908</xdr:rowOff>
    </xdr:from>
    <xdr:to>
      <xdr:col>55</xdr:col>
      <xdr:colOff>50800</xdr:colOff>
      <xdr:row>37</xdr:row>
      <xdr:rowOff>36058</xdr:rowOff>
    </xdr:to>
    <xdr:sp macro="" textlink="">
      <xdr:nvSpPr>
        <xdr:cNvPr id="302" name="楕円 301">
          <a:extLst>
            <a:ext uri="{FF2B5EF4-FFF2-40B4-BE49-F238E27FC236}">
              <a16:creationId xmlns:a16="http://schemas.microsoft.com/office/drawing/2014/main" xmlns="" id="{00000000-0008-0000-0600-00002E010000}"/>
            </a:ext>
          </a:extLst>
        </xdr:cNvPr>
        <xdr:cNvSpPr/>
      </xdr:nvSpPr>
      <xdr:spPr>
        <a:xfrm>
          <a:off x="10426700" y="627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20835</xdr:rowOff>
    </xdr:from>
    <xdr:ext cx="534377" cy="259045"/>
    <xdr:sp macro="" textlink="">
      <xdr:nvSpPr>
        <xdr:cNvPr id="303" name="補助費等該当値テキスト">
          <a:extLst>
            <a:ext uri="{FF2B5EF4-FFF2-40B4-BE49-F238E27FC236}">
              <a16:creationId xmlns:a16="http://schemas.microsoft.com/office/drawing/2014/main" xmlns="" id="{00000000-0008-0000-0600-00002F010000}"/>
            </a:ext>
          </a:extLst>
        </xdr:cNvPr>
        <xdr:cNvSpPr txBox="1"/>
      </xdr:nvSpPr>
      <xdr:spPr>
        <a:xfrm>
          <a:off x="10528300" y="61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79779</xdr:rowOff>
    </xdr:from>
    <xdr:to>
      <xdr:col>50</xdr:col>
      <xdr:colOff>165100</xdr:colOff>
      <xdr:row>37</xdr:row>
      <xdr:rowOff>9929</xdr:rowOff>
    </xdr:to>
    <xdr:sp macro="" textlink="">
      <xdr:nvSpPr>
        <xdr:cNvPr id="304" name="楕円 303">
          <a:extLst>
            <a:ext uri="{FF2B5EF4-FFF2-40B4-BE49-F238E27FC236}">
              <a16:creationId xmlns:a16="http://schemas.microsoft.com/office/drawing/2014/main" xmlns="" id="{00000000-0008-0000-0600-000030010000}"/>
            </a:ext>
          </a:extLst>
        </xdr:cNvPr>
        <xdr:cNvSpPr/>
      </xdr:nvSpPr>
      <xdr:spPr>
        <a:xfrm>
          <a:off x="9588500" y="625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1056</xdr:rowOff>
    </xdr:from>
    <xdr:ext cx="534377"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372111" y="63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71069</xdr:rowOff>
    </xdr:from>
    <xdr:to>
      <xdr:col>46</xdr:col>
      <xdr:colOff>38100</xdr:colOff>
      <xdr:row>37</xdr:row>
      <xdr:rowOff>1219</xdr:rowOff>
    </xdr:to>
    <xdr:sp macro="" textlink="">
      <xdr:nvSpPr>
        <xdr:cNvPr id="306" name="楕円 305">
          <a:extLst>
            <a:ext uri="{FF2B5EF4-FFF2-40B4-BE49-F238E27FC236}">
              <a16:creationId xmlns:a16="http://schemas.microsoft.com/office/drawing/2014/main" xmlns="" id="{00000000-0008-0000-0600-000032010000}"/>
            </a:ext>
          </a:extLst>
        </xdr:cNvPr>
        <xdr:cNvSpPr/>
      </xdr:nvSpPr>
      <xdr:spPr>
        <a:xfrm>
          <a:off x="8699500" y="624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163796</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483111" y="63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42837</xdr:rowOff>
    </xdr:from>
    <xdr:to>
      <xdr:col>41</xdr:col>
      <xdr:colOff>101600</xdr:colOff>
      <xdr:row>36</xdr:row>
      <xdr:rowOff>144437</xdr:rowOff>
    </xdr:to>
    <xdr:sp macro="" textlink="">
      <xdr:nvSpPr>
        <xdr:cNvPr id="308" name="楕円 307">
          <a:extLst>
            <a:ext uri="{FF2B5EF4-FFF2-40B4-BE49-F238E27FC236}">
              <a16:creationId xmlns:a16="http://schemas.microsoft.com/office/drawing/2014/main" xmlns="" id="{00000000-0008-0000-0600-000034010000}"/>
            </a:ext>
          </a:extLst>
        </xdr:cNvPr>
        <xdr:cNvSpPr/>
      </xdr:nvSpPr>
      <xdr:spPr>
        <a:xfrm>
          <a:off x="7810500" y="621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135564</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7594111" y="630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82293</xdr:rowOff>
    </xdr:from>
    <xdr:to>
      <xdr:col>36</xdr:col>
      <xdr:colOff>165100</xdr:colOff>
      <xdr:row>37</xdr:row>
      <xdr:rowOff>12443</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6921500" y="625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3570</xdr:rowOff>
    </xdr:from>
    <xdr:ext cx="534377"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6705111" y="634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xmlns=""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xmlns=""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xmlns=""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xmlns=""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xmlns=""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xmlns=""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xmlns=""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27980</xdr:rowOff>
    </xdr:from>
    <xdr:to>
      <xdr:col>54</xdr:col>
      <xdr:colOff>189865</xdr:colOff>
      <xdr:row>58</xdr:row>
      <xdr:rowOff>42480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flipV="1">
          <a:off x="10475595" y="8600480"/>
          <a:ext cx="1270" cy="1386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46307</xdr:rowOff>
    </xdr:from>
    <xdr:ext cx="534377" cy="259045"/>
    <xdr:sp macro="" textlink="">
      <xdr:nvSpPr>
        <xdr:cNvPr id="338" name="普通建設事業費最小値テキスト">
          <a:extLst>
            <a:ext uri="{FF2B5EF4-FFF2-40B4-BE49-F238E27FC236}">
              <a16:creationId xmlns:a16="http://schemas.microsoft.com/office/drawing/2014/main" xmlns="" id="{00000000-0008-0000-0600-000052010000}"/>
            </a:ext>
          </a:extLst>
        </xdr:cNvPr>
        <xdr:cNvSpPr txBox="1"/>
      </xdr:nvSpPr>
      <xdr:spPr>
        <a:xfrm>
          <a:off x="10528300" y="99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42480</xdr:rowOff>
    </xdr:from>
    <xdr:to>
      <xdr:col>55</xdr:col>
      <xdr:colOff>88900</xdr:colOff>
      <xdr:row>58</xdr:row>
      <xdr:rowOff>42480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10388600" y="998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146107</xdr:rowOff>
    </xdr:from>
    <xdr:ext cx="599010" cy="259045"/>
    <xdr:sp macro="" textlink="">
      <xdr:nvSpPr>
        <xdr:cNvPr id="340" name="普通建設事業費最大値テキスト">
          <a:extLst>
            <a:ext uri="{FF2B5EF4-FFF2-40B4-BE49-F238E27FC236}">
              <a16:creationId xmlns:a16="http://schemas.microsoft.com/office/drawing/2014/main" xmlns="" id="{00000000-0008-0000-0600-000054010000}"/>
            </a:ext>
          </a:extLst>
        </xdr:cNvPr>
        <xdr:cNvSpPr txBox="1"/>
      </xdr:nvSpPr>
      <xdr:spPr>
        <a:xfrm>
          <a:off x="10528300" y="837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27980</xdr:rowOff>
    </xdr:from>
    <xdr:to>
      <xdr:col>55</xdr:col>
      <xdr:colOff>88900</xdr:colOff>
      <xdr:row>50</xdr:row>
      <xdr:rowOff>27980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10388600" y="860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61366</xdr:rowOff>
    </xdr:from>
    <xdr:to>
      <xdr:col>55</xdr:col>
      <xdr:colOff>0</xdr:colOff>
      <xdr:row>55</xdr:row>
      <xdr:rowOff>72034</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9639300" y="9319666"/>
          <a:ext cx="838200" cy="18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50759</xdr:rowOff>
    </xdr:from>
    <xdr:ext cx="534377" cy="259045"/>
    <xdr:sp macro="" textlink="">
      <xdr:nvSpPr>
        <xdr:cNvPr id="343" name="普通建設事業費平均値テキスト">
          <a:extLst>
            <a:ext uri="{FF2B5EF4-FFF2-40B4-BE49-F238E27FC236}">
              <a16:creationId xmlns:a16="http://schemas.microsoft.com/office/drawing/2014/main" xmlns="" id="{00000000-0008-0000-0600-000057010000}"/>
            </a:ext>
          </a:extLst>
        </xdr:cNvPr>
        <xdr:cNvSpPr txBox="1"/>
      </xdr:nvSpPr>
      <xdr:spPr>
        <a:xfrm>
          <a:off x="10528300" y="9651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72332</xdr:rowOff>
    </xdr:from>
    <xdr:to>
      <xdr:col>55</xdr:col>
      <xdr:colOff>50800</xdr:colOff>
      <xdr:row>57</xdr:row>
      <xdr:rowOff>2482</xdr:rowOff>
    </xdr:to>
    <xdr:sp macro="" textlink="">
      <xdr:nvSpPr>
        <xdr:cNvPr id="344" name="フローチャート: 判断 343">
          <a:extLst>
            <a:ext uri="{FF2B5EF4-FFF2-40B4-BE49-F238E27FC236}">
              <a16:creationId xmlns:a16="http://schemas.microsoft.com/office/drawing/2014/main" xmlns="" id="{00000000-0008-0000-0600-000058010000}"/>
            </a:ext>
          </a:extLst>
        </xdr:cNvPr>
        <xdr:cNvSpPr/>
      </xdr:nvSpPr>
      <xdr:spPr>
        <a:xfrm>
          <a:off x="104267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61366</xdr:rowOff>
    </xdr:from>
    <xdr:to>
      <xdr:col>50</xdr:col>
      <xdr:colOff>114300</xdr:colOff>
      <xdr:row>56</xdr:row>
      <xdr:rowOff>19076</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8750300" y="9319666"/>
          <a:ext cx="889000" cy="30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67934</xdr:rowOff>
    </xdr:from>
    <xdr:to>
      <xdr:col>50</xdr:col>
      <xdr:colOff>165100</xdr:colOff>
      <xdr:row>56</xdr:row>
      <xdr:rowOff>169534</xdr:rowOff>
    </xdr:to>
    <xdr:sp macro="" textlink="">
      <xdr:nvSpPr>
        <xdr:cNvPr id="346" name="フローチャート: 判断 345">
          <a:extLst>
            <a:ext uri="{FF2B5EF4-FFF2-40B4-BE49-F238E27FC236}">
              <a16:creationId xmlns:a16="http://schemas.microsoft.com/office/drawing/2014/main" xmlns="" id="{00000000-0008-0000-0600-00005A010000}"/>
            </a:ext>
          </a:extLst>
        </xdr:cNvPr>
        <xdr:cNvSpPr/>
      </xdr:nvSpPr>
      <xdr:spPr>
        <a:xfrm>
          <a:off x="9588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160661</xdr:rowOff>
    </xdr:from>
    <xdr:ext cx="534377" cy="259045"/>
    <xdr:sp macro="" textlink="">
      <xdr:nvSpPr>
        <xdr:cNvPr id="347" name="テキスト ボックス 346">
          <a:extLst>
            <a:ext uri="{FF2B5EF4-FFF2-40B4-BE49-F238E27FC236}">
              <a16:creationId xmlns:a16="http://schemas.microsoft.com/office/drawing/2014/main" xmlns="" id="{00000000-0008-0000-0600-00005B010000}"/>
            </a:ext>
          </a:extLst>
        </xdr:cNvPr>
        <xdr:cNvSpPr txBox="1"/>
      </xdr:nvSpPr>
      <xdr:spPr>
        <a:xfrm>
          <a:off x="9372111" y="97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19076</xdr:rowOff>
    </xdr:from>
    <xdr:to>
      <xdr:col>45</xdr:col>
      <xdr:colOff>177800</xdr:colOff>
      <xdr:row>57</xdr:row>
      <xdr:rowOff>11684</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7861300" y="9620276"/>
          <a:ext cx="889000" cy="16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98904</xdr:rowOff>
    </xdr:from>
    <xdr:to>
      <xdr:col>46</xdr:col>
      <xdr:colOff>38100</xdr:colOff>
      <xdr:row>57</xdr:row>
      <xdr:rowOff>29054</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8699500" y="970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20181</xdr:rowOff>
    </xdr:from>
    <xdr:ext cx="534377"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8483111" y="97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112464</xdr:rowOff>
    </xdr:from>
    <xdr:to>
      <xdr:col>41</xdr:col>
      <xdr:colOff>50800</xdr:colOff>
      <xdr:row>57</xdr:row>
      <xdr:rowOff>11684</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6972300" y="9542214"/>
          <a:ext cx="889000" cy="24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88312</xdr:rowOff>
    </xdr:from>
    <xdr:to>
      <xdr:col>41</xdr:col>
      <xdr:colOff>101600</xdr:colOff>
      <xdr:row>57</xdr:row>
      <xdr:rowOff>18462</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7810500" y="968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34989</xdr:rowOff>
    </xdr:from>
    <xdr:ext cx="534377"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7594111" y="946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106731</xdr:rowOff>
    </xdr:from>
    <xdr:to>
      <xdr:col>36</xdr:col>
      <xdr:colOff>165100</xdr:colOff>
      <xdr:row>57</xdr:row>
      <xdr:rowOff>36881</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6921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28008</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6705111" y="980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21234</xdr:rowOff>
    </xdr:from>
    <xdr:to>
      <xdr:col>55</xdr:col>
      <xdr:colOff>50800</xdr:colOff>
      <xdr:row>55</xdr:row>
      <xdr:rowOff>122834</xdr:rowOff>
    </xdr:to>
    <xdr:sp macro="" textlink="">
      <xdr:nvSpPr>
        <xdr:cNvPr id="361" name="楕円 360">
          <a:extLst>
            <a:ext uri="{FF2B5EF4-FFF2-40B4-BE49-F238E27FC236}">
              <a16:creationId xmlns:a16="http://schemas.microsoft.com/office/drawing/2014/main" xmlns="" id="{00000000-0008-0000-0600-000069010000}"/>
            </a:ext>
          </a:extLst>
        </xdr:cNvPr>
        <xdr:cNvSpPr/>
      </xdr:nvSpPr>
      <xdr:spPr>
        <a:xfrm>
          <a:off x="10426700" y="94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44111</xdr:rowOff>
    </xdr:from>
    <xdr:ext cx="534377" cy="259045"/>
    <xdr:sp macro="" textlink="">
      <xdr:nvSpPr>
        <xdr:cNvPr id="362" name="普通建設事業費該当値テキスト">
          <a:extLst>
            <a:ext uri="{FF2B5EF4-FFF2-40B4-BE49-F238E27FC236}">
              <a16:creationId xmlns:a16="http://schemas.microsoft.com/office/drawing/2014/main" xmlns="" id="{00000000-0008-0000-0600-00006A010000}"/>
            </a:ext>
          </a:extLst>
        </xdr:cNvPr>
        <xdr:cNvSpPr txBox="1"/>
      </xdr:nvSpPr>
      <xdr:spPr>
        <a:xfrm>
          <a:off x="10528300" y="93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10566</xdr:rowOff>
    </xdr:from>
    <xdr:to>
      <xdr:col>50</xdr:col>
      <xdr:colOff>165100</xdr:colOff>
      <xdr:row>54</xdr:row>
      <xdr:rowOff>112166</xdr:rowOff>
    </xdr:to>
    <xdr:sp macro="" textlink="">
      <xdr:nvSpPr>
        <xdr:cNvPr id="363" name="楕円 362">
          <a:extLst>
            <a:ext uri="{FF2B5EF4-FFF2-40B4-BE49-F238E27FC236}">
              <a16:creationId xmlns:a16="http://schemas.microsoft.com/office/drawing/2014/main" xmlns="" id="{00000000-0008-0000-0600-00006B010000}"/>
            </a:ext>
          </a:extLst>
        </xdr:cNvPr>
        <xdr:cNvSpPr/>
      </xdr:nvSpPr>
      <xdr:spPr>
        <a:xfrm>
          <a:off x="9588500" y="926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128693</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372111" y="904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139726</xdr:rowOff>
    </xdr:from>
    <xdr:to>
      <xdr:col>46</xdr:col>
      <xdr:colOff>38100</xdr:colOff>
      <xdr:row>56</xdr:row>
      <xdr:rowOff>69876</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8699500" y="956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86403</xdr:rowOff>
    </xdr:from>
    <xdr:ext cx="534377"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8483111" y="934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132334</xdr:rowOff>
    </xdr:from>
    <xdr:to>
      <xdr:col>41</xdr:col>
      <xdr:colOff>101600</xdr:colOff>
      <xdr:row>57</xdr:row>
      <xdr:rowOff>62484</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7810500" y="973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53611</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594111" y="982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61664</xdr:rowOff>
    </xdr:from>
    <xdr:to>
      <xdr:col>36</xdr:col>
      <xdr:colOff>165100</xdr:colOff>
      <xdr:row>55</xdr:row>
      <xdr:rowOff>163264</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6921500" y="94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8341</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6705111" y="926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xmlns=""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xmlns=""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xmlns=""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xmlns=""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79532</xdr:rowOff>
    </xdr:from>
    <xdr:to>
      <xdr:col>54</xdr:col>
      <xdr:colOff>189865</xdr:colOff>
      <xdr:row>78</xdr:row>
      <xdr:rowOff>137162</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flipV="1">
          <a:off x="10475595" y="12081032"/>
          <a:ext cx="1270" cy="142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140989</xdr:rowOff>
    </xdr:from>
    <xdr:ext cx="378565" cy="259045"/>
    <xdr:sp macro="" textlink="">
      <xdr:nvSpPr>
        <xdr:cNvPr id="393" name="普通建設事業費 （ うち新規整備　）最小値テキスト">
          <a:extLst>
            <a:ext uri="{FF2B5EF4-FFF2-40B4-BE49-F238E27FC236}">
              <a16:creationId xmlns:a16="http://schemas.microsoft.com/office/drawing/2014/main" xmlns="" id="{00000000-0008-0000-0600-000089010000}"/>
            </a:ext>
          </a:extLst>
        </xdr:cNvPr>
        <xdr:cNvSpPr txBox="1"/>
      </xdr:nvSpPr>
      <xdr:spPr>
        <a:xfrm>
          <a:off x="10528300" y="1351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137162</xdr:rowOff>
    </xdr:from>
    <xdr:to>
      <xdr:col>55</xdr:col>
      <xdr:colOff>88900</xdr:colOff>
      <xdr:row>78</xdr:row>
      <xdr:rowOff>137162</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10388600" y="135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26209</xdr:rowOff>
    </xdr:from>
    <xdr:ext cx="534377" cy="259045"/>
    <xdr:sp macro="" textlink="">
      <xdr:nvSpPr>
        <xdr:cNvPr id="395" name="普通建設事業費 （ うち新規整備　）最大値テキスト">
          <a:extLst>
            <a:ext uri="{FF2B5EF4-FFF2-40B4-BE49-F238E27FC236}">
              <a16:creationId xmlns:a16="http://schemas.microsoft.com/office/drawing/2014/main" xmlns="" id="{00000000-0008-0000-0600-00008B010000}"/>
            </a:ext>
          </a:extLst>
        </xdr:cNvPr>
        <xdr:cNvSpPr txBox="1"/>
      </xdr:nvSpPr>
      <xdr:spPr>
        <a:xfrm>
          <a:off x="10528300" y="118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79532</xdr:rowOff>
    </xdr:from>
    <xdr:to>
      <xdr:col>55</xdr:col>
      <xdr:colOff>88900</xdr:colOff>
      <xdr:row>70</xdr:row>
      <xdr:rowOff>79532</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10388600" y="1208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19662</xdr:rowOff>
    </xdr:from>
    <xdr:to>
      <xdr:col>55</xdr:col>
      <xdr:colOff>0</xdr:colOff>
      <xdr:row>74</xdr:row>
      <xdr:rowOff>780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9639300" y="12364062"/>
          <a:ext cx="838200" cy="32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157898</xdr:rowOff>
    </xdr:from>
    <xdr:ext cx="534377" cy="259045"/>
    <xdr:sp macro="" textlink="">
      <xdr:nvSpPr>
        <xdr:cNvPr id="398" name="普通建設事業費 （ うち新規整備　）平均値テキスト">
          <a:extLst>
            <a:ext uri="{FF2B5EF4-FFF2-40B4-BE49-F238E27FC236}">
              <a16:creationId xmlns:a16="http://schemas.microsoft.com/office/drawing/2014/main" xmlns="" id="{00000000-0008-0000-0600-00008E010000}"/>
            </a:ext>
          </a:extLst>
        </xdr:cNvPr>
        <xdr:cNvSpPr txBox="1"/>
      </xdr:nvSpPr>
      <xdr:spPr>
        <a:xfrm>
          <a:off x="10528300" y="13188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8021</xdr:rowOff>
    </xdr:from>
    <xdr:to>
      <xdr:col>55</xdr:col>
      <xdr:colOff>50800</xdr:colOff>
      <xdr:row>77</xdr:row>
      <xdr:rowOff>109621</xdr:rowOff>
    </xdr:to>
    <xdr:sp macro="" textlink="">
      <xdr:nvSpPr>
        <xdr:cNvPr id="399" name="フローチャート: 判断 398">
          <a:extLst>
            <a:ext uri="{FF2B5EF4-FFF2-40B4-BE49-F238E27FC236}">
              <a16:creationId xmlns:a16="http://schemas.microsoft.com/office/drawing/2014/main" xmlns="" id="{00000000-0008-0000-0600-00008F010000}"/>
            </a:ext>
          </a:extLst>
        </xdr:cNvPr>
        <xdr:cNvSpPr/>
      </xdr:nvSpPr>
      <xdr:spPr>
        <a:xfrm>
          <a:off x="104267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19662</xdr:rowOff>
    </xdr:from>
    <xdr:to>
      <xdr:col>50</xdr:col>
      <xdr:colOff>114300</xdr:colOff>
      <xdr:row>73</xdr:row>
      <xdr:rowOff>95421</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flipV="1">
          <a:off x="8750300" y="12364062"/>
          <a:ext cx="889000" cy="24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138460</xdr:rowOff>
    </xdr:from>
    <xdr:to>
      <xdr:col>50</xdr:col>
      <xdr:colOff>165100</xdr:colOff>
      <xdr:row>77</xdr:row>
      <xdr:rowOff>68610</xdr:rowOff>
    </xdr:to>
    <xdr:sp macro="" textlink="">
      <xdr:nvSpPr>
        <xdr:cNvPr id="401" name="フローチャート: 判断 400">
          <a:extLst>
            <a:ext uri="{FF2B5EF4-FFF2-40B4-BE49-F238E27FC236}">
              <a16:creationId xmlns:a16="http://schemas.microsoft.com/office/drawing/2014/main" xmlns="" id="{00000000-0008-0000-0600-000091010000}"/>
            </a:ext>
          </a:extLst>
        </xdr:cNvPr>
        <xdr:cNvSpPr/>
      </xdr:nvSpPr>
      <xdr:spPr>
        <a:xfrm>
          <a:off x="9588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59737</xdr:rowOff>
    </xdr:from>
    <xdr:ext cx="534377"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9372111" y="1326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95421</xdr:rowOff>
    </xdr:from>
    <xdr:to>
      <xdr:col>45</xdr:col>
      <xdr:colOff>177800</xdr:colOff>
      <xdr:row>75</xdr:row>
      <xdr:rowOff>60307</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7861300" y="12611271"/>
          <a:ext cx="889000" cy="30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139032</xdr:rowOff>
    </xdr:from>
    <xdr:to>
      <xdr:col>46</xdr:col>
      <xdr:colOff>38100</xdr:colOff>
      <xdr:row>77</xdr:row>
      <xdr:rowOff>69182</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8699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60309</xdr:rowOff>
    </xdr:from>
    <xdr:ext cx="534377"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8483111" y="132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60307</xdr:rowOff>
    </xdr:from>
    <xdr:to>
      <xdr:col>41</xdr:col>
      <xdr:colOff>50800</xdr:colOff>
      <xdr:row>75</xdr:row>
      <xdr:rowOff>124498</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6972300" y="12919057"/>
          <a:ext cx="889000" cy="6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54198</xdr:rowOff>
    </xdr:from>
    <xdr:to>
      <xdr:col>41</xdr:col>
      <xdr:colOff>101600</xdr:colOff>
      <xdr:row>76</xdr:row>
      <xdr:rowOff>155798</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7810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146925</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7594111" y="131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112629</xdr:rowOff>
    </xdr:from>
    <xdr:to>
      <xdr:col>36</xdr:col>
      <xdr:colOff>165100</xdr:colOff>
      <xdr:row>77</xdr:row>
      <xdr:rowOff>42779</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6921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33906</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6705111" y="132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121430</xdr:rowOff>
    </xdr:from>
    <xdr:to>
      <xdr:col>55</xdr:col>
      <xdr:colOff>50800</xdr:colOff>
      <xdr:row>74</xdr:row>
      <xdr:rowOff>51580</xdr:rowOff>
    </xdr:to>
    <xdr:sp macro="" textlink="">
      <xdr:nvSpPr>
        <xdr:cNvPr id="416" name="楕円 415">
          <a:extLst>
            <a:ext uri="{FF2B5EF4-FFF2-40B4-BE49-F238E27FC236}">
              <a16:creationId xmlns:a16="http://schemas.microsoft.com/office/drawing/2014/main" xmlns="" id="{00000000-0008-0000-0600-0000A0010000}"/>
            </a:ext>
          </a:extLst>
        </xdr:cNvPr>
        <xdr:cNvSpPr/>
      </xdr:nvSpPr>
      <xdr:spPr>
        <a:xfrm>
          <a:off x="10426700" y="1263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144307</xdr:rowOff>
    </xdr:from>
    <xdr:ext cx="534377" cy="259045"/>
    <xdr:sp macro="" textlink="">
      <xdr:nvSpPr>
        <xdr:cNvPr id="417" name="普通建設事業費 （ うち新規整備　）該当値テキスト">
          <a:extLst>
            <a:ext uri="{FF2B5EF4-FFF2-40B4-BE49-F238E27FC236}">
              <a16:creationId xmlns:a16="http://schemas.microsoft.com/office/drawing/2014/main" xmlns="" id="{00000000-0008-0000-0600-0000A1010000}"/>
            </a:ext>
          </a:extLst>
        </xdr:cNvPr>
        <xdr:cNvSpPr txBox="1"/>
      </xdr:nvSpPr>
      <xdr:spPr>
        <a:xfrm>
          <a:off x="10528300" y="124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140312</xdr:rowOff>
    </xdr:from>
    <xdr:to>
      <xdr:col>50</xdr:col>
      <xdr:colOff>165100</xdr:colOff>
      <xdr:row>72</xdr:row>
      <xdr:rowOff>70462</xdr:rowOff>
    </xdr:to>
    <xdr:sp macro="" textlink="">
      <xdr:nvSpPr>
        <xdr:cNvPr id="418" name="楕円 417">
          <a:extLst>
            <a:ext uri="{FF2B5EF4-FFF2-40B4-BE49-F238E27FC236}">
              <a16:creationId xmlns:a16="http://schemas.microsoft.com/office/drawing/2014/main" xmlns="" id="{00000000-0008-0000-0600-0000A2010000}"/>
            </a:ext>
          </a:extLst>
        </xdr:cNvPr>
        <xdr:cNvSpPr/>
      </xdr:nvSpPr>
      <xdr:spPr>
        <a:xfrm>
          <a:off x="9588500" y="1231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86989</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372111" y="1208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44621</xdr:rowOff>
    </xdr:from>
    <xdr:to>
      <xdr:col>46</xdr:col>
      <xdr:colOff>38100</xdr:colOff>
      <xdr:row>73</xdr:row>
      <xdr:rowOff>146221</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8699500" y="1256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162748</xdr:rowOff>
    </xdr:from>
    <xdr:ext cx="534377"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483111" y="123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9507</xdr:rowOff>
    </xdr:from>
    <xdr:to>
      <xdr:col>41</xdr:col>
      <xdr:colOff>101600</xdr:colOff>
      <xdr:row>75</xdr:row>
      <xdr:rowOff>111107</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7810500" y="1286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127634</xdr:rowOff>
    </xdr:from>
    <xdr:ext cx="534377"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594111" y="1264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73698</xdr:rowOff>
    </xdr:from>
    <xdr:to>
      <xdr:col>36</xdr:col>
      <xdr:colOff>165100</xdr:colOff>
      <xdr:row>76</xdr:row>
      <xdr:rowOff>3848</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6921500" y="129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20375</xdr:rowOff>
    </xdr:from>
    <xdr:ext cx="534377"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6705111" y="1270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xmlns=""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145548</xdr:rowOff>
    </xdr:from>
    <xdr:to>
      <xdr:col>54</xdr:col>
      <xdr:colOff>189865</xdr:colOff>
      <xdr:row>98</xdr:row>
      <xdr:rowOff>93980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flipV="1">
          <a:off x="10475595" y="15747498"/>
          <a:ext cx="1270" cy="114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97807</xdr:rowOff>
    </xdr:from>
    <xdr:ext cx="469744" cy="259045"/>
    <xdr:sp macro="" textlink="">
      <xdr:nvSpPr>
        <xdr:cNvPr id="450" name="普通建設事業費 （ うち更新整備　）最小値テキスト">
          <a:extLst>
            <a:ext uri="{FF2B5EF4-FFF2-40B4-BE49-F238E27FC236}">
              <a16:creationId xmlns:a16="http://schemas.microsoft.com/office/drawing/2014/main" xmlns="" id="{00000000-0008-0000-0600-0000C2010000}"/>
            </a:ext>
          </a:extLst>
        </xdr:cNvPr>
        <xdr:cNvSpPr txBox="1"/>
      </xdr:nvSpPr>
      <xdr:spPr>
        <a:xfrm>
          <a:off x="10528300"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93980</xdr:rowOff>
    </xdr:from>
    <xdr:to>
      <xdr:col>55</xdr:col>
      <xdr:colOff>88900</xdr:colOff>
      <xdr:row>98</xdr:row>
      <xdr:rowOff>93980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10388600" y="1689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92225</xdr:rowOff>
    </xdr:from>
    <xdr:ext cx="534377" cy="259045"/>
    <xdr:sp macro="" textlink="">
      <xdr:nvSpPr>
        <xdr:cNvPr id="452" name="普通建設事業費 （ うち更新整備　）最大値テキスト">
          <a:extLst>
            <a:ext uri="{FF2B5EF4-FFF2-40B4-BE49-F238E27FC236}">
              <a16:creationId xmlns:a16="http://schemas.microsoft.com/office/drawing/2014/main" xmlns="" id="{00000000-0008-0000-0600-0000C4010000}"/>
            </a:ext>
          </a:extLst>
        </xdr:cNvPr>
        <xdr:cNvSpPr txBox="1"/>
      </xdr:nvSpPr>
      <xdr:spPr>
        <a:xfrm>
          <a:off x="10528300" y="155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145548</xdr:rowOff>
    </xdr:from>
    <xdr:to>
      <xdr:col>55</xdr:col>
      <xdr:colOff>88900</xdr:colOff>
      <xdr:row>91</xdr:row>
      <xdr:rowOff>145548</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10388600" y="1574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37497</xdr:rowOff>
    </xdr:from>
    <xdr:to>
      <xdr:col>55</xdr:col>
      <xdr:colOff>0</xdr:colOff>
      <xdr:row>97</xdr:row>
      <xdr:rowOff>42659</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9639300" y="16668147"/>
          <a:ext cx="838200" cy="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56036</xdr:rowOff>
    </xdr:from>
    <xdr:ext cx="534377" cy="259045"/>
    <xdr:sp macro="" textlink="">
      <xdr:nvSpPr>
        <xdr:cNvPr id="455" name="普通建設事業費 （ うち更新整備　）平均値テキスト">
          <a:extLst>
            <a:ext uri="{FF2B5EF4-FFF2-40B4-BE49-F238E27FC236}">
              <a16:creationId xmlns:a16="http://schemas.microsoft.com/office/drawing/2014/main" xmlns="" id="{00000000-0008-0000-0600-0000C7010000}"/>
            </a:ext>
          </a:extLst>
        </xdr:cNvPr>
        <xdr:cNvSpPr txBox="1"/>
      </xdr:nvSpPr>
      <xdr:spPr>
        <a:xfrm>
          <a:off x="10528300" y="16343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33159</xdr:rowOff>
    </xdr:from>
    <xdr:to>
      <xdr:col>55</xdr:col>
      <xdr:colOff>50800</xdr:colOff>
      <xdr:row>96</xdr:row>
      <xdr:rowOff>134759</xdr:rowOff>
    </xdr:to>
    <xdr:sp macro="" textlink="">
      <xdr:nvSpPr>
        <xdr:cNvPr id="456" name="フローチャート: 判断 455">
          <a:extLst>
            <a:ext uri="{FF2B5EF4-FFF2-40B4-BE49-F238E27FC236}">
              <a16:creationId xmlns:a16="http://schemas.microsoft.com/office/drawing/2014/main" xmlns="" id="{00000000-0008-0000-0600-0000C8010000}"/>
            </a:ext>
          </a:extLst>
        </xdr:cNvPr>
        <xdr:cNvSpPr/>
      </xdr:nvSpPr>
      <xdr:spPr>
        <a:xfrm>
          <a:off x="104267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42659</xdr:rowOff>
    </xdr:from>
    <xdr:to>
      <xdr:col>50</xdr:col>
      <xdr:colOff>114300</xdr:colOff>
      <xdr:row>98</xdr:row>
      <xdr:rowOff>87770</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8750300" y="16673309"/>
          <a:ext cx="889000" cy="21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58" name="フローチャート: 判断 457">
          <a:extLst>
            <a:ext uri="{FF2B5EF4-FFF2-40B4-BE49-F238E27FC236}">
              <a16:creationId xmlns:a16="http://schemas.microsoft.com/office/drawing/2014/main" xmlns="" id="{00000000-0008-0000-0600-0000CA010000}"/>
            </a:ext>
          </a:extLst>
        </xdr:cNvPr>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8317</xdr:rowOff>
    </xdr:from>
    <xdr:ext cx="534377"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9372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87770</xdr:rowOff>
    </xdr:from>
    <xdr:to>
      <xdr:col>45</xdr:col>
      <xdr:colOff>177800</xdr:colOff>
      <xdr:row>98</xdr:row>
      <xdr:rowOff>100571</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7861300" y="16889870"/>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53198</xdr:rowOff>
    </xdr:from>
    <xdr:ext cx="534377"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8483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143472</xdr:rowOff>
    </xdr:from>
    <xdr:to>
      <xdr:col>41</xdr:col>
      <xdr:colOff>50800</xdr:colOff>
      <xdr:row>98</xdr:row>
      <xdr:rowOff>100571</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6972300" y="16774122"/>
          <a:ext cx="889000" cy="12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100595</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7594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125759</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6705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158147</xdr:rowOff>
    </xdr:from>
    <xdr:to>
      <xdr:col>55</xdr:col>
      <xdr:colOff>50800</xdr:colOff>
      <xdr:row>97</xdr:row>
      <xdr:rowOff>88297</xdr:rowOff>
    </xdr:to>
    <xdr:sp macro="" textlink="">
      <xdr:nvSpPr>
        <xdr:cNvPr id="473" name="楕円 472">
          <a:extLst>
            <a:ext uri="{FF2B5EF4-FFF2-40B4-BE49-F238E27FC236}">
              <a16:creationId xmlns:a16="http://schemas.microsoft.com/office/drawing/2014/main" xmlns="" id="{00000000-0008-0000-0600-0000D9010000}"/>
            </a:ext>
          </a:extLst>
        </xdr:cNvPr>
        <xdr:cNvSpPr/>
      </xdr:nvSpPr>
      <xdr:spPr>
        <a:xfrm>
          <a:off x="10426700" y="1661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136574</xdr:rowOff>
    </xdr:from>
    <xdr:ext cx="534377" cy="259045"/>
    <xdr:sp macro="" textlink="">
      <xdr:nvSpPr>
        <xdr:cNvPr id="474" name="普通建設事業費 （ うち更新整備　）該当値テキスト">
          <a:extLst>
            <a:ext uri="{FF2B5EF4-FFF2-40B4-BE49-F238E27FC236}">
              <a16:creationId xmlns:a16="http://schemas.microsoft.com/office/drawing/2014/main" xmlns="" id="{00000000-0008-0000-0600-0000DA010000}"/>
            </a:ext>
          </a:extLst>
        </xdr:cNvPr>
        <xdr:cNvSpPr txBox="1"/>
      </xdr:nvSpPr>
      <xdr:spPr>
        <a:xfrm>
          <a:off x="10528300" y="1659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163309</xdr:rowOff>
    </xdr:from>
    <xdr:to>
      <xdr:col>50</xdr:col>
      <xdr:colOff>165100</xdr:colOff>
      <xdr:row>97</xdr:row>
      <xdr:rowOff>93459</xdr:rowOff>
    </xdr:to>
    <xdr:sp macro="" textlink="">
      <xdr:nvSpPr>
        <xdr:cNvPr id="475" name="楕円 474">
          <a:extLst>
            <a:ext uri="{FF2B5EF4-FFF2-40B4-BE49-F238E27FC236}">
              <a16:creationId xmlns:a16="http://schemas.microsoft.com/office/drawing/2014/main" xmlns="" id="{00000000-0008-0000-0600-0000DB010000}"/>
            </a:ext>
          </a:extLst>
        </xdr:cNvPr>
        <xdr:cNvSpPr/>
      </xdr:nvSpPr>
      <xdr:spPr>
        <a:xfrm>
          <a:off x="9588500" y="1662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84586</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9372111" y="1671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36970</xdr:rowOff>
    </xdr:from>
    <xdr:to>
      <xdr:col>46</xdr:col>
      <xdr:colOff>38100</xdr:colOff>
      <xdr:row>98</xdr:row>
      <xdr:rowOff>138570</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8699500" y="168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129697</xdr:rowOff>
    </xdr:from>
    <xdr:ext cx="469744"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8515428" y="169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49771</xdr:rowOff>
    </xdr:from>
    <xdr:to>
      <xdr:col>41</xdr:col>
      <xdr:colOff>101600</xdr:colOff>
      <xdr:row>98</xdr:row>
      <xdr:rowOff>151371</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7810500" y="1685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142498</xdr:rowOff>
    </xdr:from>
    <xdr:ext cx="469744"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7626428" y="1694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92672</xdr:rowOff>
    </xdr:from>
    <xdr:to>
      <xdr:col>36</xdr:col>
      <xdr:colOff>165100</xdr:colOff>
      <xdr:row>98</xdr:row>
      <xdr:rowOff>22822</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6921500" y="1672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13949</xdr:rowOff>
    </xdr:from>
    <xdr:ext cx="534377"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6705111" y="1681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xmlns=""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166751</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flipV="1">
          <a:off x="16317595" y="5138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xmlns=""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113428</xdr:rowOff>
    </xdr:from>
    <xdr:ext cx="469744" cy="259045"/>
    <xdr:sp macro="" textlink="">
      <xdr:nvSpPr>
        <xdr:cNvPr id="509" name="災害復旧事業費最大値テキスト">
          <a:extLst>
            <a:ext uri="{FF2B5EF4-FFF2-40B4-BE49-F238E27FC236}">
              <a16:creationId xmlns:a16="http://schemas.microsoft.com/office/drawing/2014/main" xmlns="" id="{00000000-0008-0000-0600-0000FD010000}"/>
            </a:ext>
          </a:extLst>
        </xdr:cNvPr>
        <xdr:cNvSpPr txBox="1"/>
      </xdr:nvSpPr>
      <xdr:spPr>
        <a:xfrm>
          <a:off x="16370300" y="491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166751</xdr:rowOff>
    </xdr:from>
    <xdr:to>
      <xdr:col>86</xdr:col>
      <xdr:colOff>25400</xdr:colOff>
      <xdr:row>29</xdr:row>
      <xdr:rowOff>166751</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6230600" y="51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93870</xdr:rowOff>
    </xdr:from>
    <xdr:ext cx="378565" cy="259045"/>
    <xdr:sp macro="" textlink="">
      <xdr:nvSpPr>
        <xdr:cNvPr id="512" name="災害復旧事業費平均値テキスト">
          <a:extLst>
            <a:ext uri="{FF2B5EF4-FFF2-40B4-BE49-F238E27FC236}">
              <a16:creationId xmlns:a16="http://schemas.microsoft.com/office/drawing/2014/main" xmlns="" id="{00000000-0008-0000-0600-000000020000}"/>
            </a:ext>
          </a:extLst>
        </xdr:cNvPr>
        <xdr:cNvSpPr txBox="1"/>
      </xdr:nvSpPr>
      <xdr:spPr>
        <a:xfrm>
          <a:off x="16370300" y="6266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70993</xdr:rowOff>
    </xdr:from>
    <xdr:to>
      <xdr:col>85</xdr:col>
      <xdr:colOff>177800</xdr:colOff>
      <xdr:row>38</xdr:row>
      <xdr:rowOff>1143</xdr:rowOff>
    </xdr:to>
    <xdr:sp macro="" textlink="">
      <xdr:nvSpPr>
        <xdr:cNvPr id="513" name="フローチャート: 判断 512">
          <a:extLst>
            <a:ext uri="{FF2B5EF4-FFF2-40B4-BE49-F238E27FC236}">
              <a16:creationId xmlns:a16="http://schemas.microsoft.com/office/drawing/2014/main" xmlns="" id="{00000000-0008-0000-0600-000001020000}"/>
            </a:ext>
          </a:extLst>
        </xdr:cNvPr>
        <xdr:cNvSpPr/>
      </xdr:nvSpPr>
      <xdr:spPr>
        <a:xfrm>
          <a:off x="16268700" y="64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64516</xdr:rowOff>
    </xdr:from>
    <xdr:to>
      <xdr:col>81</xdr:col>
      <xdr:colOff>101600</xdr:colOff>
      <xdr:row>38</xdr:row>
      <xdr:rowOff>166116</xdr:rowOff>
    </xdr:to>
    <xdr:sp macro="" textlink="">
      <xdr:nvSpPr>
        <xdr:cNvPr id="515" name="フローチャート: 判断 514">
          <a:extLst>
            <a:ext uri="{FF2B5EF4-FFF2-40B4-BE49-F238E27FC236}">
              <a16:creationId xmlns:a16="http://schemas.microsoft.com/office/drawing/2014/main" xmlns="" id="{00000000-0008-0000-0600-000003020000}"/>
            </a:ext>
          </a:extLst>
        </xdr:cNvPr>
        <xdr:cNvSpPr/>
      </xdr:nvSpPr>
      <xdr:spPr>
        <a:xfrm>
          <a:off x="15430500" y="65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11193</xdr:rowOff>
    </xdr:from>
    <xdr:ext cx="378565"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5292017" y="6354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125095</xdr:rowOff>
    </xdr:from>
    <xdr:to>
      <xdr:col>76</xdr:col>
      <xdr:colOff>165100</xdr:colOff>
      <xdr:row>39</xdr:row>
      <xdr:rowOff>55245</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4541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71772</xdr:rowOff>
    </xdr:from>
    <xdr:ext cx="378565"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4403017" y="641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42926</xdr:rowOff>
    </xdr:from>
    <xdr:to>
      <xdr:col>71</xdr:col>
      <xdr:colOff>177800</xdr:colOff>
      <xdr:row>39</xdr:row>
      <xdr:rowOff>44450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2814300" y="67294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48895</xdr:rowOff>
    </xdr:from>
    <xdr:to>
      <xdr:col>72</xdr:col>
      <xdr:colOff>38100</xdr:colOff>
      <xdr:row>38</xdr:row>
      <xdr:rowOff>150495</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3652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167022</xdr:rowOff>
    </xdr:from>
    <xdr:ext cx="378565"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3514017" y="63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41656</xdr:rowOff>
    </xdr:from>
    <xdr:to>
      <xdr:col>67</xdr:col>
      <xdr:colOff>101600</xdr:colOff>
      <xdr:row>38</xdr:row>
      <xdr:rowOff>143256</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2763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159783</xdr:rowOff>
    </xdr:from>
    <xdr:ext cx="378565"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2625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0" name="楕円 529">
          <a:extLst>
            <a:ext uri="{FF2B5EF4-FFF2-40B4-BE49-F238E27FC236}">
              <a16:creationId xmlns:a16="http://schemas.microsoft.com/office/drawing/2014/main" xmlns="" id="{00000000-0008-0000-0600-000012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1" name="災害復旧事業費該当値テキスト">
          <a:extLst>
            <a:ext uri="{FF2B5EF4-FFF2-40B4-BE49-F238E27FC236}">
              <a16:creationId xmlns:a16="http://schemas.microsoft.com/office/drawing/2014/main" xmlns="" id="{00000000-0008-0000-0600-000013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2" name="楕円 531">
          <a:extLst>
            <a:ext uri="{FF2B5EF4-FFF2-40B4-BE49-F238E27FC236}">
              <a16:creationId xmlns:a16="http://schemas.microsoft.com/office/drawing/2014/main" xmlns="" id="{00000000-0008-0000-0600-000014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163576</xdr:rowOff>
    </xdr:from>
    <xdr:to>
      <xdr:col>67</xdr:col>
      <xdr:colOff>101600</xdr:colOff>
      <xdr:row>39</xdr:row>
      <xdr:rowOff>93726</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2763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84853</xdr:rowOff>
    </xdr:from>
    <xdr:ext cx="249299"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2689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xmlns=""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xmlns=""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xmlns=""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xmlns=""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xmlns=""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xmlns=""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xmlns=""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xmlns=""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xmlns=""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xmlns=""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126278</xdr:rowOff>
    </xdr:from>
    <xdr:to>
      <xdr:col>85</xdr:col>
      <xdr:colOff>126364</xdr:colOff>
      <xdr:row>78</xdr:row>
      <xdr:rowOff>151033</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flipV="1">
          <a:off x="16317595" y="11956328"/>
          <a:ext cx="1269" cy="156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154860</xdr:rowOff>
    </xdr:from>
    <xdr:ext cx="534377" cy="259045"/>
    <xdr:sp macro="" textlink="">
      <xdr:nvSpPr>
        <xdr:cNvPr id="616" name="公債費最小値テキスト">
          <a:extLst>
            <a:ext uri="{FF2B5EF4-FFF2-40B4-BE49-F238E27FC236}">
              <a16:creationId xmlns:a16="http://schemas.microsoft.com/office/drawing/2014/main" xmlns="" id="{00000000-0008-0000-0600-000068020000}"/>
            </a:ext>
          </a:extLst>
        </xdr:cNvPr>
        <xdr:cNvSpPr txBox="1"/>
      </xdr:nvSpPr>
      <xdr:spPr>
        <a:xfrm>
          <a:off x="16370300" y="135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151033</xdr:rowOff>
    </xdr:from>
    <xdr:to>
      <xdr:col>86</xdr:col>
      <xdr:colOff>25400</xdr:colOff>
      <xdr:row>78</xdr:row>
      <xdr:rowOff>151033</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35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72955</xdr:rowOff>
    </xdr:from>
    <xdr:ext cx="534377" cy="259045"/>
    <xdr:sp macro="" textlink="">
      <xdr:nvSpPr>
        <xdr:cNvPr id="618" name="公債費最大値テキスト">
          <a:extLst>
            <a:ext uri="{FF2B5EF4-FFF2-40B4-BE49-F238E27FC236}">
              <a16:creationId xmlns:a16="http://schemas.microsoft.com/office/drawing/2014/main" xmlns="" id="{00000000-0008-0000-0600-00006A020000}"/>
            </a:ext>
          </a:extLst>
        </xdr:cNvPr>
        <xdr:cNvSpPr txBox="1"/>
      </xdr:nvSpPr>
      <xdr:spPr>
        <a:xfrm>
          <a:off x="16370300" y="117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126278</xdr:rowOff>
    </xdr:from>
    <xdr:to>
      <xdr:col>86</xdr:col>
      <xdr:colOff>25400</xdr:colOff>
      <xdr:row>69</xdr:row>
      <xdr:rowOff>126278</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195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84182</xdr:rowOff>
    </xdr:from>
    <xdr:to>
      <xdr:col>85</xdr:col>
      <xdr:colOff>127000</xdr:colOff>
      <xdr:row>76</xdr:row>
      <xdr:rowOff>92281</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5481300" y="13114382"/>
          <a:ext cx="8382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114716</xdr:rowOff>
    </xdr:from>
    <xdr:ext cx="534377" cy="259045"/>
    <xdr:sp macro="" textlink="">
      <xdr:nvSpPr>
        <xdr:cNvPr id="621" name="公債費平均値テキスト">
          <a:extLst>
            <a:ext uri="{FF2B5EF4-FFF2-40B4-BE49-F238E27FC236}">
              <a16:creationId xmlns:a16="http://schemas.microsoft.com/office/drawing/2014/main" xmlns="" id="{00000000-0008-0000-0600-00006D020000}"/>
            </a:ext>
          </a:extLst>
        </xdr:cNvPr>
        <xdr:cNvSpPr txBox="1"/>
      </xdr:nvSpPr>
      <xdr:spPr>
        <a:xfrm>
          <a:off x="16370300" y="1280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91839</xdr:rowOff>
    </xdr:from>
    <xdr:to>
      <xdr:col>85</xdr:col>
      <xdr:colOff>177800</xdr:colOff>
      <xdr:row>76</xdr:row>
      <xdr:rowOff>21989</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62687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84182</xdr:rowOff>
    </xdr:from>
    <xdr:to>
      <xdr:col>81</xdr:col>
      <xdr:colOff>50800</xdr:colOff>
      <xdr:row>76</xdr:row>
      <xdr:rowOff>123698</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4592300" y="13114382"/>
          <a:ext cx="889000" cy="3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35048</xdr:rowOff>
    </xdr:from>
    <xdr:to>
      <xdr:col>81</xdr:col>
      <xdr:colOff>101600</xdr:colOff>
      <xdr:row>75</xdr:row>
      <xdr:rowOff>136648</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5430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153175</xdr:rowOff>
    </xdr:from>
    <xdr:ext cx="534377"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5214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85032</xdr:rowOff>
    </xdr:from>
    <xdr:to>
      <xdr:col>76</xdr:col>
      <xdr:colOff>114300</xdr:colOff>
      <xdr:row>76</xdr:row>
      <xdr:rowOff>123698</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3703300" y="13115232"/>
          <a:ext cx="889000" cy="3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19438</xdr:rowOff>
    </xdr:from>
    <xdr:to>
      <xdr:col>76</xdr:col>
      <xdr:colOff>165100</xdr:colOff>
      <xdr:row>75</xdr:row>
      <xdr:rowOff>121038</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4541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137565</xdr:rowOff>
    </xdr:from>
    <xdr:ext cx="534377"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4325111" y="126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38855</xdr:rowOff>
    </xdr:from>
    <xdr:to>
      <xdr:col>71</xdr:col>
      <xdr:colOff>177800</xdr:colOff>
      <xdr:row>76</xdr:row>
      <xdr:rowOff>85032</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2814300" y="13069055"/>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136678</xdr:rowOff>
    </xdr:from>
    <xdr:to>
      <xdr:col>72</xdr:col>
      <xdr:colOff>38100</xdr:colOff>
      <xdr:row>75</xdr:row>
      <xdr:rowOff>66828</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3652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83355</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3436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77927</xdr:rowOff>
    </xdr:from>
    <xdr:to>
      <xdr:col>67</xdr:col>
      <xdr:colOff>101600</xdr:colOff>
      <xdr:row>75</xdr:row>
      <xdr:rowOff>8077</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2763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24604</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2547111" y="125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41481</xdr:rowOff>
    </xdr:from>
    <xdr:to>
      <xdr:col>85</xdr:col>
      <xdr:colOff>177800</xdr:colOff>
      <xdr:row>76</xdr:row>
      <xdr:rowOff>143081</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6268700" y="1307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19908</xdr:rowOff>
    </xdr:from>
    <xdr:ext cx="534377" cy="259045"/>
    <xdr:sp macro="" textlink="">
      <xdr:nvSpPr>
        <xdr:cNvPr id="640" name="公債費該当値テキスト">
          <a:extLst>
            <a:ext uri="{FF2B5EF4-FFF2-40B4-BE49-F238E27FC236}">
              <a16:creationId xmlns:a16="http://schemas.microsoft.com/office/drawing/2014/main" xmlns="" id="{00000000-0008-0000-0600-000080020000}"/>
            </a:ext>
          </a:extLst>
        </xdr:cNvPr>
        <xdr:cNvSpPr txBox="1"/>
      </xdr:nvSpPr>
      <xdr:spPr>
        <a:xfrm>
          <a:off x="16370300" y="1305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33382</xdr:rowOff>
    </xdr:from>
    <xdr:to>
      <xdr:col>81</xdr:col>
      <xdr:colOff>101600</xdr:colOff>
      <xdr:row>76</xdr:row>
      <xdr:rowOff>134982</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5430500" y="1306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126109</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5214111" y="1315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72898</xdr:rowOff>
    </xdr:from>
    <xdr:to>
      <xdr:col>76</xdr:col>
      <xdr:colOff>165100</xdr:colOff>
      <xdr:row>77</xdr:row>
      <xdr:rowOff>3048</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4541500" y="131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165625</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325111" y="13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34232</xdr:rowOff>
    </xdr:from>
    <xdr:to>
      <xdr:col>72</xdr:col>
      <xdr:colOff>38100</xdr:colOff>
      <xdr:row>76</xdr:row>
      <xdr:rowOff>135832</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3652500" y="1306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126959</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3436111" y="1315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159505</xdr:rowOff>
    </xdr:from>
    <xdr:to>
      <xdr:col>67</xdr:col>
      <xdr:colOff>101600</xdr:colOff>
      <xdr:row>76</xdr:row>
      <xdr:rowOff>89655</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2763500" y="1301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80782</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2547111" y="1311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xmlns=""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58395</xdr:rowOff>
    </xdr:from>
    <xdr:to>
      <xdr:col>85</xdr:col>
      <xdr:colOff>126364</xdr:colOff>
      <xdr:row>99</xdr:row>
      <xdr:rowOff>43726</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flipV="1">
          <a:off x="16317595" y="15660345"/>
          <a:ext cx="1269" cy="1356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47553</xdr:rowOff>
    </xdr:from>
    <xdr:ext cx="313932" cy="259045"/>
    <xdr:sp macro="" textlink="">
      <xdr:nvSpPr>
        <xdr:cNvPr id="673" name="積立金最小値テキスト">
          <a:extLst>
            <a:ext uri="{FF2B5EF4-FFF2-40B4-BE49-F238E27FC236}">
              <a16:creationId xmlns:a16="http://schemas.microsoft.com/office/drawing/2014/main" xmlns="" id="{00000000-0008-0000-0600-0000A1020000}"/>
            </a:ext>
          </a:extLst>
        </xdr:cNvPr>
        <xdr:cNvSpPr txBox="1"/>
      </xdr:nvSpPr>
      <xdr:spPr>
        <a:xfrm>
          <a:off x="16370300" y="170211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43726</xdr:rowOff>
    </xdr:from>
    <xdr:to>
      <xdr:col>86</xdr:col>
      <xdr:colOff>25400</xdr:colOff>
      <xdr:row>99</xdr:row>
      <xdr:rowOff>43726</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7017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5072</xdr:rowOff>
    </xdr:from>
    <xdr:ext cx="534377" cy="259045"/>
    <xdr:sp macro="" textlink="">
      <xdr:nvSpPr>
        <xdr:cNvPr id="675" name="積立金最大値テキスト">
          <a:extLst>
            <a:ext uri="{FF2B5EF4-FFF2-40B4-BE49-F238E27FC236}">
              <a16:creationId xmlns:a16="http://schemas.microsoft.com/office/drawing/2014/main" xmlns="" id="{00000000-0008-0000-0600-0000A3020000}"/>
            </a:ext>
          </a:extLst>
        </xdr:cNvPr>
        <xdr:cNvSpPr txBox="1"/>
      </xdr:nvSpPr>
      <xdr:spPr>
        <a:xfrm>
          <a:off x="16370300" y="1543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58395</xdr:rowOff>
    </xdr:from>
    <xdr:to>
      <xdr:col>86</xdr:col>
      <xdr:colOff>25400</xdr:colOff>
      <xdr:row>91</xdr:row>
      <xdr:rowOff>58395</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566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98437</xdr:rowOff>
    </xdr:from>
    <xdr:to>
      <xdr:col>85</xdr:col>
      <xdr:colOff>127000</xdr:colOff>
      <xdr:row>98</xdr:row>
      <xdr:rowOff>58586</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5481300" y="16729087"/>
          <a:ext cx="838200" cy="13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29227</xdr:rowOff>
    </xdr:from>
    <xdr:ext cx="469744" cy="259045"/>
    <xdr:sp macro="" textlink="">
      <xdr:nvSpPr>
        <xdr:cNvPr id="678" name="積立金平均値テキスト">
          <a:extLst>
            <a:ext uri="{FF2B5EF4-FFF2-40B4-BE49-F238E27FC236}">
              <a16:creationId xmlns:a16="http://schemas.microsoft.com/office/drawing/2014/main" xmlns="" id="{00000000-0008-0000-0600-0000A6020000}"/>
            </a:ext>
          </a:extLst>
        </xdr:cNvPr>
        <xdr:cNvSpPr txBox="1"/>
      </xdr:nvSpPr>
      <xdr:spPr>
        <a:xfrm>
          <a:off x="16370300" y="16659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50800</xdr:rowOff>
    </xdr:from>
    <xdr:to>
      <xdr:col>85</xdr:col>
      <xdr:colOff>177800</xdr:colOff>
      <xdr:row>97</xdr:row>
      <xdr:rowOff>152400</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62687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24791</xdr:rowOff>
    </xdr:from>
    <xdr:to>
      <xdr:col>81</xdr:col>
      <xdr:colOff>50800</xdr:colOff>
      <xdr:row>98</xdr:row>
      <xdr:rowOff>58586</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4592300" y="16483991"/>
          <a:ext cx="889000" cy="37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138545</xdr:rowOff>
    </xdr:from>
    <xdr:to>
      <xdr:col>81</xdr:col>
      <xdr:colOff>101600</xdr:colOff>
      <xdr:row>98</xdr:row>
      <xdr:rowOff>68695</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5430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85222</xdr:rowOff>
    </xdr:from>
    <xdr:ext cx="469744"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5246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24791</xdr:rowOff>
    </xdr:from>
    <xdr:to>
      <xdr:col>76</xdr:col>
      <xdr:colOff>114300</xdr:colOff>
      <xdr:row>97</xdr:row>
      <xdr:rowOff>164427</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3703300" y="16483991"/>
          <a:ext cx="889000" cy="3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119532</xdr:rowOff>
    </xdr:from>
    <xdr:to>
      <xdr:col>76</xdr:col>
      <xdr:colOff>165100</xdr:colOff>
      <xdr:row>98</xdr:row>
      <xdr:rowOff>49682</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4541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40809</xdr:rowOff>
    </xdr:from>
    <xdr:ext cx="469744"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357428" y="1684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164427</xdr:rowOff>
    </xdr:from>
    <xdr:to>
      <xdr:col>71</xdr:col>
      <xdr:colOff>177800</xdr:colOff>
      <xdr:row>98</xdr:row>
      <xdr:rowOff>60795</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flipV="1">
          <a:off x="12814300" y="16795077"/>
          <a:ext cx="8890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57658</xdr:rowOff>
    </xdr:from>
    <xdr:to>
      <xdr:col>72</xdr:col>
      <xdr:colOff>38100</xdr:colOff>
      <xdr:row>97</xdr:row>
      <xdr:rowOff>159258</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3652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4335</xdr:rowOff>
    </xdr:from>
    <xdr:ext cx="469744"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468428" y="164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114464</xdr:rowOff>
    </xdr:from>
    <xdr:to>
      <xdr:col>67</xdr:col>
      <xdr:colOff>101600</xdr:colOff>
      <xdr:row>98</xdr:row>
      <xdr:rowOff>44614</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2763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61141</xdr:rowOff>
    </xdr:from>
    <xdr:ext cx="469744"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2579428"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47637</xdr:rowOff>
    </xdr:from>
    <xdr:to>
      <xdr:col>85</xdr:col>
      <xdr:colOff>177800</xdr:colOff>
      <xdr:row>97</xdr:row>
      <xdr:rowOff>149237</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6268700" y="1667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70514</xdr:rowOff>
    </xdr:from>
    <xdr:ext cx="469744" cy="259045"/>
    <xdr:sp macro="" textlink="">
      <xdr:nvSpPr>
        <xdr:cNvPr id="697" name="積立金該当値テキスト">
          <a:extLst>
            <a:ext uri="{FF2B5EF4-FFF2-40B4-BE49-F238E27FC236}">
              <a16:creationId xmlns:a16="http://schemas.microsoft.com/office/drawing/2014/main" xmlns="" id="{00000000-0008-0000-0600-0000B9020000}"/>
            </a:ext>
          </a:extLst>
        </xdr:cNvPr>
        <xdr:cNvSpPr txBox="1"/>
      </xdr:nvSpPr>
      <xdr:spPr>
        <a:xfrm>
          <a:off x="16370300" y="1652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7786</xdr:rowOff>
    </xdr:from>
    <xdr:to>
      <xdr:col>81</xdr:col>
      <xdr:colOff>101600</xdr:colOff>
      <xdr:row>98</xdr:row>
      <xdr:rowOff>109386</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5430500" y="168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100513</xdr:rowOff>
    </xdr:from>
    <xdr:ext cx="469744"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46428" y="1690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145441</xdr:rowOff>
    </xdr:from>
    <xdr:to>
      <xdr:col>76</xdr:col>
      <xdr:colOff>165100</xdr:colOff>
      <xdr:row>96</xdr:row>
      <xdr:rowOff>75591</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4541500" y="164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92118</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4325111" y="1620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113627</xdr:rowOff>
    </xdr:from>
    <xdr:to>
      <xdr:col>72</xdr:col>
      <xdr:colOff>38100</xdr:colOff>
      <xdr:row>98</xdr:row>
      <xdr:rowOff>43777</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3652500" y="1674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34904</xdr:rowOff>
    </xdr:from>
    <xdr:ext cx="469744"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3468428" y="1683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9995</xdr:rowOff>
    </xdr:from>
    <xdr:to>
      <xdr:col>67</xdr:col>
      <xdr:colOff>101600</xdr:colOff>
      <xdr:row>98</xdr:row>
      <xdr:rowOff>111595</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2763500" y="168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102722</xdr:rowOff>
    </xdr:from>
    <xdr:ext cx="469744"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579428" y="1690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xmlns=""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21971</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flipV="1">
          <a:off x="22159595" y="5336921"/>
          <a:ext cx="1269" cy="144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xmlns=""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140098</xdr:rowOff>
    </xdr:from>
    <xdr:ext cx="469744" cy="259045"/>
    <xdr:sp macro="" textlink="">
      <xdr:nvSpPr>
        <xdr:cNvPr id="734" name="投資及び出資金最大値テキスト">
          <a:extLst>
            <a:ext uri="{FF2B5EF4-FFF2-40B4-BE49-F238E27FC236}">
              <a16:creationId xmlns:a16="http://schemas.microsoft.com/office/drawing/2014/main" xmlns="" id="{00000000-0008-0000-0600-0000DE020000}"/>
            </a:ext>
          </a:extLst>
        </xdr:cNvPr>
        <xdr:cNvSpPr txBox="1"/>
      </xdr:nvSpPr>
      <xdr:spPr>
        <a:xfrm>
          <a:off x="22212300" y="511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21971</xdr:rowOff>
    </xdr:from>
    <xdr:to>
      <xdr:col>116</xdr:col>
      <xdr:colOff>152400</xdr:colOff>
      <xdr:row>31</xdr:row>
      <xdr:rowOff>21971</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2072600" y="533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132515</xdr:rowOff>
    </xdr:from>
    <xdr:to>
      <xdr:col>116</xdr:col>
      <xdr:colOff>63500</xdr:colOff>
      <xdr:row>39</xdr:row>
      <xdr:rowOff>96103</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flipV="1">
          <a:off x="21323300" y="6647615"/>
          <a:ext cx="838200" cy="13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61648</xdr:rowOff>
    </xdr:from>
    <xdr:ext cx="469744" cy="259045"/>
    <xdr:sp macro="" textlink="">
      <xdr:nvSpPr>
        <xdr:cNvPr id="737" name="投資及び出資金平均値テキスト">
          <a:extLst>
            <a:ext uri="{FF2B5EF4-FFF2-40B4-BE49-F238E27FC236}">
              <a16:creationId xmlns:a16="http://schemas.microsoft.com/office/drawing/2014/main" xmlns="" id="{00000000-0008-0000-0600-0000E1020000}"/>
            </a:ext>
          </a:extLst>
        </xdr:cNvPr>
        <xdr:cNvSpPr txBox="1"/>
      </xdr:nvSpPr>
      <xdr:spPr>
        <a:xfrm>
          <a:off x="22212300" y="6405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38771</xdr:rowOff>
    </xdr:from>
    <xdr:to>
      <xdr:col>116</xdr:col>
      <xdr:colOff>114300</xdr:colOff>
      <xdr:row>38</xdr:row>
      <xdr:rowOff>140371</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21107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96103</xdr:rowOff>
    </xdr:from>
    <xdr:to>
      <xdr:col>111</xdr:col>
      <xdr:colOff>177800</xdr:colOff>
      <xdr:row>39</xdr:row>
      <xdr:rowOff>97572</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20434300" y="6782653"/>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146448</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1088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93163</xdr:rowOff>
    </xdr:from>
    <xdr:to>
      <xdr:col>107</xdr:col>
      <xdr:colOff>50800</xdr:colOff>
      <xdr:row>39</xdr:row>
      <xdr:rowOff>97572</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19545300" y="6779713"/>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121792</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199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93163</xdr:rowOff>
    </xdr:from>
    <xdr:to>
      <xdr:col>102</xdr:col>
      <xdr:colOff>114300</xdr:colOff>
      <xdr:row>39</xdr:row>
      <xdr:rowOff>93980</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flipV="1">
          <a:off x="18656300" y="6779713"/>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113464</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10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14676</xdr:rowOff>
    </xdr:from>
    <xdr:ext cx="378565"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67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81715</xdr:rowOff>
    </xdr:from>
    <xdr:to>
      <xdr:col>116</xdr:col>
      <xdr:colOff>114300</xdr:colOff>
      <xdr:row>39</xdr:row>
      <xdr:rowOff>11865</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2110700" y="659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60142</xdr:rowOff>
    </xdr:from>
    <xdr:ext cx="378565" cy="259045"/>
    <xdr:sp macro="" textlink="">
      <xdr:nvSpPr>
        <xdr:cNvPr id="756" name="投資及び出資金該当値テキスト">
          <a:extLst>
            <a:ext uri="{FF2B5EF4-FFF2-40B4-BE49-F238E27FC236}">
              <a16:creationId xmlns:a16="http://schemas.microsoft.com/office/drawing/2014/main" xmlns="" id="{00000000-0008-0000-0600-0000F4020000}"/>
            </a:ext>
          </a:extLst>
        </xdr:cNvPr>
        <xdr:cNvSpPr txBox="1"/>
      </xdr:nvSpPr>
      <xdr:spPr>
        <a:xfrm>
          <a:off x="22212300" y="6575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45303</xdr:rowOff>
    </xdr:from>
    <xdr:to>
      <xdr:col>112</xdr:col>
      <xdr:colOff>38100</xdr:colOff>
      <xdr:row>39</xdr:row>
      <xdr:rowOff>146903</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1272500" y="673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138030</xdr:rowOff>
    </xdr:from>
    <xdr:ext cx="313932"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166333" y="6824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46772</xdr:rowOff>
    </xdr:from>
    <xdr:to>
      <xdr:col>107</xdr:col>
      <xdr:colOff>101600</xdr:colOff>
      <xdr:row>39</xdr:row>
      <xdr:rowOff>148372</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0383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139499</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309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42363</xdr:rowOff>
    </xdr:from>
    <xdr:to>
      <xdr:col>102</xdr:col>
      <xdr:colOff>165100</xdr:colOff>
      <xdr:row>39</xdr:row>
      <xdr:rowOff>143963</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9494500" y="672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135090</xdr:rowOff>
    </xdr:from>
    <xdr:ext cx="313932"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9388333" y="6821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43180</xdr:rowOff>
    </xdr:from>
    <xdr:to>
      <xdr:col>98</xdr:col>
      <xdr:colOff>38100</xdr:colOff>
      <xdr:row>39</xdr:row>
      <xdr:rowOff>144780</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18605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135907</xdr:rowOff>
    </xdr:from>
    <xdr:ext cx="313932"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499333" y="682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xmlns=""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126860</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22159595" y="8870810"/>
          <a:ext cx="1269" cy="128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xmlns=""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73537</xdr:rowOff>
    </xdr:from>
    <xdr:ext cx="534377" cy="259045"/>
    <xdr:sp macro="" textlink="">
      <xdr:nvSpPr>
        <xdr:cNvPr id="791" name="貸付金最大値テキスト">
          <a:extLst>
            <a:ext uri="{FF2B5EF4-FFF2-40B4-BE49-F238E27FC236}">
              <a16:creationId xmlns:a16="http://schemas.microsoft.com/office/drawing/2014/main" xmlns="" id="{00000000-0008-0000-0600-000017030000}"/>
            </a:ext>
          </a:extLst>
        </xdr:cNvPr>
        <xdr:cNvSpPr txBox="1"/>
      </xdr:nvSpPr>
      <xdr:spPr>
        <a:xfrm>
          <a:off x="22212300" y="86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126860</xdr:rowOff>
    </xdr:from>
    <xdr:to>
      <xdr:col>116</xdr:col>
      <xdr:colOff>152400</xdr:colOff>
      <xdr:row>51</xdr:row>
      <xdr:rowOff>126860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887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35039</xdr:rowOff>
    </xdr:from>
    <xdr:to>
      <xdr:col>116</xdr:col>
      <xdr:colOff>63500</xdr:colOff>
      <xdr:row>59</xdr:row>
      <xdr:rowOff>35496</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1323300" y="1015058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145914</xdr:rowOff>
    </xdr:from>
    <xdr:ext cx="469744" cy="259045"/>
    <xdr:sp macro="" textlink="">
      <xdr:nvSpPr>
        <xdr:cNvPr id="794" name="貸付金平均値テキスト">
          <a:extLst>
            <a:ext uri="{FF2B5EF4-FFF2-40B4-BE49-F238E27FC236}">
              <a16:creationId xmlns:a16="http://schemas.microsoft.com/office/drawing/2014/main" xmlns="" id="{00000000-0008-0000-0600-00001A030000}"/>
            </a:ext>
          </a:extLst>
        </xdr:cNvPr>
        <xdr:cNvSpPr txBox="1"/>
      </xdr:nvSpPr>
      <xdr:spPr>
        <a:xfrm>
          <a:off x="22212300" y="974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123037</xdr:rowOff>
    </xdr:from>
    <xdr:to>
      <xdr:col>116</xdr:col>
      <xdr:colOff>114300</xdr:colOff>
      <xdr:row>58</xdr:row>
      <xdr:rowOff>53187</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21107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33858</xdr:rowOff>
    </xdr:from>
    <xdr:to>
      <xdr:col>111</xdr:col>
      <xdr:colOff>177800</xdr:colOff>
      <xdr:row>59</xdr:row>
      <xdr:rowOff>35039</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20434300" y="10149408"/>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89129</xdr:rowOff>
    </xdr:from>
    <xdr:to>
      <xdr:col>112</xdr:col>
      <xdr:colOff>38100</xdr:colOff>
      <xdr:row>58</xdr:row>
      <xdr:rowOff>19279</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1272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35806</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1088428" y="963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33858</xdr:rowOff>
    </xdr:from>
    <xdr:to>
      <xdr:col>107</xdr:col>
      <xdr:colOff>50800</xdr:colOff>
      <xdr:row>59</xdr:row>
      <xdr:rowOff>34582</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flipV="1">
          <a:off x="19545300" y="10149408"/>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63297</xdr:rowOff>
    </xdr:from>
    <xdr:to>
      <xdr:col>107</xdr:col>
      <xdr:colOff>101600</xdr:colOff>
      <xdr:row>57</xdr:row>
      <xdr:rowOff>164897</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0383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9974</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199428" y="96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34125</xdr:rowOff>
    </xdr:from>
    <xdr:to>
      <xdr:col>102</xdr:col>
      <xdr:colOff>114300</xdr:colOff>
      <xdr:row>59</xdr:row>
      <xdr:rowOff>34582</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18656300" y="1014967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13805</xdr:rowOff>
    </xdr:from>
    <xdr:to>
      <xdr:col>102</xdr:col>
      <xdr:colOff>165100</xdr:colOff>
      <xdr:row>57</xdr:row>
      <xdr:rowOff>115405</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9494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131932</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9310428" y="95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4242</xdr:rowOff>
    </xdr:from>
    <xdr:to>
      <xdr:col>98</xdr:col>
      <xdr:colOff>38100</xdr:colOff>
      <xdr:row>57</xdr:row>
      <xdr:rowOff>105842</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8605500" y="977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122369</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421428" y="955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156146</xdr:rowOff>
    </xdr:from>
    <xdr:to>
      <xdr:col>116</xdr:col>
      <xdr:colOff>114300</xdr:colOff>
      <xdr:row>59</xdr:row>
      <xdr:rowOff>86296</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2110700" y="101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71073</xdr:rowOff>
    </xdr:from>
    <xdr:ext cx="378565" cy="259045"/>
    <xdr:sp macro="" textlink="">
      <xdr:nvSpPr>
        <xdr:cNvPr id="813" name="貸付金該当値テキスト">
          <a:extLst>
            <a:ext uri="{FF2B5EF4-FFF2-40B4-BE49-F238E27FC236}">
              <a16:creationId xmlns:a16="http://schemas.microsoft.com/office/drawing/2014/main" xmlns="" id="{00000000-0008-0000-0600-00002D030000}"/>
            </a:ext>
          </a:extLst>
        </xdr:cNvPr>
        <xdr:cNvSpPr txBox="1"/>
      </xdr:nvSpPr>
      <xdr:spPr>
        <a:xfrm>
          <a:off x="22212300" y="10015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155689</xdr:rowOff>
    </xdr:from>
    <xdr:to>
      <xdr:col>112</xdr:col>
      <xdr:colOff>38100</xdr:colOff>
      <xdr:row>59</xdr:row>
      <xdr:rowOff>85839</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1272500" y="100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76966</xdr:rowOff>
    </xdr:from>
    <xdr:ext cx="378565"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134017" y="10192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154508</xdr:rowOff>
    </xdr:from>
    <xdr:to>
      <xdr:col>107</xdr:col>
      <xdr:colOff>101600</xdr:colOff>
      <xdr:row>59</xdr:row>
      <xdr:rowOff>84658</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0383500" y="1009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75785</xdr:rowOff>
    </xdr:from>
    <xdr:ext cx="378565"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245017" y="1019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155232</xdr:rowOff>
    </xdr:from>
    <xdr:to>
      <xdr:col>102</xdr:col>
      <xdr:colOff>165100</xdr:colOff>
      <xdr:row>59</xdr:row>
      <xdr:rowOff>85382</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9494500" y="1009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76509</xdr:rowOff>
    </xdr:from>
    <xdr:ext cx="378565"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9356017" y="10192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154775</xdr:rowOff>
    </xdr:from>
    <xdr:to>
      <xdr:col>98</xdr:col>
      <xdr:colOff>38100</xdr:colOff>
      <xdr:row>59</xdr:row>
      <xdr:rowOff>84925</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8605500" y="100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76052</xdr:rowOff>
    </xdr:from>
    <xdr:ext cx="378565"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8467017" y="1019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xmlns=""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4102</xdr:rowOff>
    </xdr:from>
    <xdr:to>
      <xdr:col>116</xdr:col>
      <xdr:colOff>62864</xdr:colOff>
      <xdr:row>78</xdr:row>
      <xdr:rowOff>16103</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22159595" y="12177052"/>
          <a:ext cx="1269"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19930</xdr:rowOff>
    </xdr:from>
    <xdr:ext cx="534377" cy="259045"/>
    <xdr:sp macro="" textlink="">
      <xdr:nvSpPr>
        <xdr:cNvPr id="847" name="繰出金最小値テキスト">
          <a:extLst>
            <a:ext uri="{FF2B5EF4-FFF2-40B4-BE49-F238E27FC236}">
              <a16:creationId xmlns:a16="http://schemas.microsoft.com/office/drawing/2014/main" xmlns="" id="{00000000-0008-0000-0600-00004F030000}"/>
            </a:ext>
          </a:extLst>
        </xdr:cNvPr>
        <xdr:cNvSpPr txBox="1"/>
      </xdr:nvSpPr>
      <xdr:spPr>
        <a:xfrm>
          <a:off x="22212300" y="133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xdr:rowOff>
    </xdr:from>
    <xdr:to>
      <xdr:col>116</xdr:col>
      <xdr:colOff>152400</xdr:colOff>
      <xdr:row>78</xdr:row>
      <xdr:rowOff>16103</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2072600" y="1338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122229</xdr:rowOff>
    </xdr:from>
    <xdr:ext cx="534377" cy="259045"/>
    <xdr:sp macro="" textlink="">
      <xdr:nvSpPr>
        <xdr:cNvPr id="849" name="繰出金最大値テキスト">
          <a:extLst>
            <a:ext uri="{FF2B5EF4-FFF2-40B4-BE49-F238E27FC236}">
              <a16:creationId xmlns:a16="http://schemas.microsoft.com/office/drawing/2014/main" xmlns="" id="{00000000-0008-0000-0600-000051030000}"/>
            </a:ext>
          </a:extLst>
        </xdr:cNvPr>
        <xdr:cNvSpPr txBox="1"/>
      </xdr:nvSpPr>
      <xdr:spPr>
        <a:xfrm>
          <a:off x="22212300" y="119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4102</xdr:rowOff>
    </xdr:from>
    <xdr:to>
      <xdr:col>116</xdr:col>
      <xdr:colOff>152400</xdr:colOff>
      <xdr:row>71</xdr:row>
      <xdr:rowOff>4102</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2072600" y="1217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121336</xdr:rowOff>
    </xdr:from>
    <xdr:to>
      <xdr:col>116</xdr:col>
      <xdr:colOff>63500</xdr:colOff>
      <xdr:row>75</xdr:row>
      <xdr:rowOff>142367</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1323300" y="12980086"/>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24922</xdr:rowOff>
    </xdr:from>
    <xdr:ext cx="534377" cy="259045"/>
    <xdr:sp macro="" textlink="">
      <xdr:nvSpPr>
        <xdr:cNvPr id="852" name="繰出金平均値テキスト">
          <a:extLst>
            <a:ext uri="{FF2B5EF4-FFF2-40B4-BE49-F238E27FC236}">
              <a16:creationId xmlns:a16="http://schemas.microsoft.com/office/drawing/2014/main" xmlns="" id="{00000000-0008-0000-0600-000054030000}"/>
            </a:ext>
          </a:extLst>
        </xdr:cNvPr>
        <xdr:cNvSpPr txBox="1"/>
      </xdr:nvSpPr>
      <xdr:spPr>
        <a:xfrm>
          <a:off x="22212300" y="130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46495</xdr:rowOff>
    </xdr:from>
    <xdr:to>
      <xdr:col>116</xdr:col>
      <xdr:colOff>114300</xdr:colOff>
      <xdr:row>76</xdr:row>
      <xdr:rowOff>148095</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21107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94818</xdr:rowOff>
    </xdr:from>
    <xdr:to>
      <xdr:col>111</xdr:col>
      <xdr:colOff>177800</xdr:colOff>
      <xdr:row>75</xdr:row>
      <xdr:rowOff>121336</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20434300" y="12953568"/>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120057</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1056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94818</xdr:rowOff>
    </xdr:from>
    <xdr:to>
      <xdr:col>107</xdr:col>
      <xdr:colOff>50800</xdr:colOff>
      <xdr:row>75</xdr:row>
      <xdr:rowOff>109830</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flipV="1">
          <a:off x="19545300" y="12953568"/>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77691</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0167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109830</xdr:rowOff>
    </xdr:from>
    <xdr:to>
      <xdr:col>102</xdr:col>
      <xdr:colOff>114300</xdr:colOff>
      <xdr:row>76</xdr:row>
      <xdr:rowOff>4711</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flipV="1">
          <a:off x="18656300" y="12968580"/>
          <a:ext cx="889000" cy="6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18750</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9278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56799</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389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91567</xdr:rowOff>
    </xdr:from>
    <xdr:to>
      <xdr:col>116</xdr:col>
      <xdr:colOff>114300</xdr:colOff>
      <xdr:row>76</xdr:row>
      <xdr:rowOff>21717</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2110700" y="129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114444</xdr:rowOff>
    </xdr:from>
    <xdr:ext cx="534377" cy="259045"/>
    <xdr:sp macro="" textlink="">
      <xdr:nvSpPr>
        <xdr:cNvPr id="871" name="繰出金該当値テキスト">
          <a:extLst>
            <a:ext uri="{FF2B5EF4-FFF2-40B4-BE49-F238E27FC236}">
              <a16:creationId xmlns:a16="http://schemas.microsoft.com/office/drawing/2014/main" xmlns="" id="{00000000-0008-0000-0600-000067030000}"/>
            </a:ext>
          </a:extLst>
        </xdr:cNvPr>
        <xdr:cNvSpPr txBox="1"/>
      </xdr:nvSpPr>
      <xdr:spPr>
        <a:xfrm>
          <a:off x="22212300" y="128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70536</xdr:rowOff>
    </xdr:from>
    <xdr:to>
      <xdr:col>112</xdr:col>
      <xdr:colOff>38100</xdr:colOff>
      <xdr:row>76</xdr:row>
      <xdr:rowOff>685</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1272500" y="129292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17213</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056111" y="127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44018</xdr:rowOff>
    </xdr:from>
    <xdr:to>
      <xdr:col>107</xdr:col>
      <xdr:colOff>101600</xdr:colOff>
      <xdr:row>75</xdr:row>
      <xdr:rowOff>145618</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0383500" y="1290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162145</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0167111" y="1267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59030</xdr:rowOff>
    </xdr:from>
    <xdr:to>
      <xdr:col>102</xdr:col>
      <xdr:colOff>165100</xdr:colOff>
      <xdr:row>75</xdr:row>
      <xdr:rowOff>160629</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19494500" y="129177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5707</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9278111" y="1269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125361</xdr:rowOff>
    </xdr:from>
    <xdr:to>
      <xdr:col>98</xdr:col>
      <xdr:colOff>38100</xdr:colOff>
      <xdr:row>76</xdr:row>
      <xdr:rowOff>55511</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18605500" y="1298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46638</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389111" y="1307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xmlns=""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xmlns=""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xmlns=""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xmlns=""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xmlns=""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xmlns=""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xmlns=""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363,728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69,477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年度から同水準で推移しており、類似団体平均と比較して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12,992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円高い水準である。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61,167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年度から増加傾向にあり、類似団体平均と比較して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11,867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円高水準である。人件費、物件費とも、教育施設、保育所、児童館、交流センター</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の公共施設が類似団体と比較して多いことが主な要因である。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79,885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円となっている。類似団体平均と比較し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10,178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年度から増加しており、平成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年度は民間保育所運営委託料や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児童発達支援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給付費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65,466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20,444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円上回っている。新規整備が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36,077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円を占めており、類似団体の平均と比較しても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25,039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円上回っている。これは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、リサイクルセンターと（仮称）新谷田部学校給食センターの建設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が大きく影響している。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今後、物件費や扶助費に関しては増加が見込まれることから、人件費抑制のため適切な定員管理を実施することや、事業の優先度を点検し計画的に廃止・縮小を進めることで事業費の抑制を図る。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233,807
224,229
283.72
87,963,685
85,042,231
2,182,985
48,158,968
53,912,029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39007</xdr:rowOff>
    </xdr:from>
    <xdr:to>
      <xdr:col>24</xdr:col>
      <xdr:colOff>62865</xdr:colOff>
      <xdr:row>39</xdr:row>
      <xdr:rowOff>77107</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353957"/>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80934</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7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77107</xdr:rowOff>
    </xdr:from>
    <xdr:to>
      <xdr:col>24</xdr:col>
      <xdr:colOff>152400</xdr:colOff>
      <xdr:row>39</xdr:row>
      <xdr:rowOff>77107</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76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157134</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1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39007</xdr:rowOff>
    </xdr:from>
    <xdr:to>
      <xdr:col>24</xdr:col>
      <xdr:colOff>152400</xdr:colOff>
      <xdr:row>31</xdr:row>
      <xdr:rowOff>39007</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70031</xdr:rowOff>
    </xdr:from>
    <xdr:to>
      <xdr:col>24</xdr:col>
      <xdr:colOff>63500</xdr:colOff>
      <xdr:row>38</xdr:row>
      <xdr:rowOff>99423</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3797300" y="658513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84563</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085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61686</xdr:rowOff>
    </xdr:from>
    <xdr:to>
      <xdr:col>24</xdr:col>
      <xdr:colOff>114300</xdr:colOff>
      <xdr:row>36</xdr:row>
      <xdr:rowOff>163286</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23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70031</xdr:rowOff>
    </xdr:from>
    <xdr:to>
      <xdr:col>19</xdr:col>
      <xdr:colOff>177800</xdr:colOff>
      <xdr:row>38</xdr:row>
      <xdr:rowOff>83094</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908300" y="65851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60597</xdr:rowOff>
    </xdr:from>
    <xdr:to>
      <xdr:col>20</xdr:col>
      <xdr:colOff>38100</xdr:colOff>
      <xdr:row>36</xdr:row>
      <xdr:rowOff>162197</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7274</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600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79284</xdr:rowOff>
    </xdr:from>
    <xdr:to>
      <xdr:col>15</xdr:col>
      <xdr:colOff>50800</xdr:colOff>
      <xdr:row>38</xdr:row>
      <xdr:rowOff>83094</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2019300" y="6422934"/>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168927</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79284</xdr:rowOff>
    </xdr:from>
    <xdr:to>
      <xdr:col>10</xdr:col>
      <xdr:colOff>114300</xdr:colOff>
      <xdr:row>37</xdr:row>
      <xdr:rowOff>93436</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flipV="1">
          <a:off x="1130300" y="6422934"/>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25219</xdr:rowOff>
    </xdr:from>
    <xdr:to>
      <xdr:col>10</xdr:col>
      <xdr:colOff>165100</xdr:colOff>
      <xdr:row>35</xdr:row>
      <xdr:rowOff>126819</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143346</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86178</xdr:rowOff>
    </xdr:from>
    <xdr:to>
      <xdr:col>6</xdr:col>
      <xdr:colOff>38100</xdr:colOff>
      <xdr:row>36</xdr:row>
      <xdr:rowOff>16328</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32855</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48623</xdr:rowOff>
    </xdr:from>
    <xdr:to>
      <xdr:col>24</xdr:col>
      <xdr:colOff>114300</xdr:colOff>
      <xdr:row>38</xdr:row>
      <xdr:rowOff>150223</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656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27050</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654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19231</xdr:rowOff>
    </xdr:from>
    <xdr:to>
      <xdr:col>20</xdr:col>
      <xdr:colOff>38100</xdr:colOff>
      <xdr:row>38</xdr:row>
      <xdr:rowOff>120831</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653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111958</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662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32294</xdr:rowOff>
    </xdr:from>
    <xdr:to>
      <xdr:col>15</xdr:col>
      <xdr:colOff>101600</xdr:colOff>
      <xdr:row>38</xdr:row>
      <xdr:rowOff>133894</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654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125021</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664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28484</xdr:rowOff>
    </xdr:from>
    <xdr:to>
      <xdr:col>10</xdr:col>
      <xdr:colOff>165100</xdr:colOff>
      <xdr:row>37</xdr:row>
      <xdr:rowOff>130084</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63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121211</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646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42636</xdr:rowOff>
    </xdr:from>
    <xdr:to>
      <xdr:col>6</xdr:col>
      <xdr:colOff>38100</xdr:colOff>
      <xdr:row>37</xdr:row>
      <xdr:rowOff>144236</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638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135362</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647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xmlns="" id="{00000000-0008-0000-07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a:extLst>
            <a:ext uri="{FF2B5EF4-FFF2-40B4-BE49-F238E27FC236}">
              <a16:creationId xmlns:a16="http://schemas.microsoft.com/office/drawing/2014/main" xmlns="" id="{00000000-0008-0000-0700-00007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xmlns=""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21383</xdr:rowOff>
    </xdr:from>
    <xdr:to>
      <xdr:col>24</xdr:col>
      <xdr:colOff>62865</xdr:colOff>
      <xdr:row>58</xdr:row>
      <xdr:rowOff>119094</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4633595" y="8593883"/>
          <a:ext cx="1270" cy="146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122921</xdr:rowOff>
    </xdr:from>
    <xdr:ext cx="534377" cy="259045"/>
    <xdr:sp macro="" textlink="">
      <xdr:nvSpPr>
        <xdr:cNvPr id="119" name="総務費最小値テキスト">
          <a:extLst>
            <a:ext uri="{FF2B5EF4-FFF2-40B4-BE49-F238E27FC236}">
              <a16:creationId xmlns:a16="http://schemas.microsoft.com/office/drawing/2014/main" xmlns="" id="{00000000-0008-0000-0700-000077000000}"/>
            </a:ext>
          </a:extLst>
        </xdr:cNvPr>
        <xdr:cNvSpPr txBox="1"/>
      </xdr:nvSpPr>
      <xdr:spPr>
        <a:xfrm>
          <a:off x="4686300" y="100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119094</xdr:rowOff>
    </xdr:from>
    <xdr:to>
      <xdr:col>24</xdr:col>
      <xdr:colOff>152400</xdr:colOff>
      <xdr:row>58</xdr:row>
      <xdr:rowOff>119094</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4546600" y="100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139510</xdr:rowOff>
    </xdr:from>
    <xdr:ext cx="534377" cy="259045"/>
    <xdr:sp macro="" textlink="">
      <xdr:nvSpPr>
        <xdr:cNvPr id="121" name="総務費最大値テキスト">
          <a:extLst>
            <a:ext uri="{FF2B5EF4-FFF2-40B4-BE49-F238E27FC236}">
              <a16:creationId xmlns:a16="http://schemas.microsoft.com/office/drawing/2014/main" xmlns="" id="{00000000-0008-0000-0700-000079000000}"/>
            </a:ext>
          </a:extLst>
        </xdr:cNvPr>
        <xdr:cNvSpPr txBox="1"/>
      </xdr:nvSpPr>
      <xdr:spPr>
        <a:xfrm>
          <a:off x="4686300" y="83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69,623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21383</xdr:rowOff>
    </xdr:from>
    <xdr:to>
      <xdr:col>24</xdr:col>
      <xdr:colOff>152400</xdr:colOff>
      <xdr:row>50</xdr:row>
      <xdr:rowOff>21383</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a:off x="4546600" y="859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108643</xdr:rowOff>
    </xdr:from>
    <xdr:to>
      <xdr:col>24</xdr:col>
      <xdr:colOff>63500</xdr:colOff>
      <xdr:row>56</xdr:row>
      <xdr:rowOff>148289</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3797300" y="9538393"/>
          <a:ext cx="838200" cy="21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106091</xdr:rowOff>
    </xdr:from>
    <xdr:ext cx="534377" cy="259045"/>
    <xdr:sp macro="" textlink="">
      <xdr:nvSpPr>
        <xdr:cNvPr id="124" name="総務費平均値テキスト">
          <a:extLst>
            <a:ext uri="{FF2B5EF4-FFF2-40B4-BE49-F238E27FC236}">
              <a16:creationId xmlns:a16="http://schemas.microsoft.com/office/drawing/2014/main" xmlns="" id="{00000000-0008-0000-0700-00007C000000}"/>
            </a:ext>
          </a:extLst>
        </xdr:cNvPr>
        <xdr:cNvSpPr txBox="1"/>
      </xdr:nvSpPr>
      <xdr:spPr>
        <a:xfrm>
          <a:off x="4686300" y="9535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127664</xdr:rowOff>
    </xdr:from>
    <xdr:to>
      <xdr:col>24</xdr:col>
      <xdr:colOff>114300</xdr:colOff>
      <xdr:row>56</xdr:row>
      <xdr:rowOff>57814</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4584700" y="95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145872</xdr:rowOff>
    </xdr:from>
    <xdr:to>
      <xdr:col>19</xdr:col>
      <xdr:colOff>177800</xdr:colOff>
      <xdr:row>56</xdr:row>
      <xdr:rowOff>148289</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2908300" y="9232722"/>
          <a:ext cx="889000" cy="51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31717</xdr:rowOff>
    </xdr:from>
    <xdr:to>
      <xdr:col>20</xdr:col>
      <xdr:colOff>38100</xdr:colOff>
      <xdr:row>56</xdr:row>
      <xdr:rowOff>133317</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3746500" y="963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149844</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3530111" y="94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145872</xdr:rowOff>
    </xdr:from>
    <xdr:to>
      <xdr:col>15</xdr:col>
      <xdr:colOff>50800</xdr:colOff>
      <xdr:row>55</xdr:row>
      <xdr:rowOff>125592</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2019300" y="9232722"/>
          <a:ext cx="889000" cy="32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35995</xdr:rowOff>
    </xdr:from>
    <xdr:to>
      <xdr:col>15</xdr:col>
      <xdr:colOff>101600</xdr:colOff>
      <xdr:row>56</xdr:row>
      <xdr:rowOff>137595</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28575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128722</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641111" y="972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125592</xdr:rowOff>
    </xdr:from>
    <xdr:to>
      <xdr:col>10</xdr:col>
      <xdr:colOff>114300</xdr:colOff>
      <xdr:row>56</xdr:row>
      <xdr:rowOff>17269</xdr:rowOff>
    </xdr:to>
    <xdr:cxnSp macro="">
      <xdr:nvCxnSpPr>
        <xdr:cNvPr id="132" name="直線コネクタ 131">
          <a:extLst>
            <a:ext uri="{FF2B5EF4-FFF2-40B4-BE49-F238E27FC236}">
              <a16:creationId xmlns:a16="http://schemas.microsoft.com/office/drawing/2014/main" xmlns="" id="{00000000-0008-0000-0700-000084000000}"/>
            </a:ext>
          </a:extLst>
        </xdr:cNvPr>
        <xdr:cNvCxnSpPr/>
      </xdr:nvCxnSpPr>
      <xdr:spPr>
        <a:xfrm flipV="1">
          <a:off x="1130300" y="9555342"/>
          <a:ext cx="889000" cy="6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63623</xdr:rowOff>
    </xdr:from>
    <xdr:to>
      <xdr:col>10</xdr:col>
      <xdr:colOff>165100</xdr:colOff>
      <xdr:row>55</xdr:row>
      <xdr:rowOff>165223</xdr:rowOff>
    </xdr:to>
    <xdr:sp macro="" textlink="">
      <xdr:nvSpPr>
        <xdr:cNvPr id="133" name="フローチャート: 判断 132">
          <a:extLst>
            <a:ext uri="{FF2B5EF4-FFF2-40B4-BE49-F238E27FC236}">
              <a16:creationId xmlns:a16="http://schemas.microsoft.com/office/drawing/2014/main" xmlns="" id="{00000000-0008-0000-0700-000085000000}"/>
            </a:ext>
          </a:extLst>
        </xdr:cNvPr>
        <xdr:cNvSpPr/>
      </xdr:nvSpPr>
      <xdr:spPr>
        <a:xfrm>
          <a:off x="1968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10300</xdr:rowOff>
    </xdr:from>
    <xdr:ext cx="534377"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1752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23684</xdr:rowOff>
    </xdr:from>
    <xdr:to>
      <xdr:col>6</xdr:col>
      <xdr:colOff>38100</xdr:colOff>
      <xdr:row>56</xdr:row>
      <xdr:rowOff>125284</xdr:rowOff>
    </xdr:to>
    <xdr:sp macro="" textlink="">
      <xdr:nvSpPr>
        <xdr:cNvPr id="135" name="フローチャート: 判断 134">
          <a:extLst>
            <a:ext uri="{FF2B5EF4-FFF2-40B4-BE49-F238E27FC236}">
              <a16:creationId xmlns:a16="http://schemas.microsoft.com/office/drawing/2014/main" xmlns="" id="{00000000-0008-0000-0700-000087000000}"/>
            </a:ext>
          </a:extLst>
        </xdr:cNvPr>
        <xdr:cNvSpPr/>
      </xdr:nvSpPr>
      <xdr:spPr>
        <a:xfrm>
          <a:off x="1079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116411</xdr:rowOff>
    </xdr:from>
    <xdr:ext cx="534377"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863111" y="97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57843</xdr:rowOff>
    </xdr:from>
    <xdr:to>
      <xdr:col>24</xdr:col>
      <xdr:colOff>114300</xdr:colOff>
      <xdr:row>55</xdr:row>
      <xdr:rowOff>159443</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4584700" y="948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80720</xdr:rowOff>
    </xdr:from>
    <xdr:ext cx="534377" cy="259045"/>
    <xdr:sp macro="" textlink="">
      <xdr:nvSpPr>
        <xdr:cNvPr id="143" name="総務費該当値テキスト">
          <a:extLst>
            <a:ext uri="{FF2B5EF4-FFF2-40B4-BE49-F238E27FC236}">
              <a16:creationId xmlns:a16="http://schemas.microsoft.com/office/drawing/2014/main" xmlns="" id="{00000000-0008-0000-0700-00008F000000}"/>
            </a:ext>
          </a:extLst>
        </xdr:cNvPr>
        <xdr:cNvSpPr txBox="1"/>
      </xdr:nvSpPr>
      <xdr:spPr>
        <a:xfrm>
          <a:off x="4686300" y="933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97489</xdr:rowOff>
    </xdr:from>
    <xdr:to>
      <xdr:col>20</xdr:col>
      <xdr:colOff>38100</xdr:colOff>
      <xdr:row>57</xdr:row>
      <xdr:rowOff>27639</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3746500" y="969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18766</xdr:rowOff>
    </xdr:from>
    <xdr:ext cx="534377"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3530111" y="979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95072</xdr:rowOff>
    </xdr:from>
    <xdr:to>
      <xdr:col>15</xdr:col>
      <xdr:colOff>101600</xdr:colOff>
      <xdr:row>54</xdr:row>
      <xdr:rowOff>25222</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2857500" y="918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41749</xdr:rowOff>
    </xdr:from>
    <xdr:ext cx="534377"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2641111" y="895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74792</xdr:rowOff>
    </xdr:from>
    <xdr:to>
      <xdr:col>10</xdr:col>
      <xdr:colOff>165100</xdr:colOff>
      <xdr:row>56</xdr:row>
      <xdr:rowOff>4942</xdr:rowOff>
    </xdr:to>
    <xdr:sp macro="" textlink="">
      <xdr:nvSpPr>
        <xdr:cNvPr id="148" name="楕円 147">
          <a:extLst>
            <a:ext uri="{FF2B5EF4-FFF2-40B4-BE49-F238E27FC236}">
              <a16:creationId xmlns:a16="http://schemas.microsoft.com/office/drawing/2014/main" xmlns="" id="{00000000-0008-0000-0700-000094000000}"/>
            </a:ext>
          </a:extLst>
        </xdr:cNvPr>
        <xdr:cNvSpPr/>
      </xdr:nvSpPr>
      <xdr:spPr>
        <a:xfrm>
          <a:off x="1968500" y="950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167519</xdr:rowOff>
    </xdr:from>
    <xdr:ext cx="534377" cy="259045"/>
    <xdr:sp macro="" textlink="">
      <xdr:nvSpPr>
        <xdr:cNvPr id="149" name="テキスト ボックス 148">
          <a:extLst>
            <a:ext uri="{FF2B5EF4-FFF2-40B4-BE49-F238E27FC236}">
              <a16:creationId xmlns:a16="http://schemas.microsoft.com/office/drawing/2014/main" xmlns="" id="{00000000-0008-0000-0700-000095000000}"/>
            </a:ext>
          </a:extLst>
        </xdr:cNvPr>
        <xdr:cNvSpPr txBox="1"/>
      </xdr:nvSpPr>
      <xdr:spPr>
        <a:xfrm>
          <a:off x="1752111" y="959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137919</xdr:rowOff>
    </xdr:from>
    <xdr:to>
      <xdr:col>6</xdr:col>
      <xdr:colOff>38100</xdr:colOff>
      <xdr:row>56</xdr:row>
      <xdr:rowOff>68069</xdr:rowOff>
    </xdr:to>
    <xdr:sp macro="" textlink="">
      <xdr:nvSpPr>
        <xdr:cNvPr id="150" name="楕円 149">
          <a:extLst>
            <a:ext uri="{FF2B5EF4-FFF2-40B4-BE49-F238E27FC236}">
              <a16:creationId xmlns:a16="http://schemas.microsoft.com/office/drawing/2014/main" xmlns="" id="{00000000-0008-0000-0700-000096000000}"/>
            </a:ext>
          </a:extLst>
        </xdr:cNvPr>
        <xdr:cNvSpPr/>
      </xdr:nvSpPr>
      <xdr:spPr>
        <a:xfrm>
          <a:off x="1079500" y="956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84596</xdr:rowOff>
    </xdr:from>
    <xdr:ext cx="534377" cy="259045"/>
    <xdr:sp macro="" textlink="">
      <xdr:nvSpPr>
        <xdr:cNvPr id="151" name="テキスト ボックス 150">
          <a:extLst>
            <a:ext uri="{FF2B5EF4-FFF2-40B4-BE49-F238E27FC236}">
              <a16:creationId xmlns:a16="http://schemas.microsoft.com/office/drawing/2014/main" xmlns="" id="{00000000-0008-0000-0700-000097000000}"/>
            </a:ext>
          </a:extLst>
        </xdr:cNvPr>
        <xdr:cNvSpPr txBox="1"/>
      </xdr:nvSpPr>
      <xdr:spPr>
        <a:xfrm>
          <a:off x="863111" y="934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a:extLst>
            <a:ext uri="{FF2B5EF4-FFF2-40B4-BE49-F238E27FC236}">
              <a16:creationId xmlns:a16="http://schemas.microsoft.com/office/drawing/2014/main" xmlns="" id="{00000000-0008-0000-0700-0000AC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a:extLst>
            <a:ext uri="{FF2B5EF4-FFF2-40B4-BE49-F238E27FC236}">
              <a16:creationId xmlns:a16="http://schemas.microsoft.com/office/drawing/2014/main" xmlns="" id="{00000000-0008-0000-0700-0000AE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xmlns=""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xmlns=""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161058</xdr:rowOff>
    </xdr:from>
    <xdr:to>
      <xdr:col>24</xdr:col>
      <xdr:colOff>62865</xdr:colOff>
      <xdr:row>77</xdr:row>
      <xdr:rowOff>162119</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4633595" y="12162558"/>
          <a:ext cx="1270" cy="1201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165946</xdr:rowOff>
    </xdr:from>
    <xdr:ext cx="599010" cy="259045"/>
    <xdr:sp macro="" textlink="">
      <xdr:nvSpPr>
        <xdr:cNvPr id="179" name="民生費最小値テキスト">
          <a:extLst>
            <a:ext uri="{FF2B5EF4-FFF2-40B4-BE49-F238E27FC236}">
              <a16:creationId xmlns:a16="http://schemas.microsoft.com/office/drawing/2014/main" xmlns="" id="{00000000-0008-0000-0700-0000B3000000}"/>
            </a:ext>
          </a:extLst>
        </xdr:cNvPr>
        <xdr:cNvSpPr txBox="1"/>
      </xdr:nvSpPr>
      <xdr:spPr>
        <a:xfrm>
          <a:off x="4686300" y="1336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162119</xdr:rowOff>
    </xdr:from>
    <xdr:to>
      <xdr:col>24</xdr:col>
      <xdr:colOff>152400</xdr:colOff>
      <xdr:row>77</xdr:row>
      <xdr:rowOff>162119</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4546600" y="13363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107735</xdr:rowOff>
    </xdr:from>
    <xdr:ext cx="599010" cy="259045"/>
    <xdr:sp macro="" textlink="">
      <xdr:nvSpPr>
        <xdr:cNvPr id="181" name="民生費最大値テキスト">
          <a:extLst>
            <a:ext uri="{FF2B5EF4-FFF2-40B4-BE49-F238E27FC236}">
              <a16:creationId xmlns:a16="http://schemas.microsoft.com/office/drawing/2014/main" xmlns="" id="{00000000-0008-0000-0700-0000B5000000}"/>
            </a:ext>
          </a:extLst>
        </xdr:cNvPr>
        <xdr:cNvSpPr txBox="1"/>
      </xdr:nvSpPr>
      <xdr:spPr>
        <a:xfrm>
          <a:off x="4686300" y="1193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161058</xdr:rowOff>
    </xdr:from>
    <xdr:to>
      <xdr:col>24</xdr:col>
      <xdr:colOff>152400</xdr:colOff>
      <xdr:row>70</xdr:row>
      <xdr:rowOff>161058</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a:off x="4546600" y="1216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63658</xdr:rowOff>
    </xdr:from>
    <xdr:to>
      <xdr:col>24</xdr:col>
      <xdr:colOff>63500</xdr:colOff>
      <xdr:row>76</xdr:row>
      <xdr:rowOff>91091</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a:off x="3797300" y="13093858"/>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70955</xdr:rowOff>
    </xdr:from>
    <xdr:ext cx="599010" cy="259045"/>
    <xdr:sp macro="" textlink="">
      <xdr:nvSpPr>
        <xdr:cNvPr id="184" name="民生費平均値テキスト">
          <a:extLst>
            <a:ext uri="{FF2B5EF4-FFF2-40B4-BE49-F238E27FC236}">
              <a16:creationId xmlns:a16="http://schemas.microsoft.com/office/drawing/2014/main" xmlns="" id="{00000000-0008-0000-0700-0000B8000000}"/>
            </a:ext>
          </a:extLst>
        </xdr:cNvPr>
        <xdr:cNvSpPr txBox="1"/>
      </xdr:nvSpPr>
      <xdr:spPr>
        <a:xfrm>
          <a:off x="4686300" y="127582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48078</xdr:rowOff>
    </xdr:from>
    <xdr:to>
      <xdr:col>24</xdr:col>
      <xdr:colOff>114300</xdr:colOff>
      <xdr:row>75</xdr:row>
      <xdr:rowOff>149678</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4584700" y="1290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63658</xdr:rowOff>
    </xdr:from>
    <xdr:to>
      <xdr:col>19</xdr:col>
      <xdr:colOff>177800</xdr:colOff>
      <xdr:row>77</xdr:row>
      <xdr:rowOff>42642</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flipV="1">
          <a:off x="2908300" y="13093858"/>
          <a:ext cx="889000" cy="15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147993</xdr:rowOff>
    </xdr:from>
    <xdr:to>
      <xdr:col>20</xdr:col>
      <xdr:colOff>38100</xdr:colOff>
      <xdr:row>75</xdr:row>
      <xdr:rowOff>78143</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3746500" y="128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94670</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3497795" y="1261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42642</xdr:rowOff>
    </xdr:from>
    <xdr:to>
      <xdr:col>15</xdr:col>
      <xdr:colOff>50800</xdr:colOff>
      <xdr:row>77</xdr:row>
      <xdr:rowOff>138198</xdr:rowOff>
    </xdr:to>
    <xdr:cxnSp macro="">
      <xdr:nvCxnSpPr>
        <xdr:cNvPr id="189" name="直線コネクタ 188">
          <a:extLst>
            <a:ext uri="{FF2B5EF4-FFF2-40B4-BE49-F238E27FC236}">
              <a16:creationId xmlns:a16="http://schemas.microsoft.com/office/drawing/2014/main" xmlns="" id="{00000000-0008-0000-0700-0000BD000000}"/>
            </a:ext>
          </a:extLst>
        </xdr:cNvPr>
        <xdr:cNvCxnSpPr/>
      </xdr:nvCxnSpPr>
      <xdr:spPr>
        <a:xfrm flipV="1">
          <a:off x="2019300" y="13244292"/>
          <a:ext cx="889000" cy="9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29170</xdr:rowOff>
    </xdr:from>
    <xdr:to>
      <xdr:col>15</xdr:col>
      <xdr:colOff>101600</xdr:colOff>
      <xdr:row>75</xdr:row>
      <xdr:rowOff>130770</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2857500" y="1288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147297</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2608795" y="12663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138198</xdr:rowOff>
    </xdr:from>
    <xdr:to>
      <xdr:col>10</xdr:col>
      <xdr:colOff>114300</xdr:colOff>
      <xdr:row>78</xdr:row>
      <xdr:rowOff>33826</xdr:rowOff>
    </xdr:to>
    <xdr:cxnSp macro="">
      <xdr:nvCxnSpPr>
        <xdr:cNvPr id="192" name="直線コネクタ 191">
          <a:extLst>
            <a:ext uri="{FF2B5EF4-FFF2-40B4-BE49-F238E27FC236}">
              <a16:creationId xmlns:a16="http://schemas.microsoft.com/office/drawing/2014/main" xmlns="" id="{00000000-0008-0000-0700-0000C0000000}"/>
            </a:ext>
          </a:extLst>
        </xdr:cNvPr>
        <xdr:cNvCxnSpPr/>
      </xdr:nvCxnSpPr>
      <xdr:spPr>
        <a:xfrm flipV="1">
          <a:off x="1130300" y="13339848"/>
          <a:ext cx="889000" cy="6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90680</xdr:rowOff>
    </xdr:from>
    <xdr:to>
      <xdr:col>10</xdr:col>
      <xdr:colOff>165100</xdr:colOff>
      <xdr:row>76</xdr:row>
      <xdr:rowOff>20830</xdr:rowOff>
    </xdr:to>
    <xdr:sp macro="" textlink="">
      <xdr:nvSpPr>
        <xdr:cNvPr id="193" name="フローチャート: 判断 192">
          <a:extLst>
            <a:ext uri="{FF2B5EF4-FFF2-40B4-BE49-F238E27FC236}">
              <a16:creationId xmlns:a16="http://schemas.microsoft.com/office/drawing/2014/main" xmlns="" id="{00000000-0008-0000-0700-0000C1000000}"/>
            </a:ext>
          </a:extLst>
        </xdr:cNvPr>
        <xdr:cNvSpPr/>
      </xdr:nvSpPr>
      <xdr:spPr>
        <a:xfrm>
          <a:off x="1968500" y="1294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37357</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1719795" y="1272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168486</xdr:rowOff>
    </xdr:from>
    <xdr:to>
      <xdr:col>6</xdr:col>
      <xdr:colOff>38100</xdr:colOff>
      <xdr:row>76</xdr:row>
      <xdr:rowOff>98636</xdr:rowOff>
    </xdr:to>
    <xdr:sp macro="" textlink="">
      <xdr:nvSpPr>
        <xdr:cNvPr id="195" name="フローチャート: 判断 194">
          <a:extLst>
            <a:ext uri="{FF2B5EF4-FFF2-40B4-BE49-F238E27FC236}">
              <a16:creationId xmlns:a16="http://schemas.microsoft.com/office/drawing/2014/main" xmlns="" id="{00000000-0008-0000-0700-0000C3000000}"/>
            </a:ext>
          </a:extLst>
        </xdr:cNvPr>
        <xdr:cNvSpPr/>
      </xdr:nvSpPr>
      <xdr:spPr>
        <a:xfrm>
          <a:off x="1079500" y="1302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115163</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830795" y="1280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40291</xdr:rowOff>
    </xdr:from>
    <xdr:to>
      <xdr:col>24</xdr:col>
      <xdr:colOff>114300</xdr:colOff>
      <xdr:row>76</xdr:row>
      <xdr:rowOff>141891</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4584700" y="1307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18718</xdr:rowOff>
    </xdr:from>
    <xdr:ext cx="599010" cy="259045"/>
    <xdr:sp macro="" textlink="">
      <xdr:nvSpPr>
        <xdr:cNvPr id="203" name="民生費該当値テキスト">
          <a:extLst>
            <a:ext uri="{FF2B5EF4-FFF2-40B4-BE49-F238E27FC236}">
              <a16:creationId xmlns:a16="http://schemas.microsoft.com/office/drawing/2014/main" xmlns="" id="{00000000-0008-0000-0700-0000CB000000}"/>
            </a:ext>
          </a:extLst>
        </xdr:cNvPr>
        <xdr:cNvSpPr txBox="1"/>
      </xdr:nvSpPr>
      <xdr:spPr>
        <a:xfrm>
          <a:off x="4686300" y="1304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12858</xdr:rowOff>
    </xdr:from>
    <xdr:to>
      <xdr:col>20</xdr:col>
      <xdr:colOff>38100</xdr:colOff>
      <xdr:row>76</xdr:row>
      <xdr:rowOff>114458</xdr:rowOff>
    </xdr:to>
    <xdr:sp macro="" textlink="">
      <xdr:nvSpPr>
        <xdr:cNvPr id="204" name="楕円 203">
          <a:extLst>
            <a:ext uri="{FF2B5EF4-FFF2-40B4-BE49-F238E27FC236}">
              <a16:creationId xmlns:a16="http://schemas.microsoft.com/office/drawing/2014/main" xmlns="" id="{00000000-0008-0000-0700-0000CC000000}"/>
            </a:ext>
          </a:extLst>
        </xdr:cNvPr>
        <xdr:cNvSpPr/>
      </xdr:nvSpPr>
      <xdr:spPr>
        <a:xfrm>
          <a:off x="3746500" y="130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105585</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3497795" y="13135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163292</xdr:rowOff>
    </xdr:from>
    <xdr:to>
      <xdr:col>15</xdr:col>
      <xdr:colOff>101600</xdr:colOff>
      <xdr:row>77</xdr:row>
      <xdr:rowOff>93442</xdr:rowOff>
    </xdr:to>
    <xdr:sp macro="" textlink="">
      <xdr:nvSpPr>
        <xdr:cNvPr id="206" name="楕円 205">
          <a:extLst>
            <a:ext uri="{FF2B5EF4-FFF2-40B4-BE49-F238E27FC236}">
              <a16:creationId xmlns:a16="http://schemas.microsoft.com/office/drawing/2014/main" xmlns="" id="{00000000-0008-0000-0700-0000CE000000}"/>
            </a:ext>
          </a:extLst>
        </xdr:cNvPr>
        <xdr:cNvSpPr/>
      </xdr:nvSpPr>
      <xdr:spPr>
        <a:xfrm>
          <a:off x="2857500" y="1319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84569</xdr:rowOff>
    </xdr:from>
    <xdr:ext cx="599010" cy="259045"/>
    <xdr:sp macro="" textlink="">
      <xdr:nvSpPr>
        <xdr:cNvPr id="207" name="テキスト ボックス 206">
          <a:extLst>
            <a:ext uri="{FF2B5EF4-FFF2-40B4-BE49-F238E27FC236}">
              <a16:creationId xmlns:a16="http://schemas.microsoft.com/office/drawing/2014/main" xmlns="" id="{00000000-0008-0000-0700-0000CF000000}"/>
            </a:ext>
          </a:extLst>
        </xdr:cNvPr>
        <xdr:cNvSpPr txBox="1"/>
      </xdr:nvSpPr>
      <xdr:spPr>
        <a:xfrm>
          <a:off x="2608795" y="1328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87398</xdr:rowOff>
    </xdr:from>
    <xdr:to>
      <xdr:col>10</xdr:col>
      <xdr:colOff>165100</xdr:colOff>
      <xdr:row>78</xdr:row>
      <xdr:rowOff>17548</xdr:rowOff>
    </xdr:to>
    <xdr:sp macro="" textlink="">
      <xdr:nvSpPr>
        <xdr:cNvPr id="208" name="楕円 207">
          <a:extLst>
            <a:ext uri="{FF2B5EF4-FFF2-40B4-BE49-F238E27FC236}">
              <a16:creationId xmlns:a16="http://schemas.microsoft.com/office/drawing/2014/main" xmlns="" id="{00000000-0008-0000-0700-0000D0000000}"/>
            </a:ext>
          </a:extLst>
        </xdr:cNvPr>
        <xdr:cNvSpPr/>
      </xdr:nvSpPr>
      <xdr:spPr>
        <a:xfrm>
          <a:off x="1968500" y="1328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8675</xdr:rowOff>
    </xdr:from>
    <xdr:ext cx="599010" cy="259045"/>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1719795" y="1338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154476</xdr:rowOff>
    </xdr:from>
    <xdr:to>
      <xdr:col>6</xdr:col>
      <xdr:colOff>38100</xdr:colOff>
      <xdr:row>78</xdr:row>
      <xdr:rowOff>84626</xdr:rowOff>
    </xdr:to>
    <xdr:sp macro="" textlink="">
      <xdr:nvSpPr>
        <xdr:cNvPr id="210" name="楕円 209">
          <a:extLst>
            <a:ext uri="{FF2B5EF4-FFF2-40B4-BE49-F238E27FC236}">
              <a16:creationId xmlns:a16="http://schemas.microsoft.com/office/drawing/2014/main" xmlns="" id="{00000000-0008-0000-0700-0000D2000000}"/>
            </a:ext>
          </a:extLst>
        </xdr:cNvPr>
        <xdr:cNvSpPr/>
      </xdr:nvSpPr>
      <xdr:spPr>
        <a:xfrm>
          <a:off x="1079500" y="1335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75753</xdr:rowOff>
    </xdr:from>
    <xdr:ext cx="599010" cy="259045"/>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830795" y="1344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xmlns=""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xmlns=""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xmlns=""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9" name="衛生費グラフ枠">
          <a:extLst>
            <a:ext uri="{FF2B5EF4-FFF2-40B4-BE49-F238E27FC236}">
              <a16:creationId xmlns:a16="http://schemas.microsoft.com/office/drawing/2014/main" xmlns="" id="{00000000-0008-0000-0700-0000E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121469</xdr:rowOff>
    </xdr:from>
    <xdr:to>
      <xdr:col>24</xdr:col>
      <xdr:colOff>62865</xdr:colOff>
      <xdr:row>98</xdr:row>
      <xdr:rowOff>98580</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4633595" y="15551969"/>
          <a:ext cx="1270" cy="134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102407</xdr:rowOff>
    </xdr:from>
    <xdr:ext cx="534377" cy="259045"/>
    <xdr:sp macro="" textlink="">
      <xdr:nvSpPr>
        <xdr:cNvPr id="241" name="衛生費最小値テキスト">
          <a:extLst>
            <a:ext uri="{FF2B5EF4-FFF2-40B4-BE49-F238E27FC236}">
              <a16:creationId xmlns:a16="http://schemas.microsoft.com/office/drawing/2014/main" xmlns="" id="{00000000-0008-0000-0700-0000F1000000}"/>
            </a:ext>
          </a:extLst>
        </xdr:cNvPr>
        <xdr:cNvSpPr txBox="1"/>
      </xdr:nvSpPr>
      <xdr:spPr>
        <a:xfrm>
          <a:off x="4686300" y="169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98580</xdr:rowOff>
    </xdr:from>
    <xdr:to>
      <xdr:col>24</xdr:col>
      <xdr:colOff>152400</xdr:colOff>
      <xdr:row>98</xdr:row>
      <xdr:rowOff>98580</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a:off x="4546600" y="1690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68146</xdr:rowOff>
    </xdr:from>
    <xdr:ext cx="534377" cy="259045"/>
    <xdr:sp macro="" textlink="">
      <xdr:nvSpPr>
        <xdr:cNvPr id="243" name="衛生費最大値テキスト">
          <a:extLst>
            <a:ext uri="{FF2B5EF4-FFF2-40B4-BE49-F238E27FC236}">
              <a16:creationId xmlns:a16="http://schemas.microsoft.com/office/drawing/2014/main" xmlns="" id="{00000000-0008-0000-0700-0000F3000000}"/>
            </a:ext>
          </a:extLst>
        </xdr:cNvPr>
        <xdr:cNvSpPr txBox="1"/>
      </xdr:nvSpPr>
      <xdr:spPr>
        <a:xfrm>
          <a:off x="4686300" y="153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121469</xdr:rowOff>
    </xdr:from>
    <xdr:to>
      <xdr:col>24</xdr:col>
      <xdr:colOff>152400</xdr:colOff>
      <xdr:row>90</xdr:row>
      <xdr:rowOff>121469</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a:off x="4546600" y="1555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133556</xdr:rowOff>
    </xdr:from>
    <xdr:to>
      <xdr:col>24</xdr:col>
      <xdr:colOff>63500</xdr:colOff>
      <xdr:row>96</xdr:row>
      <xdr:rowOff>43402</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flipV="1">
          <a:off x="3797300" y="16078406"/>
          <a:ext cx="838200" cy="42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114419</xdr:rowOff>
    </xdr:from>
    <xdr:ext cx="534377" cy="259045"/>
    <xdr:sp macro="" textlink="">
      <xdr:nvSpPr>
        <xdr:cNvPr id="246" name="衛生費平均値テキスト">
          <a:extLst>
            <a:ext uri="{FF2B5EF4-FFF2-40B4-BE49-F238E27FC236}">
              <a16:creationId xmlns:a16="http://schemas.microsoft.com/office/drawing/2014/main" xmlns="" id="{00000000-0008-0000-0700-0000F6000000}"/>
            </a:ext>
          </a:extLst>
        </xdr:cNvPr>
        <xdr:cNvSpPr txBox="1"/>
      </xdr:nvSpPr>
      <xdr:spPr>
        <a:xfrm>
          <a:off x="4686300" y="16402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135992</xdr:rowOff>
    </xdr:from>
    <xdr:to>
      <xdr:col>24</xdr:col>
      <xdr:colOff>114300</xdr:colOff>
      <xdr:row>96</xdr:row>
      <xdr:rowOff>66142</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4584700" y="164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43402</xdr:rowOff>
    </xdr:from>
    <xdr:to>
      <xdr:col>19</xdr:col>
      <xdr:colOff>177800</xdr:colOff>
      <xdr:row>97</xdr:row>
      <xdr:rowOff>140185</xdr:rowOff>
    </xdr:to>
    <xdr:cxnSp macro="">
      <xdr:nvCxnSpPr>
        <xdr:cNvPr id="248" name="直線コネクタ 247">
          <a:extLst>
            <a:ext uri="{FF2B5EF4-FFF2-40B4-BE49-F238E27FC236}">
              <a16:creationId xmlns:a16="http://schemas.microsoft.com/office/drawing/2014/main" xmlns="" id="{00000000-0008-0000-0700-0000F8000000}"/>
            </a:ext>
          </a:extLst>
        </xdr:cNvPr>
        <xdr:cNvCxnSpPr/>
      </xdr:nvCxnSpPr>
      <xdr:spPr>
        <a:xfrm flipV="1">
          <a:off x="2908300" y="16502602"/>
          <a:ext cx="889000" cy="26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156394</xdr:rowOff>
    </xdr:from>
    <xdr:to>
      <xdr:col>20</xdr:col>
      <xdr:colOff>38100</xdr:colOff>
      <xdr:row>96</xdr:row>
      <xdr:rowOff>86544</xdr:rowOff>
    </xdr:to>
    <xdr:sp macro="" textlink="">
      <xdr:nvSpPr>
        <xdr:cNvPr id="249" name="フローチャート: 判断 248">
          <a:extLst>
            <a:ext uri="{FF2B5EF4-FFF2-40B4-BE49-F238E27FC236}">
              <a16:creationId xmlns:a16="http://schemas.microsoft.com/office/drawing/2014/main" xmlns="" id="{00000000-0008-0000-0700-0000F9000000}"/>
            </a:ext>
          </a:extLst>
        </xdr:cNvPr>
        <xdr:cNvSpPr/>
      </xdr:nvSpPr>
      <xdr:spPr>
        <a:xfrm>
          <a:off x="3746500" y="164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103071</xdr:rowOff>
    </xdr:from>
    <xdr:ext cx="534377"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530111" y="162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117926</xdr:rowOff>
    </xdr:from>
    <xdr:to>
      <xdr:col>15</xdr:col>
      <xdr:colOff>50800</xdr:colOff>
      <xdr:row>97</xdr:row>
      <xdr:rowOff>140185</xdr:rowOff>
    </xdr:to>
    <xdr:cxnSp macro="">
      <xdr:nvCxnSpPr>
        <xdr:cNvPr id="251" name="直線コネクタ 250">
          <a:extLst>
            <a:ext uri="{FF2B5EF4-FFF2-40B4-BE49-F238E27FC236}">
              <a16:creationId xmlns:a16="http://schemas.microsoft.com/office/drawing/2014/main" xmlns="" id="{00000000-0008-0000-0700-0000FB000000}"/>
            </a:ext>
          </a:extLst>
        </xdr:cNvPr>
        <xdr:cNvCxnSpPr/>
      </xdr:nvCxnSpPr>
      <xdr:spPr>
        <a:xfrm>
          <a:off x="2019300" y="16748576"/>
          <a:ext cx="889000" cy="2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139306</xdr:rowOff>
    </xdr:from>
    <xdr:to>
      <xdr:col>15</xdr:col>
      <xdr:colOff>101600</xdr:colOff>
      <xdr:row>96</xdr:row>
      <xdr:rowOff>69456</xdr:rowOff>
    </xdr:to>
    <xdr:sp macro="" textlink="">
      <xdr:nvSpPr>
        <xdr:cNvPr id="252" name="フローチャート: 判断 251">
          <a:extLst>
            <a:ext uri="{FF2B5EF4-FFF2-40B4-BE49-F238E27FC236}">
              <a16:creationId xmlns:a16="http://schemas.microsoft.com/office/drawing/2014/main" xmlns="" id="{00000000-0008-0000-0700-0000FC000000}"/>
            </a:ext>
          </a:extLst>
        </xdr:cNvPr>
        <xdr:cNvSpPr/>
      </xdr:nvSpPr>
      <xdr:spPr>
        <a:xfrm>
          <a:off x="2857500" y="164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85983</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641111" y="1620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117926</xdr:rowOff>
    </xdr:from>
    <xdr:to>
      <xdr:col>10</xdr:col>
      <xdr:colOff>114300</xdr:colOff>
      <xdr:row>97</xdr:row>
      <xdr:rowOff>145186</xdr:rowOff>
    </xdr:to>
    <xdr:cxnSp macro="">
      <xdr:nvCxnSpPr>
        <xdr:cNvPr id="254" name="直線コネクタ 253">
          <a:extLst>
            <a:ext uri="{FF2B5EF4-FFF2-40B4-BE49-F238E27FC236}">
              <a16:creationId xmlns:a16="http://schemas.microsoft.com/office/drawing/2014/main" xmlns="" id="{00000000-0008-0000-0700-0000FE000000}"/>
            </a:ext>
          </a:extLst>
        </xdr:cNvPr>
        <xdr:cNvCxnSpPr/>
      </xdr:nvCxnSpPr>
      <xdr:spPr>
        <a:xfrm flipV="1">
          <a:off x="1130300" y="16748576"/>
          <a:ext cx="889000" cy="2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7289</xdr:rowOff>
    </xdr:from>
    <xdr:to>
      <xdr:col>10</xdr:col>
      <xdr:colOff>165100</xdr:colOff>
      <xdr:row>96</xdr:row>
      <xdr:rowOff>108889</xdr:rowOff>
    </xdr:to>
    <xdr:sp macro="" textlink="">
      <xdr:nvSpPr>
        <xdr:cNvPr id="255" name="フローチャート: 判断 254">
          <a:extLst>
            <a:ext uri="{FF2B5EF4-FFF2-40B4-BE49-F238E27FC236}">
              <a16:creationId xmlns:a16="http://schemas.microsoft.com/office/drawing/2014/main" xmlns="" id="{00000000-0008-0000-0700-0000FF000000}"/>
            </a:ext>
          </a:extLst>
        </xdr:cNvPr>
        <xdr:cNvSpPr/>
      </xdr:nvSpPr>
      <xdr:spPr>
        <a:xfrm>
          <a:off x="1968500" y="164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125416</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1752111" y="162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49067</xdr:rowOff>
    </xdr:from>
    <xdr:to>
      <xdr:col>6</xdr:col>
      <xdr:colOff>38100</xdr:colOff>
      <xdr:row>96</xdr:row>
      <xdr:rowOff>150667</xdr:rowOff>
    </xdr:to>
    <xdr:sp macro="" textlink="">
      <xdr:nvSpPr>
        <xdr:cNvPr id="257" name="フローチャート: 判断 256">
          <a:extLst>
            <a:ext uri="{FF2B5EF4-FFF2-40B4-BE49-F238E27FC236}">
              <a16:creationId xmlns:a16="http://schemas.microsoft.com/office/drawing/2014/main" xmlns="" id="{00000000-0008-0000-0700-000001010000}"/>
            </a:ext>
          </a:extLst>
        </xdr:cNvPr>
        <xdr:cNvSpPr/>
      </xdr:nvSpPr>
      <xdr:spPr>
        <a:xfrm>
          <a:off x="1079500" y="165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167194</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863111" y="162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82756</xdr:rowOff>
    </xdr:from>
    <xdr:to>
      <xdr:col>24</xdr:col>
      <xdr:colOff>114300</xdr:colOff>
      <xdr:row>94</xdr:row>
      <xdr:rowOff>12906</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4584700" y="1602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105633</xdr:rowOff>
    </xdr:from>
    <xdr:ext cx="534377" cy="259045"/>
    <xdr:sp macro="" textlink="">
      <xdr:nvSpPr>
        <xdr:cNvPr id="265" name="衛生費該当値テキスト">
          <a:extLst>
            <a:ext uri="{FF2B5EF4-FFF2-40B4-BE49-F238E27FC236}">
              <a16:creationId xmlns:a16="http://schemas.microsoft.com/office/drawing/2014/main" xmlns="" id="{00000000-0008-0000-0700-000009010000}"/>
            </a:ext>
          </a:extLst>
        </xdr:cNvPr>
        <xdr:cNvSpPr txBox="1"/>
      </xdr:nvSpPr>
      <xdr:spPr>
        <a:xfrm>
          <a:off x="4686300" y="158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164052</xdr:rowOff>
    </xdr:from>
    <xdr:to>
      <xdr:col>20</xdr:col>
      <xdr:colOff>38100</xdr:colOff>
      <xdr:row>96</xdr:row>
      <xdr:rowOff>94202</xdr:rowOff>
    </xdr:to>
    <xdr:sp macro="" textlink="">
      <xdr:nvSpPr>
        <xdr:cNvPr id="266" name="楕円 265">
          <a:extLst>
            <a:ext uri="{FF2B5EF4-FFF2-40B4-BE49-F238E27FC236}">
              <a16:creationId xmlns:a16="http://schemas.microsoft.com/office/drawing/2014/main" xmlns="" id="{00000000-0008-0000-0700-00000A010000}"/>
            </a:ext>
          </a:extLst>
        </xdr:cNvPr>
        <xdr:cNvSpPr/>
      </xdr:nvSpPr>
      <xdr:spPr>
        <a:xfrm>
          <a:off x="3746500" y="1645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85329</xdr:rowOff>
    </xdr:from>
    <xdr:ext cx="534377"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3530111" y="165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89385</xdr:rowOff>
    </xdr:from>
    <xdr:to>
      <xdr:col>15</xdr:col>
      <xdr:colOff>101600</xdr:colOff>
      <xdr:row>98</xdr:row>
      <xdr:rowOff>19535</xdr:rowOff>
    </xdr:to>
    <xdr:sp macro="" textlink="">
      <xdr:nvSpPr>
        <xdr:cNvPr id="268" name="楕円 267">
          <a:extLst>
            <a:ext uri="{FF2B5EF4-FFF2-40B4-BE49-F238E27FC236}">
              <a16:creationId xmlns:a16="http://schemas.microsoft.com/office/drawing/2014/main" xmlns="" id="{00000000-0008-0000-0700-00000C010000}"/>
            </a:ext>
          </a:extLst>
        </xdr:cNvPr>
        <xdr:cNvSpPr/>
      </xdr:nvSpPr>
      <xdr:spPr>
        <a:xfrm>
          <a:off x="2857500" y="1672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10662</xdr:rowOff>
    </xdr:from>
    <xdr:ext cx="534377"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2641111" y="1681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67126</xdr:rowOff>
    </xdr:from>
    <xdr:to>
      <xdr:col>10</xdr:col>
      <xdr:colOff>165100</xdr:colOff>
      <xdr:row>97</xdr:row>
      <xdr:rowOff>168726</xdr:rowOff>
    </xdr:to>
    <xdr:sp macro="" textlink="">
      <xdr:nvSpPr>
        <xdr:cNvPr id="270" name="楕円 269">
          <a:extLst>
            <a:ext uri="{FF2B5EF4-FFF2-40B4-BE49-F238E27FC236}">
              <a16:creationId xmlns:a16="http://schemas.microsoft.com/office/drawing/2014/main" xmlns="" id="{00000000-0008-0000-0700-00000E010000}"/>
            </a:ext>
          </a:extLst>
        </xdr:cNvPr>
        <xdr:cNvSpPr/>
      </xdr:nvSpPr>
      <xdr:spPr>
        <a:xfrm>
          <a:off x="1968500" y="1669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159853</xdr:rowOff>
    </xdr:from>
    <xdr:ext cx="534377"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1752111" y="1679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94386</xdr:rowOff>
    </xdr:from>
    <xdr:to>
      <xdr:col>6</xdr:col>
      <xdr:colOff>38100</xdr:colOff>
      <xdr:row>98</xdr:row>
      <xdr:rowOff>24536</xdr:rowOff>
    </xdr:to>
    <xdr:sp macro="" textlink="">
      <xdr:nvSpPr>
        <xdr:cNvPr id="272" name="楕円 271">
          <a:extLst>
            <a:ext uri="{FF2B5EF4-FFF2-40B4-BE49-F238E27FC236}">
              <a16:creationId xmlns:a16="http://schemas.microsoft.com/office/drawing/2014/main" xmlns="" id="{00000000-0008-0000-0700-000010010000}"/>
            </a:ext>
          </a:extLst>
        </xdr:cNvPr>
        <xdr:cNvSpPr/>
      </xdr:nvSpPr>
      <xdr:spPr>
        <a:xfrm>
          <a:off x="1079500" y="1672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15663</xdr:rowOff>
    </xdr:from>
    <xdr:ext cx="534377"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863111" y="1681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6" name="正方形/長方形 275">
          <a:extLst>
            <a:ext uri="{FF2B5EF4-FFF2-40B4-BE49-F238E27FC236}">
              <a16:creationId xmlns:a16="http://schemas.microsoft.com/office/drawing/2014/main" xmlns="" id="{00000000-0008-0000-0700-00001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7" name="正方形/長方形 276">
          <a:extLst>
            <a:ext uri="{FF2B5EF4-FFF2-40B4-BE49-F238E27FC236}">
              <a16:creationId xmlns:a16="http://schemas.microsoft.com/office/drawing/2014/main" xmlns="" id="{00000000-0008-0000-0700-00001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8" name="正方形/長方形 277">
          <a:extLst>
            <a:ext uri="{FF2B5EF4-FFF2-40B4-BE49-F238E27FC236}">
              <a16:creationId xmlns:a16="http://schemas.microsoft.com/office/drawing/2014/main" xmlns="" id="{00000000-0008-0000-0700-00001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9" name="正方形/長方形 278">
          <a:extLst>
            <a:ext uri="{FF2B5EF4-FFF2-40B4-BE49-F238E27FC236}">
              <a16:creationId xmlns:a16="http://schemas.microsoft.com/office/drawing/2014/main" xmlns="" id="{00000000-0008-0000-0700-00001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80" name="正方形/長方形 279">
          <a:extLst>
            <a:ext uri="{FF2B5EF4-FFF2-40B4-BE49-F238E27FC236}">
              <a16:creationId xmlns:a16="http://schemas.microsoft.com/office/drawing/2014/main" xmlns="" id="{00000000-0008-0000-0700-00001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81" name="正方形/長方形 280">
          <a:extLst>
            <a:ext uri="{FF2B5EF4-FFF2-40B4-BE49-F238E27FC236}">
              <a16:creationId xmlns:a16="http://schemas.microsoft.com/office/drawing/2014/main" xmlns="" id="{00000000-0008-0000-0700-00001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8" name="労働費グラフ枠">
          <a:extLst>
            <a:ext uri="{FF2B5EF4-FFF2-40B4-BE49-F238E27FC236}">
              <a16:creationId xmlns:a16="http://schemas.microsoft.com/office/drawing/2014/main" xmlns="" id="{00000000-0008-0000-0700-00002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77978</xdr:rowOff>
    </xdr:from>
    <xdr:to>
      <xdr:col>54</xdr:col>
      <xdr:colOff>189865</xdr:colOff>
      <xdr:row>39</xdr:row>
      <xdr:rowOff>68181</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flipV="1">
          <a:off x="10475595" y="5221478"/>
          <a:ext cx="127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72008</xdr:rowOff>
    </xdr:from>
    <xdr:ext cx="313932" cy="259045"/>
    <xdr:sp macro="" textlink="">
      <xdr:nvSpPr>
        <xdr:cNvPr id="300" name="労働費最小値テキスト">
          <a:extLst>
            <a:ext uri="{FF2B5EF4-FFF2-40B4-BE49-F238E27FC236}">
              <a16:creationId xmlns:a16="http://schemas.microsoft.com/office/drawing/2014/main" xmlns="" id="{00000000-0008-0000-0700-00002C010000}"/>
            </a:ext>
          </a:extLst>
        </xdr:cNvPr>
        <xdr:cNvSpPr txBox="1"/>
      </xdr:nvSpPr>
      <xdr:spPr>
        <a:xfrm>
          <a:off x="10528300" y="6758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68181</xdr:rowOff>
    </xdr:from>
    <xdr:to>
      <xdr:col>55</xdr:col>
      <xdr:colOff>88900</xdr:colOff>
      <xdr:row>39</xdr:row>
      <xdr:rowOff>68181</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10388600" y="6754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24655</xdr:rowOff>
    </xdr:from>
    <xdr:ext cx="469744" cy="259045"/>
    <xdr:sp macro="" textlink="">
      <xdr:nvSpPr>
        <xdr:cNvPr id="302" name="労働費最大値テキスト">
          <a:extLst>
            <a:ext uri="{FF2B5EF4-FFF2-40B4-BE49-F238E27FC236}">
              <a16:creationId xmlns:a16="http://schemas.microsoft.com/office/drawing/2014/main" xmlns="" id="{00000000-0008-0000-0700-00002E010000}"/>
            </a:ext>
          </a:extLst>
        </xdr:cNvPr>
        <xdr:cNvSpPr txBox="1"/>
      </xdr:nvSpPr>
      <xdr:spPr>
        <a:xfrm>
          <a:off x="10528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77978</xdr:rowOff>
    </xdr:from>
    <xdr:to>
      <xdr:col>55</xdr:col>
      <xdr:colOff>88900</xdr:colOff>
      <xdr:row>30</xdr:row>
      <xdr:rowOff>77978</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a:off x="10388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50219</xdr:rowOff>
    </xdr:from>
    <xdr:to>
      <xdr:col>55</xdr:col>
      <xdr:colOff>0</xdr:colOff>
      <xdr:row>39</xdr:row>
      <xdr:rowOff>58710</xdr:rowOff>
    </xdr:to>
    <xdr:cxnSp macro="">
      <xdr:nvCxnSpPr>
        <xdr:cNvPr id="304" name="直線コネクタ 303">
          <a:extLst>
            <a:ext uri="{FF2B5EF4-FFF2-40B4-BE49-F238E27FC236}">
              <a16:creationId xmlns:a16="http://schemas.microsoft.com/office/drawing/2014/main" xmlns="" id="{00000000-0008-0000-0700-000030010000}"/>
            </a:ext>
          </a:extLst>
        </xdr:cNvPr>
        <xdr:cNvCxnSpPr/>
      </xdr:nvCxnSpPr>
      <xdr:spPr>
        <a:xfrm flipV="1">
          <a:off x="9639300" y="6736769"/>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117982</xdr:rowOff>
    </xdr:from>
    <xdr:ext cx="378565" cy="259045"/>
    <xdr:sp macro="" textlink="">
      <xdr:nvSpPr>
        <xdr:cNvPr id="305" name="労働費平均値テキスト">
          <a:extLst>
            <a:ext uri="{FF2B5EF4-FFF2-40B4-BE49-F238E27FC236}">
              <a16:creationId xmlns:a16="http://schemas.microsoft.com/office/drawing/2014/main" xmlns="" id="{00000000-0008-0000-0700-000031010000}"/>
            </a:ext>
          </a:extLst>
        </xdr:cNvPr>
        <xdr:cNvSpPr txBox="1"/>
      </xdr:nvSpPr>
      <xdr:spPr>
        <a:xfrm>
          <a:off x="10528300" y="6290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95105</xdr:rowOff>
    </xdr:from>
    <xdr:to>
      <xdr:col>55</xdr:col>
      <xdr:colOff>50800</xdr:colOff>
      <xdr:row>38</xdr:row>
      <xdr:rowOff>25255</xdr:rowOff>
    </xdr:to>
    <xdr:sp macro="" textlink="">
      <xdr:nvSpPr>
        <xdr:cNvPr id="306" name="フローチャート: 判断 305">
          <a:extLst>
            <a:ext uri="{FF2B5EF4-FFF2-40B4-BE49-F238E27FC236}">
              <a16:creationId xmlns:a16="http://schemas.microsoft.com/office/drawing/2014/main" xmlns="" id="{00000000-0008-0000-0700-000032010000}"/>
            </a:ext>
          </a:extLst>
        </xdr:cNvPr>
        <xdr:cNvSpPr/>
      </xdr:nvSpPr>
      <xdr:spPr>
        <a:xfrm>
          <a:off x="104267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58710</xdr:rowOff>
    </xdr:from>
    <xdr:to>
      <xdr:col>50</xdr:col>
      <xdr:colOff>114300</xdr:colOff>
      <xdr:row>39</xdr:row>
      <xdr:rowOff>60343</xdr:rowOff>
    </xdr:to>
    <xdr:cxnSp macro="">
      <xdr:nvCxnSpPr>
        <xdr:cNvPr id="307" name="直線コネクタ 306">
          <a:extLst>
            <a:ext uri="{FF2B5EF4-FFF2-40B4-BE49-F238E27FC236}">
              <a16:creationId xmlns:a16="http://schemas.microsoft.com/office/drawing/2014/main" xmlns="" id="{00000000-0008-0000-0700-000033010000}"/>
            </a:ext>
          </a:extLst>
        </xdr:cNvPr>
        <xdr:cNvCxnSpPr/>
      </xdr:nvCxnSpPr>
      <xdr:spPr>
        <a:xfrm flipV="1">
          <a:off x="8750300" y="674526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72572</xdr:rowOff>
    </xdr:from>
    <xdr:to>
      <xdr:col>50</xdr:col>
      <xdr:colOff>165100</xdr:colOff>
      <xdr:row>38</xdr:row>
      <xdr:rowOff>2722</xdr:rowOff>
    </xdr:to>
    <xdr:sp macro="" textlink="">
      <xdr:nvSpPr>
        <xdr:cNvPr id="308" name="フローチャート: 判断 307">
          <a:extLst>
            <a:ext uri="{FF2B5EF4-FFF2-40B4-BE49-F238E27FC236}">
              <a16:creationId xmlns:a16="http://schemas.microsoft.com/office/drawing/2014/main" xmlns="" id="{00000000-0008-0000-0700-000034010000}"/>
            </a:ext>
          </a:extLst>
        </xdr:cNvPr>
        <xdr:cNvSpPr/>
      </xdr:nvSpPr>
      <xdr:spPr>
        <a:xfrm>
          <a:off x="9588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19249</xdr:rowOff>
    </xdr:from>
    <xdr:ext cx="378565"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9450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22461</xdr:rowOff>
    </xdr:from>
    <xdr:to>
      <xdr:col>45</xdr:col>
      <xdr:colOff>177800</xdr:colOff>
      <xdr:row>39</xdr:row>
      <xdr:rowOff>60343</xdr:rowOff>
    </xdr:to>
    <xdr:cxnSp macro="">
      <xdr:nvCxnSpPr>
        <xdr:cNvPr id="310" name="直線コネクタ 309">
          <a:extLst>
            <a:ext uri="{FF2B5EF4-FFF2-40B4-BE49-F238E27FC236}">
              <a16:creationId xmlns:a16="http://schemas.microsoft.com/office/drawing/2014/main" xmlns="" id="{00000000-0008-0000-0700-000036010000}"/>
            </a:ext>
          </a:extLst>
        </xdr:cNvPr>
        <xdr:cNvCxnSpPr/>
      </xdr:nvCxnSpPr>
      <xdr:spPr>
        <a:xfrm>
          <a:off x="7861300" y="6709011"/>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33383</xdr:rowOff>
    </xdr:from>
    <xdr:to>
      <xdr:col>46</xdr:col>
      <xdr:colOff>38100</xdr:colOff>
      <xdr:row>37</xdr:row>
      <xdr:rowOff>134983</xdr:rowOff>
    </xdr:to>
    <xdr:sp macro="" textlink="">
      <xdr:nvSpPr>
        <xdr:cNvPr id="311" name="フローチャート: 判断 310">
          <a:extLst>
            <a:ext uri="{FF2B5EF4-FFF2-40B4-BE49-F238E27FC236}">
              <a16:creationId xmlns:a16="http://schemas.microsoft.com/office/drawing/2014/main" xmlns="" id="{00000000-0008-0000-0700-000037010000}"/>
            </a:ext>
          </a:extLst>
        </xdr:cNvPr>
        <xdr:cNvSpPr/>
      </xdr:nvSpPr>
      <xdr:spPr>
        <a:xfrm>
          <a:off x="8699500" y="637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151510</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515428" y="615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6132</xdr:rowOff>
    </xdr:from>
    <xdr:to>
      <xdr:col>41</xdr:col>
      <xdr:colOff>50800</xdr:colOff>
      <xdr:row>39</xdr:row>
      <xdr:rowOff>22461</xdr:rowOff>
    </xdr:to>
    <xdr:cxnSp macro="">
      <xdr:nvCxnSpPr>
        <xdr:cNvPr id="313" name="直線コネクタ 312">
          <a:extLst>
            <a:ext uri="{FF2B5EF4-FFF2-40B4-BE49-F238E27FC236}">
              <a16:creationId xmlns:a16="http://schemas.microsoft.com/office/drawing/2014/main" xmlns="" id="{00000000-0008-0000-0700-000039010000}"/>
            </a:ext>
          </a:extLst>
        </xdr:cNvPr>
        <xdr:cNvCxnSpPr/>
      </xdr:nvCxnSpPr>
      <xdr:spPr>
        <a:xfrm>
          <a:off x="6972300" y="6692682"/>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115679</xdr:rowOff>
    </xdr:from>
    <xdr:to>
      <xdr:col>41</xdr:col>
      <xdr:colOff>101600</xdr:colOff>
      <xdr:row>37</xdr:row>
      <xdr:rowOff>45829</xdr:rowOff>
    </xdr:to>
    <xdr:sp macro="" textlink="">
      <xdr:nvSpPr>
        <xdr:cNvPr id="314" name="フローチャート: 判断 313">
          <a:extLst>
            <a:ext uri="{FF2B5EF4-FFF2-40B4-BE49-F238E27FC236}">
              <a16:creationId xmlns:a16="http://schemas.microsoft.com/office/drawing/2014/main" xmlns="" id="{00000000-0008-0000-0700-00003A010000}"/>
            </a:ext>
          </a:extLst>
        </xdr:cNvPr>
        <xdr:cNvSpPr/>
      </xdr:nvSpPr>
      <xdr:spPr>
        <a:xfrm>
          <a:off x="7810500" y="628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62356</xdr:rowOff>
    </xdr:from>
    <xdr:ext cx="469744"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7626428" y="606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73551</xdr:rowOff>
    </xdr:from>
    <xdr:to>
      <xdr:col>36</xdr:col>
      <xdr:colOff>165100</xdr:colOff>
      <xdr:row>37</xdr:row>
      <xdr:rowOff>3701</xdr:rowOff>
    </xdr:to>
    <xdr:sp macro="" textlink="">
      <xdr:nvSpPr>
        <xdr:cNvPr id="316" name="フローチャート: 判断 315">
          <a:extLst>
            <a:ext uri="{FF2B5EF4-FFF2-40B4-BE49-F238E27FC236}">
              <a16:creationId xmlns:a16="http://schemas.microsoft.com/office/drawing/2014/main" xmlns="" id="{00000000-0008-0000-0700-00003C010000}"/>
            </a:ext>
          </a:extLst>
        </xdr:cNvPr>
        <xdr:cNvSpPr/>
      </xdr:nvSpPr>
      <xdr:spPr>
        <a:xfrm>
          <a:off x="6921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20228</xdr:rowOff>
    </xdr:from>
    <xdr:ext cx="469744"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6737428" y="602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170869</xdr:rowOff>
    </xdr:from>
    <xdr:to>
      <xdr:col>55</xdr:col>
      <xdr:colOff>50800</xdr:colOff>
      <xdr:row>39</xdr:row>
      <xdr:rowOff>101019</xdr:rowOff>
    </xdr:to>
    <xdr:sp macro="" textlink="">
      <xdr:nvSpPr>
        <xdr:cNvPr id="323" name="楕円 322">
          <a:extLst>
            <a:ext uri="{FF2B5EF4-FFF2-40B4-BE49-F238E27FC236}">
              <a16:creationId xmlns:a16="http://schemas.microsoft.com/office/drawing/2014/main" xmlns="" id="{00000000-0008-0000-0700-000043010000}"/>
            </a:ext>
          </a:extLst>
        </xdr:cNvPr>
        <xdr:cNvSpPr/>
      </xdr:nvSpPr>
      <xdr:spPr>
        <a:xfrm>
          <a:off x="10426700" y="668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85796</xdr:rowOff>
    </xdr:from>
    <xdr:ext cx="378565" cy="259045"/>
    <xdr:sp macro="" textlink="">
      <xdr:nvSpPr>
        <xdr:cNvPr id="324" name="労働費該当値テキスト">
          <a:extLst>
            <a:ext uri="{FF2B5EF4-FFF2-40B4-BE49-F238E27FC236}">
              <a16:creationId xmlns:a16="http://schemas.microsoft.com/office/drawing/2014/main" xmlns="" id="{00000000-0008-0000-0700-000044010000}"/>
            </a:ext>
          </a:extLst>
        </xdr:cNvPr>
        <xdr:cNvSpPr txBox="1"/>
      </xdr:nvSpPr>
      <xdr:spPr>
        <a:xfrm>
          <a:off x="10528300" y="660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7910</xdr:rowOff>
    </xdr:from>
    <xdr:to>
      <xdr:col>50</xdr:col>
      <xdr:colOff>165100</xdr:colOff>
      <xdr:row>39</xdr:row>
      <xdr:rowOff>109510</xdr:rowOff>
    </xdr:to>
    <xdr:sp macro="" textlink="">
      <xdr:nvSpPr>
        <xdr:cNvPr id="325" name="楕円 324">
          <a:extLst>
            <a:ext uri="{FF2B5EF4-FFF2-40B4-BE49-F238E27FC236}">
              <a16:creationId xmlns:a16="http://schemas.microsoft.com/office/drawing/2014/main" xmlns="" id="{00000000-0008-0000-0700-000045010000}"/>
            </a:ext>
          </a:extLst>
        </xdr:cNvPr>
        <xdr:cNvSpPr/>
      </xdr:nvSpPr>
      <xdr:spPr>
        <a:xfrm>
          <a:off x="9588500" y="669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100637</xdr:rowOff>
    </xdr:from>
    <xdr:ext cx="378565"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9450017" y="6787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9543</xdr:rowOff>
    </xdr:from>
    <xdr:to>
      <xdr:col>46</xdr:col>
      <xdr:colOff>38100</xdr:colOff>
      <xdr:row>39</xdr:row>
      <xdr:rowOff>111143</xdr:rowOff>
    </xdr:to>
    <xdr:sp macro="" textlink="">
      <xdr:nvSpPr>
        <xdr:cNvPr id="327" name="楕円 326">
          <a:extLst>
            <a:ext uri="{FF2B5EF4-FFF2-40B4-BE49-F238E27FC236}">
              <a16:creationId xmlns:a16="http://schemas.microsoft.com/office/drawing/2014/main" xmlns="" id="{00000000-0008-0000-0700-000047010000}"/>
            </a:ext>
          </a:extLst>
        </xdr:cNvPr>
        <xdr:cNvSpPr/>
      </xdr:nvSpPr>
      <xdr:spPr>
        <a:xfrm>
          <a:off x="8699500" y="66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102270</xdr:rowOff>
    </xdr:from>
    <xdr:ext cx="378565"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8561017" y="6788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143111</xdr:rowOff>
    </xdr:from>
    <xdr:to>
      <xdr:col>41</xdr:col>
      <xdr:colOff>101600</xdr:colOff>
      <xdr:row>39</xdr:row>
      <xdr:rowOff>73261</xdr:rowOff>
    </xdr:to>
    <xdr:sp macro="" textlink="">
      <xdr:nvSpPr>
        <xdr:cNvPr id="329" name="楕円 328">
          <a:extLst>
            <a:ext uri="{FF2B5EF4-FFF2-40B4-BE49-F238E27FC236}">
              <a16:creationId xmlns:a16="http://schemas.microsoft.com/office/drawing/2014/main" xmlns="" id="{00000000-0008-0000-0700-000049010000}"/>
            </a:ext>
          </a:extLst>
        </xdr:cNvPr>
        <xdr:cNvSpPr/>
      </xdr:nvSpPr>
      <xdr:spPr>
        <a:xfrm>
          <a:off x="7810500" y="665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64388</xdr:rowOff>
    </xdr:from>
    <xdr:ext cx="378565"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7672017" y="6750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126782</xdr:rowOff>
    </xdr:from>
    <xdr:to>
      <xdr:col>36</xdr:col>
      <xdr:colOff>165100</xdr:colOff>
      <xdr:row>39</xdr:row>
      <xdr:rowOff>56932</xdr:rowOff>
    </xdr:to>
    <xdr:sp macro="" textlink="">
      <xdr:nvSpPr>
        <xdr:cNvPr id="331" name="楕円 330">
          <a:extLst>
            <a:ext uri="{FF2B5EF4-FFF2-40B4-BE49-F238E27FC236}">
              <a16:creationId xmlns:a16="http://schemas.microsoft.com/office/drawing/2014/main" xmlns="" id="{00000000-0008-0000-0700-00004B010000}"/>
            </a:ext>
          </a:extLst>
        </xdr:cNvPr>
        <xdr:cNvSpPr/>
      </xdr:nvSpPr>
      <xdr:spPr>
        <a:xfrm>
          <a:off x="6921500" y="664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48059</xdr:rowOff>
    </xdr:from>
    <xdr:ext cx="378565"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783017" y="6734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3" name="正方形/長方形 332">
          <a:extLst>
            <a:ext uri="{FF2B5EF4-FFF2-40B4-BE49-F238E27FC236}">
              <a16:creationId xmlns:a16="http://schemas.microsoft.com/office/drawing/2014/main" xmlns="" id="{00000000-0008-0000-0700-00004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4" name="正方形/長方形 333">
          <a:extLst>
            <a:ext uri="{FF2B5EF4-FFF2-40B4-BE49-F238E27FC236}">
              <a16:creationId xmlns:a16="http://schemas.microsoft.com/office/drawing/2014/main" xmlns="" id="{00000000-0008-0000-0700-00004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5" name="正方形/長方形 334">
          <a:extLst>
            <a:ext uri="{FF2B5EF4-FFF2-40B4-BE49-F238E27FC236}">
              <a16:creationId xmlns:a16="http://schemas.microsoft.com/office/drawing/2014/main" xmlns="" id="{00000000-0008-0000-0700-00004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6" name="正方形/長方形 335">
          <a:extLst>
            <a:ext uri="{FF2B5EF4-FFF2-40B4-BE49-F238E27FC236}">
              <a16:creationId xmlns:a16="http://schemas.microsoft.com/office/drawing/2014/main" xmlns="" id="{00000000-0008-0000-0700-00005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7" name="正方形/長方形 336">
          <a:extLst>
            <a:ext uri="{FF2B5EF4-FFF2-40B4-BE49-F238E27FC236}">
              <a16:creationId xmlns:a16="http://schemas.microsoft.com/office/drawing/2014/main" xmlns="" id="{00000000-0008-0000-0700-00005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8" name="正方形/長方形 337">
          <a:extLst>
            <a:ext uri="{FF2B5EF4-FFF2-40B4-BE49-F238E27FC236}">
              <a16:creationId xmlns:a16="http://schemas.microsoft.com/office/drawing/2014/main" xmlns="" id="{00000000-0008-0000-0700-00005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9" name="正方形/長方形 338">
          <a:extLst>
            <a:ext uri="{FF2B5EF4-FFF2-40B4-BE49-F238E27FC236}">
              <a16:creationId xmlns:a16="http://schemas.microsoft.com/office/drawing/2014/main" xmlns="" id="{00000000-0008-0000-0700-00005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40" name="正方形/長方形 339">
          <a:extLst>
            <a:ext uri="{FF2B5EF4-FFF2-40B4-BE49-F238E27FC236}">
              <a16:creationId xmlns:a16="http://schemas.microsoft.com/office/drawing/2014/main" xmlns="" id="{00000000-0008-0000-0700-00005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xmlns=""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94391</xdr:rowOff>
    </xdr:from>
    <xdr:to>
      <xdr:col>54</xdr:col>
      <xdr:colOff>189865</xdr:colOff>
      <xdr:row>58</xdr:row>
      <xdr:rowOff>131516</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10475595" y="8838341"/>
          <a:ext cx="1270" cy="123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135343</xdr:rowOff>
    </xdr:from>
    <xdr:ext cx="378565" cy="259045"/>
    <xdr:sp macro="" textlink="">
      <xdr:nvSpPr>
        <xdr:cNvPr id="355" name="農林水産業費最小値テキスト">
          <a:extLst>
            <a:ext uri="{FF2B5EF4-FFF2-40B4-BE49-F238E27FC236}">
              <a16:creationId xmlns:a16="http://schemas.microsoft.com/office/drawing/2014/main" xmlns="" id="{00000000-0008-0000-0700-000063010000}"/>
            </a:ext>
          </a:extLst>
        </xdr:cNvPr>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131516</xdr:rowOff>
    </xdr:from>
    <xdr:to>
      <xdr:col>55</xdr:col>
      <xdr:colOff>88900</xdr:colOff>
      <xdr:row>58</xdr:row>
      <xdr:rowOff>131516</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41068</xdr:rowOff>
    </xdr:from>
    <xdr:ext cx="534377" cy="259045"/>
    <xdr:sp macro="" textlink="">
      <xdr:nvSpPr>
        <xdr:cNvPr id="357" name="農林水産業費最大値テキスト">
          <a:extLst>
            <a:ext uri="{FF2B5EF4-FFF2-40B4-BE49-F238E27FC236}">
              <a16:creationId xmlns:a16="http://schemas.microsoft.com/office/drawing/2014/main" xmlns="" id="{00000000-0008-0000-0700-000065010000}"/>
            </a:ext>
          </a:extLst>
        </xdr:cNvPr>
        <xdr:cNvSpPr txBox="1"/>
      </xdr:nvSpPr>
      <xdr:spPr>
        <a:xfrm>
          <a:off x="10528300" y="8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94391</xdr:rowOff>
    </xdr:from>
    <xdr:to>
      <xdr:col>55</xdr:col>
      <xdr:colOff>88900</xdr:colOff>
      <xdr:row>51</xdr:row>
      <xdr:rowOff>94391</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a:off x="10388600" y="88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144043</xdr:rowOff>
    </xdr:from>
    <xdr:to>
      <xdr:col>55</xdr:col>
      <xdr:colOff>0</xdr:colOff>
      <xdr:row>56</xdr:row>
      <xdr:rowOff>159634</xdr:rowOff>
    </xdr:to>
    <xdr:cxnSp macro="">
      <xdr:nvCxnSpPr>
        <xdr:cNvPr id="359" name="直線コネクタ 358">
          <a:extLst>
            <a:ext uri="{FF2B5EF4-FFF2-40B4-BE49-F238E27FC236}">
              <a16:creationId xmlns:a16="http://schemas.microsoft.com/office/drawing/2014/main" xmlns="" id="{00000000-0008-0000-0700-000067010000}"/>
            </a:ext>
          </a:extLst>
        </xdr:cNvPr>
        <xdr:cNvCxnSpPr/>
      </xdr:nvCxnSpPr>
      <xdr:spPr>
        <a:xfrm flipV="1">
          <a:off x="9639300" y="9745243"/>
          <a:ext cx="8382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1902</xdr:rowOff>
    </xdr:from>
    <xdr:ext cx="469744" cy="259045"/>
    <xdr:sp macro="" textlink="">
      <xdr:nvSpPr>
        <xdr:cNvPr id="360" name="農林水産業費平均値テキスト">
          <a:extLst>
            <a:ext uri="{FF2B5EF4-FFF2-40B4-BE49-F238E27FC236}">
              <a16:creationId xmlns:a16="http://schemas.microsoft.com/office/drawing/2014/main" xmlns="" id="{00000000-0008-0000-0700-000068010000}"/>
            </a:ext>
          </a:extLst>
        </xdr:cNvPr>
        <xdr:cNvSpPr txBox="1"/>
      </xdr:nvSpPr>
      <xdr:spPr>
        <a:xfrm>
          <a:off x="10528300" y="9774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23475</xdr:rowOff>
    </xdr:from>
    <xdr:to>
      <xdr:col>55</xdr:col>
      <xdr:colOff>50800</xdr:colOff>
      <xdr:row>57</xdr:row>
      <xdr:rowOff>125075</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104267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125435</xdr:rowOff>
    </xdr:from>
    <xdr:to>
      <xdr:col>50</xdr:col>
      <xdr:colOff>114300</xdr:colOff>
      <xdr:row>56</xdr:row>
      <xdr:rowOff>159634</xdr:rowOff>
    </xdr:to>
    <xdr:cxnSp macro="">
      <xdr:nvCxnSpPr>
        <xdr:cNvPr id="362" name="直線コネクタ 361">
          <a:extLst>
            <a:ext uri="{FF2B5EF4-FFF2-40B4-BE49-F238E27FC236}">
              <a16:creationId xmlns:a16="http://schemas.microsoft.com/office/drawing/2014/main" xmlns="" id="{00000000-0008-0000-0700-00006A010000}"/>
            </a:ext>
          </a:extLst>
        </xdr:cNvPr>
        <xdr:cNvCxnSpPr/>
      </xdr:nvCxnSpPr>
      <xdr:spPr>
        <a:xfrm>
          <a:off x="8750300" y="9726635"/>
          <a:ext cx="889000" cy="3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63" name="フローチャート: 判断 362">
          <a:extLst>
            <a:ext uri="{FF2B5EF4-FFF2-40B4-BE49-F238E27FC236}">
              <a16:creationId xmlns:a16="http://schemas.microsoft.com/office/drawing/2014/main" xmlns="" id="{00000000-0008-0000-0700-00006B010000}"/>
            </a:ext>
          </a:extLst>
        </xdr:cNvPr>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123562</xdr:rowOff>
    </xdr:from>
    <xdr:ext cx="469744"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404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105044</xdr:rowOff>
    </xdr:from>
    <xdr:to>
      <xdr:col>45</xdr:col>
      <xdr:colOff>177800</xdr:colOff>
      <xdr:row>56</xdr:row>
      <xdr:rowOff>125435</xdr:rowOff>
    </xdr:to>
    <xdr:cxnSp macro="">
      <xdr:nvCxnSpPr>
        <xdr:cNvPr id="365" name="直線コネクタ 364">
          <a:extLst>
            <a:ext uri="{FF2B5EF4-FFF2-40B4-BE49-F238E27FC236}">
              <a16:creationId xmlns:a16="http://schemas.microsoft.com/office/drawing/2014/main" xmlns="" id="{00000000-0008-0000-0700-00006D010000}"/>
            </a:ext>
          </a:extLst>
        </xdr:cNvPr>
        <xdr:cNvCxnSpPr/>
      </xdr:nvCxnSpPr>
      <xdr:spPr>
        <a:xfrm>
          <a:off x="7861300" y="9706244"/>
          <a:ext cx="889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66" name="フローチャート: 判断 365">
          <a:extLst>
            <a:ext uri="{FF2B5EF4-FFF2-40B4-BE49-F238E27FC236}">
              <a16:creationId xmlns:a16="http://schemas.microsoft.com/office/drawing/2014/main" xmlns="" id="{00000000-0008-0000-0700-00006E010000}"/>
            </a:ext>
          </a:extLst>
        </xdr:cNvPr>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111675</xdr:rowOff>
    </xdr:from>
    <xdr:ext cx="469744"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515428" y="988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105044</xdr:rowOff>
    </xdr:from>
    <xdr:to>
      <xdr:col>41</xdr:col>
      <xdr:colOff>50800</xdr:colOff>
      <xdr:row>56</xdr:row>
      <xdr:rowOff>116383</xdr:rowOff>
    </xdr:to>
    <xdr:cxnSp macro="">
      <xdr:nvCxnSpPr>
        <xdr:cNvPr id="368" name="直線コネクタ 367">
          <a:extLst>
            <a:ext uri="{FF2B5EF4-FFF2-40B4-BE49-F238E27FC236}">
              <a16:creationId xmlns:a16="http://schemas.microsoft.com/office/drawing/2014/main" xmlns="" id="{00000000-0008-0000-0700-000070010000}"/>
            </a:ext>
          </a:extLst>
        </xdr:cNvPr>
        <xdr:cNvCxnSpPr/>
      </xdr:nvCxnSpPr>
      <xdr:spPr>
        <a:xfrm flipV="1">
          <a:off x="6972300" y="9706244"/>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69" name="フローチャート: 判断 368">
          <a:extLst>
            <a:ext uri="{FF2B5EF4-FFF2-40B4-BE49-F238E27FC236}">
              <a16:creationId xmlns:a16="http://schemas.microsoft.com/office/drawing/2014/main" xmlns="" id="{00000000-0008-0000-0700-000071010000}"/>
            </a:ext>
          </a:extLst>
        </xdr:cNvPr>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81089</xdr:rowOff>
    </xdr:from>
    <xdr:ext cx="469744"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7626428"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71" name="フローチャート: 判断 370">
          <a:extLst>
            <a:ext uri="{FF2B5EF4-FFF2-40B4-BE49-F238E27FC236}">
              <a16:creationId xmlns:a16="http://schemas.microsoft.com/office/drawing/2014/main" xmlns="" id="{00000000-0008-0000-0700-000073010000}"/>
            </a:ext>
          </a:extLst>
        </xdr:cNvPr>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113870</xdr:rowOff>
    </xdr:from>
    <xdr:ext cx="469744"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6737428"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93243</xdr:rowOff>
    </xdr:from>
    <xdr:to>
      <xdr:col>55</xdr:col>
      <xdr:colOff>50800</xdr:colOff>
      <xdr:row>57</xdr:row>
      <xdr:rowOff>23393</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10426700" y="96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116120</xdr:rowOff>
    </xdr:from>
    <xdr:ext cx="469744" cy="259045"/>
    <xdr:sp macro="" textlink="">
      <xdr:nvSpPr>
        <xdr:cNvPr id="379" name="農林水産業費該当値テキスト">
          <a:extLst>
            <a:ext uri="{FF2B5EF4-FFF2-40B4-BE49-F238E27FC236}">
              <a16:creationId xmlns:a16="http://schemas.microsoft.com/office/drawing/2014/main" xmlns="" id="{00000000-0008-0000-0700-00007B010000}"/>
            </a:ext>
          </a:extLst>
        </xdr:cNvPr>
        <xdr:cNvSpPr txBox="1"/>
      </xdr:nvSpPr>
      <xdr:spPr>
        <a:xfrm>
          <a:off x="10528300" y="954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108834</xdr:rowOff>
    </xdr:from>
    <xdr:to>
      <xdr:col>50</xdr:col>
      <xdr:colOff>165100</xdr:colOff>
      <xdr:row>57</xdr:row>
      <xdr:rowOff>38984</xdr:rowOff>
    </xdr:to>
    <xdr:sp macro="" textlink="">
      <xdr:nvSpPr>
        <xdr:cNvPr id="380" name="楕円 379">
          <a:extLst>
            <a:ext uri="{FF2B5EF4-FFF2-40B4-BE49-F238E27FC236}">
              <a16:creationId xmlns:a16="http://schemas.microsoft.com/office/drawing/2014/main" xmlns="" id="{00000000-0008-0000-0700-00007C010000}"/>
            </a:ext>
          </a:extLst>
        </xdr:cNvPr>
        <xdr:cNvSpPr/>
      </xdr:nvSpPr>
      <xdr:spPr>
        <a:xfrm>
          <a:off x="9588500" y="97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55511</xdr:rowOff>
    </xdr:from>
    <xdr:ext cx="469744"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9404428" y="94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74635</xdr:rowOff>
    </xdr:from>
    <xdr:to>
      <xdr:col>46</xdr:col>
      <xdr:colOff>38100</xdr:colOff>
      <xdr:row>57</xdr:row>
      <xdr:rowOff>4785</xdr:rowOff>
    </xdr:to>
    <xdr:sp macro="" textlink="">
      <xdr:nvSpPr>
        <xdr:cNvPr id="382" name="楕円 381">
          <a:extLst>
            <a:ext uri="{FF2B5EF4-FFF2-40B4-BE49-F238E27FC236}">
              <a16:creationId xmlns:a16="http://schemas.microsoft.com/office/drawing/2014/main" xmlns="" id="{00000000-0008-0000-0700-00007E010000}"/>
            </a:ext>
          </a:extLst>
        </xdr:cNvPr>
        <xdr:cNvSpPr/>
      </xdr:nvSpPr>
      <xdr:spPr>
        <a:xfrm>
          <a:off x="8699500" y="967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21312</xdr:rowOff>
    </xdr:from>
    <xdr:ext cx="469744"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8515428" y="945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54244</xdr:rowOff>
    </xdr:from>
    <xdr:to>
      <xdr:col>41</xdr:col>
      <xdr:colOff>101600</xdr:colOff>
      <xdr:row>56</xdr:row>
      <xdr:rowOff>155844</xdr:rowOff>
    </xdr:to>
    <xdr:sp macro="" textlink="">
      <xdr:nvSpPr>
        <xdr:cNvPr id="384" name="楕円 383">
          <a:extLst>
            <a:ext uri="{FF2B5EF4-FFF2-40B4-BE49-F238E27FC236}">
              <a16:creationId xmlns:a16="http://schemas.microsoft.com/office/drawing/2014/main" xmlns="" id="{00000000-0008-0000-0700-000080010000}"/>
            </a:ext>
          </a:extLst>
        </xdr:cNvPr>
        <xdr:cNvSpPr/>
      </xdr:nvSpPr>
      <xdr:spPr>
        <a:xfrm>
          <a:off x="7810500" y="965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921</xdr:rowOff>
    </xdr:from>
    <xdr:ext cx="469744"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7626428" y="943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65583</xdr:rowOff>
    </xdr:from>
    <xdr:to>
      <xdr:col>36</xdr:col>
      <xdr:colOff>165100</xdr:colOff>
      <xdr:row>56</xdr:row>
      <xdr:rowOff>167183</xdr:rowOff>
    </xdr:to>
    <xdr:sp macro="" textlink="">
      <xdr:nvSpPr>
        <xdr:cNvPr id="386" name="楕円 385">
          <a:extLst>
            <a:ext uri="{FF2B5EF4-FFF2-40B4-BE49-F238E27FC236}">
              <a16:creationId xmlns:a16="http://schemas.microsoft.com/office/drawing/2014/main" xmlns="" id="{00000000-0008-0000-0700-000082010000}"/>
            </a:ext>
          </a:extLst>
        </xdr:cNvPr>
        <xdr:cNvSpPr/>
      </xdr:nvSpPr>
      <xdr:spPr>
        <a:xfrm>
          <a:off x="6921500" y="966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12260</xdr:rowOff>
    </xdr:from>
    <xdr:ext cx="469744"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737428" y="944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xmlns=""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xmlns=""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xmlns=""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xmlns=""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xmlns=""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xmlns=""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101204</xdr:rowOff>
    </xdr:from>
    <xdr:to>
      <xdr:col>54</xdr:col>
      <xdr:colOff>189865</xdr:colOff>
      <xdr:row>78</xdr:row>
      <xdr:rowOff>103856</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10475595" y="12274154"/>
          <a:ext cx="1270" cy="1202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107683</xdr:rowOff>
    </xdr:from>
    <xdr:ext cx="378565" cy="259045"/>
    <xdr:sp macro="" textlink="">
      <xdr:nvSpPr>
        <xdr:cNvPr id="410" name="商工費最小値テキスト">
          <a:extLst>
            <a:ext uri="{FF2B5EF4-FFF2-40B4-BE49-F238E27FC236}">
              <a16:creationId xmlns:a16="http://schemas.microsoft.com/office/drawing/2014/main" xmlns="" id="{00000000-0008-0000-0700-00009A010000}"/>
            </a:ext>
          </a:extLst>
        </xdr:cNvPr>
        <xdr:cNvSpPr txBox="1"/>
      </xdr:nvSpPr>
      <xdr:spPr>
        <a:xfrm>
          <a:off x="10528300" y="1348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103856</xdr:rowOff>
    </xdr:from>
    <xdr:to>
      <xdr:col>55</xdr:col>
      <xdr:colOff>88900</xdr:colOff>
      <xdr:row>78</xdr:row>
      <xdr:rowOff>103856</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10388600" y="1347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47881</xdr:rowOff>
    </xdr:from>
    <xdr:ext cx="534377" cy="259045"/>
    <xdr:sp macro="" textlink="">
      <xdr:nvSpPr>
        <xdr:cNvPr id="412" name="商工費最大値テキスト">
          <a:extLst>
            <a:ext uri="{FF2B5EF4-FFF2-40B4-BE49-F238E27FC236}">
              <a16:creationId xmlns:a16="http://schemas.microsoft.com/office/drawing/2014/main" xmlns="" id="{00000000-0008-0000-0700-00009C010000}"/>
            </a:ext>
          </a:extLst>
        </xdr:cNvPr>
        <xdr:cNvSpPr txBox="1"/>
      </xdr:nvSpPr>
      <xdr:spPr>
        <a:xfrm>
          <a:off x="10528300" y="120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101204</xdr:rowOff>
    </xdr:from>
    <xdr:to>
      <xdr:col>55</xdr:col>
      <xdr:colOff>88900</xdr:colOff>
      <xdr:row>71</xdr:row>
      <xdr:rowOff>101204</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a:off x="10388600" y="1227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150626</xdr:rowOff>
    </xdr:from>
    <xdr:to>
      <xdr:col>55</xdr:col>
      <xdr:colOff>0</xdr:colOff>
      <xdr:row>77</xdr:row>
      <xdr:rowOff>159040</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flipV="1">
          <a:off x="9639300" y="13352276"/>
          <a:ext cx="838200" cy="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107890</xdr:rowOff>
    </xdr:from>
    <xdr:ext cx="469744" cy="259045"/>
    <xdr:sp macro="" textlink="">
      <xdr:nvSpPr>
        <xdr:cNvPr id="415" name="商工費平均値テキスト">
          <a:extLst>
            <a:ext uri="{FF2B5EF4-FFF2-40B4-BE49-F238E27FC236}">
              <a16:creationId xmlns:a16="http://schemas.microsoft.com/office/drawing/2014/main" xmlns="" id="{00000000-0008-0000-0700-00009F010000}"/>
            </a:ext>
          </a:extLst>
        </xdr:cNvPr>
        <xdr:cNvSpPr txBox="1"/>
      </xdr:nvSpPr>
      <xdr:spPr>
        <a:xfrm>
          <a:off x="10528300" y="12966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85013</xdr:rowOff>
    </xdr:from>
    <xdr:to>
      <xdr:col>55</xdr:col>
      <xdr:colOff>50800</xdr:colOff>
      <xdr:row>77</xdr:row>
      <xdr:rowOff>15163</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104267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147107</xdr:rowOff>
    </xdr:from>
    <xdr:to>
      <xdr:col>50</xdr:col>
      <xdr:colOff>114300</xdr:colOff>
      <xdr:row>77</xdr:row>
      <xdr:rowOff>159040</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a:off x="8750300" y="13348757"/>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50495</xdr:rowOff>
    </xdr:from>
    <xdr:to>
      <xdr:col>50</xdr:col>
      <xdr:colOff>165100</xdr:colOff>
      <xdr:row>76</xdr:row>
      <xdr:rowOff>152095</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9588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168622</xdr:rowOff>
    </xdr:from>
    <xdr:ext cx="469744"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404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101981</xdr:rowOff>
    </xdr:from>
    <xdr:to>
      <xdr:col>45</xdr:col>
      <xdr:colOff>177800</xdr:colOff>
      <xdr:row>77</xdr:row>
      <xdr:rowOff>147107</xdr:rowOff>
    </xdr:to>
    <xdr:cxnSp macro="">
      <xdr:nvCxnSpPr>
        <xdr:cNvPr id="420" name="直線コネクタ 419">
          <a:extLst>
            <a:ext uri="{FF2B5EF4-FFF2-40B4-BE49-F238E27FC236}">
              <a16:creationId xmlns:a16="http://schemas.microsoft.com/office/drawing/2014/main" xmlns="" id="{00000000-0008-0000-0700-0000A4010000}"/>
            </a:ext>
          </a:extLst>
        </xdr:cNvPr>
        <xdr:cNvCxnSpPr/>
      </xdr:nvCxnSpPr>
      <xdr:spPr>
        <a:xfrm>
          <a:off x="7861300" y="13303631"/>
          <a:ext cx="889000" cy="4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13554</xdr:rowOff>
    </xdr:from>
    <xdr:to>
      <xdr:col>46</xdr:col>
      <xdr:colOff>38100</xdr:colOff>
      <xdr:row>76</xdr:row>
      <xdr:rowOff>115154</xdr:rowOff>
    </xdr:to>
    <xdr:sp macro="" textlink="">
      <xdr:nvSpPr>
        <xdr:cNvPr id="421" name="フローチャート: 判断 420">
          <a:extLst>
            <a:ext uri="{FF2B5EF4-FFF2-40B4-BE49-F238E27FC236}">
              <a16:creationId xmlns:a16="http://schemas.microsoft.com/office/drawing/2014/main" xmlns="" id="{00000000-0008-0000-0700-0000A5010000}"/>
            </a:ext>
          </a:extLst>
        </xdr:cNvPr>
        <xdr:cNvSpPr/>
      </xdr:nvSpPr>
      <xdr:spPr>
        <a:xfrm>
          <a:off x="8699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131680</xdr:rowOff>
    </xdr:from>
    <xdr:ext cx="469744"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15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101981</xdr:rowOff>
    </xdr:from>
    <xdr:to>
      <xdr:col>41</xdr:col>
      <xdr:colOff>50800</xdr:colOff>
      <xdr:row>77</xdr:row>
      <xdr:rowOff>133299</xdr:rowOff>
    </xdr:to>
    <xdr:cxnSp macro="">
      <xdr:nvCxnSpPr>
        <xdr:cNvPr id="423" name="直線コネクタ 422">
          <a:extLst>
            <a:ext uri="{FF2B5EF4-FFF2-40B4-BE49-F238E27FC236}">
              <a16:creationId xmlns:a16="http://schemas.microsoft.com/office/drawing/2014/main" xmlns="" id="{00000000-0008-0000-0700-0000A7010000}"/>
            </a:ext>
          </a:extLst>
        </xdr:cNvPr>
        <xdr:cNvCxnSpPr/>
      </xdr:nvCxnSpPr>
      <xdr:spPr>
        <a:xfrm flipV="1">
          <a:off x="6972300" y="13303631"/>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95941</xdr:rowOff>
    </xdr:from>
    <xdr:to>
      <xdr:col>41</xdr:col>
      <xdr:colOff>101600</xdr:colOff>
      <xdr:row>76</xdr:row>
      <xdr:rowOff>26091</xdr:rowOff>
    </xdr:to>
    <xdr:sp macro="" textlink="">
      <xdr:nvSpPr>
        <xdr:cNvPr id="424" name="フローチャート: 判断 423">
          <a:extLst>
            <a:ext uri="{FF2B5EF4-FFF2-40B4-BE49-F238E27FC236}">
              <a16:creationId xmlns:a16="http://schemas.microsoft.com/office/drawing/2014/main" xmlns="" id="{00000000-0008-0000-0700-0000A8010000}"/>
            </a:ext>
          </a:extLst>
        </xdr:cNvPr>
        <xdr:cNvSpPr/>
      </xdr:nvSpPr>
      <xdr:spPr>
        <a:xfrm>
          <a:off x="7810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42618</xdr:rowOff>
    </xdr:from>
    <xdr:ext cx="534377"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7594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138598</xdr:rowOff>
    </xdr:from>
    <xdr:to>
      <xdr:col>36</xdr:col>
      <xdr:colOff>165100</xdr:colOff>
      <xdr:row>76</xdr:row>
      <xdr:rowOff>68748</xdr:rowOff>
    </xdr:to>
    <xdr:sp macro="" textlink="">
      <xdr:nvSpPr>
        <xdr:cNvPr id="426" name="フローチャート: 判断 425">
          <a:extLst>
            <a:ext uri="{FF2B5EF4-FFF2-40B4-BE49-F238E27FC236}">
              <a16:creationId xmlns:a16="http://schemas.microsoft.com/office/drawing/2014/main" xmlns="" id="{00000000-0008-0000-0700-0000AA010000}"/>
            </a:ext>
          </a:extLst>
        </xdr:cNvPr>
        <xdr:cNvSpPr/>
      </xdr:nvSpPr>
      <xdr:spPr>
        <a:xfrm>
          <a:off x="6921500" y="129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85275</xdr:rowOff>
    </xdr:from>
    <xdr:ext cx="534377"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6705111" y="127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99826</xdr:rowOff>
    </xdr:from>
    <xdr:to>
      <xdr:col>55</xdr:col>
      <xdr:colOff>50800</xdr:colOff>
      <xdr:row>78</xdr:row>
      <xdr:rowOff>29976</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10426700" y="133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14753</xdr:rowOff>
    </xdr:from>
    <xdr:ext cx="469744" cy="259045"/>
    <xdr:sp macro="" textlink="">
      <xdr:nvSpPr>
        <xdr:cNvPr id="434" name="商工費該当値テキスト">
          <a:extLst>
            <a:ext uri="{FF2B5EF4-FFF2-40B4-BE49-F238E27FC236}">
              <a16:creationId xmlns:a16="http://schemas.microsoft.com/office/drawing/2014/main" xmlns="" id="{00000000-0008-0000-0700-0000B2010000}"/>
            </a:ext>
          </a:extLst>
        </xdr:cNvPr>
        <xdr:cNvSpPr txBox="1"/>
      </xdr:nvSpPr>
      <xdr:spPr>
        <a:xfrm>
          <a:off x="10528300" y="1321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108240</xdr:rowOff>
    </xdr:from>
    <xdr:to>
      <xdr:col>50</xdr:col>
      <xdr:colOff>165100</xdr:colOff>
      <xdr:row>78</xdr:row>
      <xdr:rowOff>38390</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9588500" y="133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29517</xdr:rowOff>
    </xdr:from>
    <xdr:ext cx="469744"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9404428" y="1340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96307</xdr:rowOff>
    </xdr:from>
    <xdr:to>
      <xdr:col>46</xdr:col>
      <xdr:colOff>38100</xdr:colOff>
      <xdr:row>78</xdr:row>
      <xdr:rowOff>26457</xdr:rowOff>
    </xdr:to>
    <xdr:sp macro="" textlink="">
      <xdr:nvSpPr>
        <xdr:cNvPr id="437" name="楕円 436">
          <a:extLst>
            <a:ext uri="{FF2B5EF4-FFF2-40B4-BE49-F238E27FC236}">
              <a16:creationId xmlns:a16="http://schemas.microsoft.com/office/drawing/2014/main" xmlns="" id="{00000000-0008-0000-0700-0000B5010000}"/>
            </a:ext>
          </a:extLst>
        </xdr:cNvPr>
        <xdr:cNvSpPr/>
      </xdr:nvSpPr>
      <xdr:spPr>
        <a:xfrm>
          <a:off x="8699500" y="1329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17584</xdr:rowOff>
    </xdr:from>
    <xdr:ext cx="469744"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8515428" y="133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51181</xdr:rowOff>
    </xdr:from>
    <xdr:to>
      <xdr:col>41</xdr:col>
      <xdr:colOff>101600</xdr:colOff>
      <xdr:row>77</xdr:row>
      <xdr:rowOff>152781</xdr:rowOff>
    </xdr:to>
    <xdr:sp macro="" textlink="">
      <xdr:nvSpPr>
        <xdr:cNvPr id="439" name="楕円 438">
          <a:extLst>
            <a:ext uri="{FF2B5EF4-FFF2-40B4-BE49-F238E27FC236}">
              <a16:creationId xmlns:a16="http://schemas.microsoft.com/office/drawing/2014/main" xmlns="" id="{00000000-0008-0000-0700-0000B7010000}"/>
            </a:ext>
          </a:extLst>
        </xdr:cNvPr>
        <xdr:cNvSpPr/>
      </xdr:nvSpPr>
      <xdr:spPr>
        <a:xfrm>
          <a:off x="7810500" y="132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143908</xdr:rowOff>
    </xdr:from>
    <xdr:ext cx="469744"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7626428" y="1334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82499</xdr:rowOff>
    </xdr:from>
    <xdr:to>
      <xdr:col>36</xdr:col>
      <xdr:colOff>165100</xdr:colOff>
      <xdr:row>78</xdr:row>
      <xdr:rowOff>12649</xdr:rowOff>
    </xdr:to>
    <xdr:sp macro="" textlink="">
      <xdr:nvSpPr>
        <xdr:cNvPr id="441" name="楕円 440">
          <a:extLst>
            <a:ext uri="{FF2B5EF4-FFF2-40B4-BE49-F238E27FC236}">
              <a16:creationId xmlns:a16="http://schemas.microsoft.com/office/drawing/2014/main" xmlns="" id="{00000000-0008-0000-0700-0000B9010000}"/>
            </a:ext>
          </a:extLst>
        </xdr:cNvPr>
        <xdr:cNvSpPr/>
      </xdr:nvSpPr>
      <xdr:spPr>
        <a:xfrm>
          <a:off x="6921500" y="1328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3776</xdr:rowOff>
    </xdr:from>
    <xdr:ext cx="469744"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737428" y="1337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xmlns=""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xmlns=""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xmlns=""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xmlns=""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xmlns=""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xmlns=""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111373</xdr:rowOff>
    </xdr:from>
    <xdr:to>
      <xdr:col>54</xdr:col>
      <xdr:colOff>189865</xdr:colOff>
      <xdr:row>98</xdr:row>
      <xdr:rowOff>81426</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10475595" y="15713323"/>
          <a:ext cx="1270" cy="11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85253</xdr:rowOff>
    </xdr:from>
    <xdr:ext cx="534377" cy="259045"/>
    <xdr:sp macro="" textlink="">
      <xdr:nvSpPr>
        <xdr:cNvPr id="468" name="土木費最小値テキスト">
          <a:extLst>
            <a:ext uri="{FF2B5EF4-FFF2-40B4-BE49-F238E27FC236}">
              <a16:creationId xmlns:a16="http://schemas.microsoft.com/office/drawing/2014/main" xmlns="" id="{00000000-0008-0000-0700-0000D4010000}"/>
            </a:ext>
          </a:extLst>
        </xdr:cNvPr>
        <xdr:cNvSpPr txBox="1"/>
      </xdr:nvSpPr>
      <xdr:spPr>
        <a:xfrm>
          <a:off x="10528300" y="168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81426</xdr:rowOff>
    </xdr:from>
    <xdr:to>
      <xdr:col>55</xdr:col>
      <xdr:colOff>88900</xdr:colOff>
      <xdr:row>98</xdr:row>
      <xdr:rowOff>81426</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a:off x="10388600" y="1688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58050</xdr:rowOff>
    </xdr:from>
    <xdr:ext cx="534377" cy="259045"/>
    <xdr:sp macro="" textlink="">
      <xdr:nvSpPr>
        <xdr:cNvPr id="470" name="土木費最大値テキスト">
          <a:extLst>
            <a:ext uri="{FF2B5EF4-FFF2-40B4-BE49-F238E27FC236}">
              <a16:creationId xmlns:a16="http://schemas.microsoft.com/office/drawing/2014/main" xmlns="" id="{00000000-0008-0000-0700-0000D6010000}"/>
            </a:ext>
          </a:extLst>
        </xdr:cNvPr>
        <xdr:cNvSpPr txBox="1"/>
      </xdr:nvSpPr>
      <xdr:spPr>
        <a:xfrm>
          <a:off x="10528300" y="154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111373</xdr:rowOff>
    </xdr:from>
    <xdr:to>
      <xdr:col>55</xdr:col>
      <xdr:colOff>88900</xdr:colOff>
      <xdr:row>91</xdr:row>
      <xdr:rowOff>111373</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a:off x="10388600" y="15713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87731</xdr:rowOff>
    </xdr:from>
    <xdr:to>
      <xdr:col>55</xdr:col>
      <xdr:colOff>0</xdr:colOff>
      <xdr:row>96</xdr:row>
      <xdr:rowOff>120441</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a:off x="9639300" y="16546931"/>
          <a:ext cx="838200" cy="3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66927</xdr:rowOff>
    </xdr:from>
    <xdr:ext cx="534377" cy="259045"/>
    <xdr:sp macro="" textlink="">
      <xdr:nvSpPr>
        <xdr:cNvPr id="473" name="土木費平均値テキスト">
          <a:extLst>
            <a:ext uri="{FF2B5EF4-FFF2-40B4-BE49-F238E27FC236}">
              <a16:creationId xmlns:a16="http://schemas.microsoft.com/office/drawing/2014/main" xmlns="" id="{00000000-0008-0000-0700-0000D9010000}"/>
            </a:ext>
          </a:extLst>
        </xdr:cNvPr>
        <xdr:cNvSpPr txBox="1"/>
      </xdr:nvSpPr>
      <xdr:spPr>
        <a:xfrm>
          <a:off x="10528300" y="16526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87731</xdr:rowOff>
    </xdr:from>
    <xdr:to>
      <xdr:col>50</xdr:col>
      <xdr:colOff>114300</xdr:colOff>
      <xdr:row>96</xdr:row>
      <xdr:rowOff>166388</xdr:rowOff>
    </xdr:to>
    <xdr:cxnSp macro="">
      <xdr:nvCxnSpPr>
        <xdr:cNvPr id="475" name="直線コネクタ 474">
          <a:extLst>
            <a:ext uri="{FF2B5EF4-FFF2-40B4-BE49-F238E27FC236}">
              <a16:creationId xmlns:a16="http://schemas.microsoft.com/office/drawing/2014/main" xmlns="" id="{00000000-0008-0000-0700-0000DB010000}"/>
            </a:ext>
          </a:extLst>
        </xdr:cNvPr>
        <xdr:cNvCxnSpPr/>
      </xdr:nvCxnSpPr>
      <xdr:spPr>
        <a:xfrm flipV="1">
          <a:off x="8750300" y="16546931"/>
          <a:ext cx="889000" cy="7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76" name="フローチャート: 判断 475">
          <a:extLst>
            <a:ext uri="{FF2B5EF4-FFF2-40B4-BE49-F238E27FC236}">
              <a16:creationId xmlns:a16="http://schemas.microsoft.com/office/drawing/2014/main" xmlns="" id="{00000000-0008-0000-0700-0000DC010000}"/>
            </a:ext>
          </a:extLst>
        </xdr:cNvPr>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20445</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9372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166388</xdr:rowOff>
    </xdr:from>
    <xdr:to>
      <xdr:col>45</xdr:col>
      <xdr:colOff>177800</xdr:colOff>
      <xdr:row>97</xdr:row>
      <xdr:rowOff>18390</xdr:rowOff>
    </xdr:to>
    <xdr:cxnSp macro="">
      <xdr:nvCxnSpPr>
        <xdr:cNvPr id="478" name="直線コネクタ 477">
          <a:extLst>
            <a:ext uri="{FF2B5EF4-FFF2-40B4-BE49-F238E27FC236}">
              <a16:creationId xmlns:a16="http://schemas.microsoft.com/office/drawing/2014/main" xmlns="" id="{00000000-0008-0000-0700-0000DE010000}"/>
            </a:ext>
          </a:extLst>
        </xdr:cNvPr>
        <xdr:cNvCxnSpPr/>
      </xdr:nvCxnSpPr>
      <xdr:spPr>
        <a:xfrm flipV="1">
          <a:off x="7861300" y="16625588"/>
          <a:ext cx="889000" cy="2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79" name="フローチャート: 判断 478">
          <a:extLst>
            <a:ext uri="{FF2B5EF4-FFF2-40B4-BE49-F238E27FC236}">
              <a16:creationId xmlns:a16="http://schemas.microsoft.com/office/drawing/2014/main" xmlns="" id="{00000000-0008-0000-0700-0000DF010000}"/>
            </a:ext>
          </a:extLst>
        </xdr:cNvPr>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62171</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8483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18390</xdr:rowOff>
    </xdr:from>
    <xdr:to>
      <xdr:col>41</xdr:col>
      <xdr:colOff>50800</xdr:colOff>
      <xdr:row>97</xdr:row>
      <xdr:rowOff>69844</xdr:rowOff>
    </xdr:to>
    <xdr:cxnSp macro="">
      <xdr:nvCxnSpPr>
        <xdr:cNvPr id="481" name="直線コネクタ 480">
          <a:extLst>
            <a:ext uri="{FF2B5EF4-FFF2-40B4-BE49-F238E27FC236}">
              <a16:creationId xmlns:a16="http://schemas.microsoft.com/office/drawing/2014/main" xmlns="" id="{00000000-0008-0000-0700-0000E1010000}"/>
            </a:ext>
          </a:extLst>
        </xdr:cNvPr>
        <xdr:cNvCxnSpPr/>
      </xdr:nvCxnSpPr>
      <xdr:spPr>
        <a:xfrm flipV="1">
          <a:off x="6972300" y="16649040"/>
          <a:ext cx="889000" cy="5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82" name="フローチャート: 判断 481">
          <a:extLst>
            <a:ext uri="{FF2B5EF4-FFF2-40B4-BE49-F238E27FC236}">
              <a16:creationId xmlns:a16="http://schemas.microsoft.com/office/drawing/2014/main" xmlns="" id="{00000000-0008-0000-0700-0000E2010000}"/>
            </a:ext>
          </a:extLst>
        </xdr:cNvPr>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63543</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7594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84" name="フローチャート: 判断 483">
          <a:extLst>
            <a:ext uri="{FF2B5EF4-FFF2-40B4-BE49-F238E27FC236}">
              <a16:creationId xmlns:a16="http://schemas.microsoft.com/office/drawing/2014/main" xmlns="" id="{00000000-0008-0000-0700-0000E4010000}"/>
            </a:ext>
          </a:extLst>
        </xdr:cNvPr>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44759</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6705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69641</xdr:rowOff>
    </xdr:from>
    <xdr:to>
      <xdr:col>55</xdr:col>
      <xdr:colOff>50800</xdr:colOff>
      <xdr:row>96</xdr:row>
      <xdr:rowOff>171241</xdr:rowOff>
    </xdr:to>
    <xdr:sp macro="" textlink="">
      <xdr:nvSpPr>
        <xdr:cNvPr id="491" name="楕円 490">
          <a:extLst>
            <a:ext uri="{FF2B5EF4-FFF2-40B4-BE49-F238E27FC236}">
              <a16:creationId xmlns:a16="http://schemas.microsoft.com/office/drawing/2014/main" xmlns="" id="{00000000-0008-0000-0700-0000EB010000}"/>
            </a:ext>
          </a:extLst>
        </xdr:cNvPr>
        <xdr:cNvSpPr/>
      </xdr:nvSpPr>
      <xdr:spPr>
        <a:xfrm>
          <a:off x="10426700" y="1652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92518</xdr:rowOff>
    </xdr:from>
    <xdr:ext cx="534377" cy="259045"/>
    <xdr:sp macro="" textlink="">
      <xdr:nvSpPr>
        <xdr:cNvPr id="492" name="土木費該当値テキスト">
          <a:extLst>
            <a:ext uri="{FF2B5EF4-FFF2-40B4-BE49-F238E27FC236}">
              <a16:creationId xmlns:a16="http://schemas.microsoft.com/office/drawing/2014/main" xmlns="" id="{00000000-0008-0000-0700-0000EC010000}"/>
            </a:ext>
          </a:extLst>
        </xdr:cNvPr>
        <xdr:cNvSpPr txBox="1"/>
      </xdr:nvSpPr>
      <xdr:spPr>
        <a:xfrm>
          <a:off x="10528300" y="1638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36931</xdr:rowOff>
    </xdr:from>
    <xdr:to>
      <xdr:col>50</xdr:col>
      <xdr:colOff>165100</xdr:colOff>
      <xdr:row>96</xdr:row>
      <xdr:rowOff>138531</xdr:rowOff>
    </xdr:to>
    <xdr:sp macro="" textlink="">
      <xdr:nvSpPr>
        <xdr:cNvPr id="493" name="楕円 492">
          <a:extLst>
            <a:ext uri="{FF2B5EF4-FFF2-40B4-BE49-F238E27FC236}">
              <a16:creationId xmlns:a16="http://schemas.microsoft.com/office/drawing/2014/main" xmlns="" id="{00000000-0008-0000-0700-0000ED010000}"/>
            </a:ext>
          </a:extLst>
        </xdr:cNvPr>
        <xdr:cNvSpPr/>
      </xdr:nvSpPr>
      <xdr:spPr>
        <a:xfrm>
          <a:off x="9588500" y="164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155058</xdr:rowOff>
    </xdr:from>
    <xdr:ext cx="534377"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9372111" y="1627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115588</xdr:rowOff>
    </xdr:from>
    <xdr:to>
      <xdr:col>46</xdr:col>
      <xdr:colOff>38100</xdr:colOff>
      <xdr:row>97</xdr:row>
      <xdr:rowOff>45738</xdr:rowOff>
    </xdr:to>
    <xdr:sp macro="" textlink="">
      <xdr:nvSpPr>
        <xdr:cNvPr id="495" name="楕円 494">
          <a:extLst>
            <a:ext uri="{FF2B5EF4-FFF2-40B4-BE49-F238E27FC236}">
              <a16:creationId xmlns:a16="http://schemas.microsoft.com/office/drawing/2014/main" xmlns="" id="{00000000-0008-0000-0700-0000EF010000}"/>
            </a:ext>
          </a:extLst>
        </xdr:cNvPr>
        <xdr:cNvSpPr/>
      </xdr:nvSpPr>
      <xdr:spPr>
        <a:xfrm>
          <a:off x="8699500" y="1657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36865</xdr:rowOff>
    </xdr:from>
    <xdr:ext cx="534377"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8483111" y="1666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139040</xdr:rowOff>
    </xdr:from>
    <xdr:to>
      <xdr:col>41</xdr:col>
      <xdr:colOff>101600</xdr:colOff>
      <xdr:row>97</xdr:row>
      <xdr:rowOff>69190</xdr:rowOff>
    </xdr:to>
    <xdr:sp macro="" textlink="">
      <xdr:nvSpPr>
        <xdr:cNvPr id="497" name="楕円 496">
          <a:extLst>
            <a:ext uri="{FF2B5EF4-FFF2-40B4-BE49-F238E27FC236}">
              <a16:creationId xmlns:a16="http://schemas.microsoft.com/office/drawing/2014/main" xmlns="" id="{00000000-0008-0000-0700-0000F1010000}"/>
            </a:ext>
          </a:extLst>
        </xdr:cNvPr>
        <xdr:cNvSpPr/>
      </xdr:nvSpPr>
      <xdr:spPr>
        <a:xfrm>
          <a:off x="7810500" y="165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60317</xdr:rowOff>
    </xdr:from>
    <xdr:ext cx="534377"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7594111" y="1669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19044</xdr:rowOff>
    </xdr:from>
    <xdr:to>
      <xdr:col>36</xdr:col>
      <xdr:colOff>165100</xdr:colOff>
      <xdr:row>97</xdr:row>
      <xdr:rowOff>120644</xdr:rowOff>
    </xdr:to>
    <xdr:sp macro="" textlink="">
      <xdr:nvSpPr>
        <xdr:cNvPr id="499" name="楕円 498">
          <a:extLst>
            <a:ext uri="{FF2B5EF4-FFF2-40B4-BE49-F238E27FC236}">
              <a16:creationId xmlns:a16="http://schemas.microsoft.com/office/drawing/2014/main" xmlns="" id="{00000000-0008-0000-0700-0000F3010000}"/>
            </a:ext>
          </a:extLst>
        </xdr:cNvPr>
        <xdr:cNvSpPr/>
      </xdr:nvSpPr>
      <xdr:spPr>
        <a:xfrm>
          <a:off x="6921500" y="1664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111771</xdr:rowOff>
    </xdr:from>
    <xdr:ext cx="534377"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6705111" y="1674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xmlns=""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xmlns=""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xmlns=""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a:extLst>
            <a:ext uri="{FF2B5EF4-FFF2-40B4-BE49-F238E27FC236}">
              <a16:creationId xmlns:a16="http://schemas.microsoft.com/office/drawing/2014/main" xmlns="" id="{00000000-0008-0000-0700-00000E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50328</xdr:rowOff>
    </xdr:from>
    <xdr:to>
      <xdr:col>85</xdr:col>
      <xdr:colOff>126364</xdr:colOff>
      <xdr:row>39</xdr:row>
      <xdr:rowOff>65786</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flipV="1">
          <a:off x="16317595" y="5536728"/>
          <a:ext cx="1269" cy="121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69613</xdr:rowOff>
    </xdr:from>
    <xdr:ext cx="469744" cy="259045"/>
    <xdr:sp macro="" textlink="">
      <xdr:nvSpPr>
        <xdr:cNvPr id="528" name="消防費最小値テキスト">
          <a:extLst>
            <a:ext uri="{FF2B5EF4-FFF2-40B4-BE49-F238E27FC236}">
              <a16:creationId xmlns:a16="http://schemas.microsoft.com/office/drawing/2014/main" xmlns="" id="{00000000-0008-0000-0700-000010020000}"/>
            </a:ext>
          </a:extLst>
        </xdr:cNvPr>
        <xdr:cNvSpPr txBox="1"/>
      </xdr:nvSpPr>
      <xdr:spPr>
        <a:xfrm>
          <a:off x="16370300" y="675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65786</xdr:rowOff>
    </xdr:from>
    <xdr:to>
      <xdr:col>86</xdr:col>
      <xdr:colOff>25400</xdr:colOff>
      <xdr:row>39</xdr:row>
      <xdr:rowOff>65786</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a:off x="16230600" y="675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168455</xdr:rowOff>
    </xdr:from>
    <xdr:ext cx="534377" cy="259045"/>
    <xdr:sp macro="" textlink="">
      <xdr:nvSpPr>
        <xdr:cNvPr id="530" name="消防費最大値テキスト">
          <a:extLst>
            <a:ext uri="{FF2B5EF4-FFF2-40B4-BE49-F238E27FC236}">
              <a16:creationId xmlns:a16="http://schemas.microsoft.com/office/drawing/2014/main" xmlns="" id="{00000000-0008-0000-0700-000012020000}"/>
            </a:ext>
          </a:extLst>
        </xdr:cNvPr>
        <xdr:cNvSpPr txBox="1"/>
      </xdr:nvSpPr>
      <xdr:spPr>
        <a:xfrm>
          <a:off x="16370300" y="531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50328</xdr:rowOff>
    </xdr:from>
    <xdr:to>
      <xdr:col>86</xdr:col>
      <xdr:colOff>25400</xdr:colOff>
      <xdr:row>32</xdr:row>
      <xdr:rowOff>50328</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a:off x="16230600" y="553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63065</xdr:rowOff>
    </xdr:from>
    <xdr:to>
      <xdr:col>85</xdr:col>
      <xdr:colOff>127000</xdr:colOff>
      <xdr:row>35</xdr:row>
      <xdr:rowOff>4390</xdr:rowOff>
    </xdr:to>
    <xdr:cxnSp macro="">
      <xdr:nvCxnSpPr>
        <xdr:cNvPr id="532" name="直線コネクタ 531">
          <a:extLst>
            <a:ext uri="{FF2B5EF4-FFF2-40B4-BE49-F238E27FC236}">
              <a16:creationId xmlns:a16="http://schemas.microsoft.com/office/drawing/2014/main" xmlns="" id="{00000000-0008-0000-0700-000014020000}"/>
            </a:ext>
          </a:extLst>
        </xdr:cNvPr>
        <xdr:cNvCxnSpPr/>
      </xdr:nvCxnSpPr>
      <xdr:spPr>
        <a:xfrm flipV="1">
          <a:off x="15481300" y="5892365"/>
          <a:ext cx="838200" cy="11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127634</xdr:rowOff>
    </xdr:from>
    <xdr:ext cx="534377" cy="259045"/>
    <xdr:sp macro="" textlink="">
      <xdr:nvSpPr>
        <xdr:cNvPr id="533" name="消防費平均値テキスト">
          <a:extLst>
            <a:ext uri="{FF2B5EF4-FFF2-40B4-BE49-F238E27FC236}">
              <a16:creationId xmlns:a16="http://schemas.microsoft.com/office/drawing/2014/main" xmlns="" id="{00000000-0008-0000-0700-000015020000}"/>
            </a:ext>
          </a:extLst>
        </xdr:cNvPr>
        <xdr:cNvSpPr txBox="1"/>
      </xdr:nvSpPr>
      <xdr:spPr>
        <a:xfrm>
          <a:off x="16370300" y="629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149207</xdr:rowOff>
    </xdr:from>
    <xdr:to>
      <xdr:col>85</xdr:col>
      <xdr:colOff>177800</xdr:colOff>
      <xdr:row>37</xdr:row>
      <xdr:rowOff>79357</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6268700" y="63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4390</xdr:rowOff>
    </xdr:from>
    <xdr:to>
      <xdr:col>81</xdr:col>
      <xdr:colOff>50800</xdr:colOff>
      <xdr:row>35</xdr:row>
      <xdr:rowOff>72644</xdr:rowOff>
    </xdr:to>
    <xdr:cxnSp macro="">
      <xdr:nvCxnSpPr>
        <xdr:cNvPr id="535" name="直線コネクタ 534">
          <a:extLst>
            <a:ext uri="{FF2B5EF4-FFF2-40B4-BE49-F238E27FC236}">
              <a16:creationId xmlns:a16="http://schemas.microsoft.com/office/drawing/2014/main" xmlns="" id="{00000000-0008-0000-0700-000017020000}"/>
            </a:ext>
          </a:extLst>
        </xdr:cNvPr>
        <xdr:cNvCxnSpPr/>
      </xdr:nvCxnSpPr>
      <xdr:spPr>
        <a:xfrm flipV="1">
          <a:off x="14592300" y="6005140"/>
          <a:ext cx="889000" cy="6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50582</xdr:rowOff>
    </xdr:from>
    <xdr:to>
      <xdr:col>81</xdr:col>
      <xdr:colOff>101600</xdr:colOff>
      <xdr:row>37</xdr:row>
      <xdr:rowOff>152182</xdr:rowOff>
    </xdr:to>
    <xdr:sp macro="" textlink="">
      <xdr:nvSpPr>
        <xdr:cNvPr id="536" name="フローチャート: 判断 535">
          <a:extLst>
            <a:ext uri="{FF2B5EF4-FFF2-40B4-BE49-F238E27FC236}">
              <a16:creationId xmlns:a16="http://schemas.microsoft.com/office/drawing/2014/main" xmlns="" id="{00000000-0008-0000-0700-000018020000}"/>
            </a:ext>
          </a:extLst>
        </xdr:cNvPr>
        <xdr:cNvSpPr/>
      </xdr:nvSpPr>
      <xdr:spPr>
        <a:xfrm>
          <a:off x="15430500" y="63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143309</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5214111" y="648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20501</xdr:rowOff>
    </xdr:from>
    <xdr:to>
      <xdr:col>76</xdr:col>
      <xdr:colOff>114300</xdr:colOff>
      <xdr:row>35</xdr:row>
      <xdr:rowOff>72644</xdr:rowOff>
    </xdr:to>
    <xdr:cxnSp macro="">
      <xdr:nvCxnSpPr>
        <xdr:cNvPr id="538" name="直線コネクタ 537">
          <a:extLst>
            <a:ext uri="{FF2B5EF4-FFF2-40B4-BE49-F238E27FC236}">
              <a16:creationId xmlns:a16="http://schemas.microsoft.com/office/drawing/2014/main" xmlns="" id="{00000000-0008-0000-0700-00001A020000}"/>
            </a:ext>
          </a:extLst>
        </xdr:cNvPr>
        <xdr:cNvCxnSpPr/>
      </xdr:nvCxnSpPr>
      <xdr:spPr>
        <a:xfrm>
          <a:off x="13703300" y="6021251"/>
          <a:ext cx="889000" cy="5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42636</xdr:rowOff>
    </xdr:from>
    <xdr:to>
      <xdr:col>76</xdr:col>
      <xdr:colOff>165100</xdr:colOff>
      <xdr:row>37</xdr:row>
      <xdr:rowOff>144236</xdr:rowOff>
    </xdr:to>
    <xdr:sp macro="" textlink="">
      <xdr:nvSpPr>
        <xdr:cNvPr id="539" name="フローチャート: 判断 538">
          <a:extLst>
            <a:ext uri="{FF2B5EF4-FFF2-40B4-BE49-F238E27FC236}">
              <a16:creationId xmlns:a16="http://schemas.microsoft.com/office/drawing/2014/main" xmlns="" id="{00000000-0008-0000-0700-00001B020000}"/>
            </a:ext>
          </a:extLst>
        </xdr:cNvPr>
        <xdr:cNvSpPr/>
      </xdr:nvSpPr>
      <xdr:spPr>
        <a:xfrm>
          <a:off x="14541500" y="638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135362</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4325111" y="647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135346</xdr:rowOff>
    </xdr:from>
    <xdr:to>
      <xdr:col>71</xdr:col>
      <xdr:colOff>177800</xdr:colOff>
      <xdr:row>35</xdr:row>
      <xdr:rowOff>20501</xdr:rowOff>
    </xdr:to>
    <xdr:cxnSp macro="">
      <xdr:nvCxnSpPr>
        <xdr:cNvPr id="541" name="直線コネクタ 540">
          <a:extLst>
            <a:ext uri="{FF2B5EF4-FFF2-40B4-BE49-F238E27FC236}">
              <a16:creationId xmlns:a16="http://schemas.microsoft.com/office/drawing/2014/main" xmlns="" id="{00000000-0008-0000-0700-00001D020000}"/>
            </a:ext>
          </a:extLst>
        </xdr:cNvPr>
        <xdr:cNvCxnSpPr/>
      </xdr:nvCxnSpPr>
      <xdr:spPr>
        <a:xfrm>
          <a:off x="12814300" y="5278846"/>
          <a:ext cx="889000" cy="7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117529</xdr:rowOff>
    </xdr:from>
    <xdr:to>
      <xdr:col>72</xdr:col>
      <xdr:colOff>38100</xdr:colOff>
      <xdr:row>37</xdr:row>
      <xdr:rowOff>47679</xdr:rowOff>
    </xdr:to>
    <xdr:sp macro="" textlink="">
      <xdr:nvSpPr>
        <xdr:cNvPr id="542" name="フローチャート: 判断 541">
          <a:extLst>
            <a:ext uri="{FF2B5EF4-FFF2-40B4-BE49-F238E27FC236}">
              <a16:creationId xmlns:a16="http://schemas.microsoft.com/office/drawing/2014/main" xmlns="" id="{00000000-0008-0000-0700-00001E020000}"/>
            </a:ext>
          </a:extLst>
        </xdr:cNvPr>
        <xdr:cNvSpPr/>
      </xdr:nvSpPr>
      <xdr:spPr>
        <a:xfrm>
          <a:off x="13652500" y="62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38806</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3436111" y="638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149534</xdr:rowOff>
    </xdr:from>
    <xdr:to>
      <xdr:col>67</xdr:col>
      <xdr:colOff>101600</xdr:colOff>
      <xdr:row>37</xdr:row>
      <xdr:rowOff>79684</xdr:rowOff>
    </xdr:to>
    <xdr:sp macro="" textlink="">
      <xdr:nvSpPr>
        <xdr:cNvPr id="544" name="フローチャート: 判断 543">
          <a:extLst>
            <a:ext uri="{FF2B5EF4-FFF2-40B4-BE49-F238E27FC236}">
              <a16:creationId xmlns:a16="http://schemas.microsoft.com/office/drawing/2014/main" xmlns="" id="{00000000-0008-0000-0700-000020020000}"/>
            </a:ext>
          </a:extLst>
        </xdr:cNvPr>
        <xdr:cNvSpPr/>
      </xdr:nvSpPr>
      <xdr:spPr>
        <a:xfrm>
          <a:off x="12763500" y="632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70811</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2547111" y="641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12265</xdr:rowOff>
    </xdr:from>
    <xdr:to>
      <xdr:col>85</xdr:col>
      <xdr:colOff>177800</xdr:colOff>
      <xdr:row>34</xdr:row>
      <xdr:rowOff>113865</xdr:rowOff>
    </xdr:to>
    <xdr:sp macro="" textlink="">
      <xdr:nvSpPr>
        <xdr:cNvPr id="551" name="楕円 550">
          <a:extLst>
            <a:ext uri="{FF2B5EF4-FFF2-40B4-BE49-F238E27FC236}">
              <a16:creationId xmlns:a16="http://schemas.microsoft.com/office/drawing/2014/main" xmlns="" id="{00000000-0008-0000-0700-000027020000}"/>
            </a:ext>
          </a:extLst>
        </xdr:cNvPr>
        <xdr:cNvSpPr/>
      </xdr:nvSpPr>
      <xdr:spPr>
        <a:xfrm>
          <a:off x="16268700" y="584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35142</xdr:rowOff>
    </xdr:from>
    <xdr:ext cx="534377" cy="259045"/>
    <xdr:sp macro="" textlink="">
      <xdr:nvSpPr>
        <xdr:cNvPr id="552" name="消防費該当値テキスト">
          <a:extLst>
            <a:ext uri="{FF2B5EF4-FFF2-40B4-BE49-F238E27FC236}">
              <a16:creationId xmlns:a16="http://schemas.microsoft.com/office/drawing/2014/main" xmlns="" id="{00000000-0008-0000-0700-000028020000}"/>
            </a:ext>
          </a:extLst>
        </xdr:cNvPr>
        <xdr:cNvSpPr txBox="1"/>
      </xdr:nvSpPr>
      <xdr:spPr>
        <a:xfrm>
          <a:off x="16370300" y="569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125040</xdr:rowOff>
    </xdr:from>
    <xdr:to>
      <xdr:col>81</xdr:col>
      <xdr:colOff>101600</xdr:colOff>
      <xdr:row>35</xdr:row>
      <xdr:rowOff>55190</xdr:rowOff>
    </xdr:to>
    <xdr:sp macro="" textlink="">
      <xdr:nvSpPr>
        <xdr:cNvPr id="553" name="楕円 552">
          <a:extLst>
            <a:ext uri="{FF2B5EF4-FFF2-40B4-BE49-F238E27FC236}">
              <a16:creationId xmlns:a16="http://schemas.microsoft.com/office/drawing/2014/main" xmlns="" id="{00000000-0008-0000-0700-000029020000}"/>
            </a:ext>
          </a:extLst>
        </xdr:cNvPr>
        <xdr:cNvSpPr/>
      </xdr:nvSpPr>
      <xdr:spPr>
        <a:xfrm>
          <a:off x="15430500" y="595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71717</xdr:rowOff>
    </xdr:from>
    <xdr:ext cx="534377"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5214111" y="572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21844</xdr:rowOff>
    </xdr:from>
    <xdr:to>
      <xdr:col>76</xdr:col>
      <xdr:colOff>165100</xdr:colOff>
      <xdr:row>35</xdr:row>
      <xdr:rowOff>123444</xdr:rowOff>
    </xdr:to>
    <xdr:sp macro="" textlink="">
      <xdr:nvSpPr>
        <xdr:cNvPr id="555" name="楕円 554">
          <a:extLst>
            <a:ext uri="{FF2B5EF4-FFF2-40B4-BE49-F238E27FC236}">
              <a16:creationId xmlns:a16="http://schemas.microsoft.com/office/drawing/2014/main" xmlns="" id="{00000000-0008-0000-0700-00002B020000}"/>
            </a:ext>
          </a:extLst>
        </xdr:cNvPr>
        <xdr:cNvSpPr/>
      </xdr:nvSpPr>
      <xdr:spPr>
        <a:xfrm>
          <a:off x="14541500" y="602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139971</xdr:rowOff>
    </xdr:from>
    <xdr:ext cx="534377"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4325111" y="579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141151</xdr:rowOff>
    </xdr:from>
    <xdr:to>
      <xdr:col>72</xdr:col>
      <xdr:colOff>38100</xdr:colOff>
      <xdr:row>35</xdr:row>
      <xdr:rowOff>71301</xdr:rowOff>
    </xdr:to>
    <xdr:sp macro="" textlink="">
      <xdr:nvSpPr>
        <xdr:cNvPr id="557" name="楕円 556">
          <a:extLst>
            <a:ext uri="{FF2B5EF4-FFF2-40B4-BE49-F238E27FC236}">
              <a16:creationId xmlns:a16="http://schemas.microsoft.com/office/drawing/2014/main" xmlns="" id="{00000000-0008-0000-0700-00002D020000}"/>
            </a:ext>
          </a:extLst>
        </xdr:cNvPr>
        <xdr:cNvSpPr/>
      </xdr:nvSpPr>
      <xdr:spPr>
        <a:xfrm>
          <a:off x="13652500" y="597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87828</xdr:rowOff>
    </xdr:from>
    <xdr:ext cx="534377"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3436111" y="57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84546</xdr:rowOff>
    </xdr:from>
    <xdr:to>
      <xdr:col>67</xdr:col>
      <xdr:colOff>101600</xdr:colOff>
      <xdr:row>31</xdr:row>
      <xdr:rowOff>14696</xdr:rowOff>
    </xdr:to>
    <xdr:sp macro="" textlink="">
      <xdr:nvSpPr>
        <xdr:cNvPr id="559" name="楕円 558">
          <a:extLst>
            <a:ext uri="{FF2B5EF4-FFF2-40B4-BE49-F238E27FC236}">
              <a16:creationId xmlns:a16="http://schemas.microsoft.com/office/drawing/2014/main" xmlns="" id="{00000000-0008-0000-0700-00002F020000}"/>
            </a:ext>
          </a:extLst>
        </xdr:cNvPr>
        <xdr:cNvSpPr/>
      </xdr:nvSpPr>
      <xdr:spPr>
        <a:xfrm>
          <a:off x="12763500" y="522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31223</xdr:rowOff>
    </xdr:from>
    <xdr:ext cx="534377"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2547111" y="500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a:extLst>
            <a:ext uri="{FF2B5EF4-FFF2-40B4-BE49-F238E27FC236}">
              <a16:creationId xmlns:a16="http://schemas.microsoft.com/office/drawing/2014/main" xmlns="" id="{00000000-0008-0000-0700-00003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a:extLst>
            <a:ext uri="{FF2B5EF4-FFF2-40B4-BE49-F238E27FC236}">
              <a16:creationId xmlns:a16="http://schemas.microsoft.com/office/drawing/2014/main" xmlns="" id="{00000000-0008-0000-0700-00003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a:extLst>
            <a:ext uri="{FF2B5EF4-FFF2-40B4-BE49-F238E27FC236}">
              <a16:creationId xmlns:a16="http://schemas.microsoft.com/office/drawing/2014/main" xmlns="" id="{00000000-0008-0000-0700-00003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a:extLst>
            <a:ext uri="{FF2B5EF4-FFF2-40B4-BE49-F238E27FC236}">
              <a16:creationId xmlns:a16="http://schemas.microsoft.com/office/drawing/2014/main" xmlns="" id="{00000000-0008-0000-0700-00003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a:extLst>
            <a:ext uri="{FF2B5EF4-FFF2-40B4-BE49-F238E27FC236}">
              <a16:creationId xmlns:a16="http://schemas.microsoft.com/office/drawing/2014/main" xmlns="" id="{00000000-0008-0000-0700-00003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54627</xdr:rowOff>
    </xdr:from>
    <xdr:ext cx="531299"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1914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50</xdr:row>
      <xdr:rowOff>111777</xdr:rowOff>
    </xdr:from>
    <xdr:ext cx="531299"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48</xdr:row>
      <xdr:rowOff>168927</xdr:rowOff>
    </xdr:from>
    <xdr:ext cx="531299"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1914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8" name="教育費グラフ枠">
          <a:extLst>
            <a:ext uri="{FF2B5EF4-FFF2-40B4-BE49-F238E27FC236}">
              <a16:creationId xmlns:a16="http://schemas.microsoft.com/office/drawing/2014/main" xmlns="" id="{00000000-0008-0000-0700-00004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50546</xdr:rowOff>
    </xdr:from>
    <xdr:to>
      <xdr:col>85</xdr:col>
      <xdr:colOff>126364</xdr:colOff>
      <xdr:row>58</xdr:row>
      <xdr:rowOff>145644</xdr:rowOff>
    </xdr:to>
    <xdr:cxnSp macro="">
      <xdr:nvCxnSpPr>
        <xdr:cNvPr id="589" name="直線コネクタ 588">
          <a:extLst>
            <a:ext uri="{FF2B5EF4-FFF2-40B4-BE49-F238E27FC236}">
              <a16:creationId xmlns:a16="http://schemas.microsoft.com/office/drawing/2014/main" xmlns="" id="{00000000-0008-0000-0700-00004D020000}"/>
            </a:ext>
          </a:extLst>
        </xdr:cNvPr>
        <xdr:cNvCxnSpPr/>
      </xdr:nvCxnSpPr>
      <xdr:spPr>
        <a:xfrm flipV="1">
          <a:off x="16317595" y="8965946"/>
          <a:ext cx="1269" cy="1123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149471</xdr:rowOff>
    </xdr:from>
    <xdr:ext cx="534377" cy="259045"/>
    <xdr:sp macro="" textlink="">
      <xdr:nvSpPr>
        <xdr:cNvPr id="590" name="教育費最小値テキスト">
          <a:extLst>
            <a:ext uri="{FF2B5EF4-FFF2-40B4-BE49-F238E27FC236}">
              <a16:creationId xmlns:a16="http://schemas.microsoft.com/office/drawing/2014/main" xmlns="" id="{00000000-0008-0000-0700-00004E020000}"/>
            </a:ext>
          </a:extLst>
        </xdr:cNvPr>
        <xdr:cNvSpPr txBox="1"/>
      </xdr:nvSpPr>
      <xdr:spPr>
        <a:xfrm>
          <a:off x="16370300" y="100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145644</xdr:rowOff>
    </xdr:from>
    <xdr:to>
      <xdr:col>86</xdr:col>
      <xdr:colOff>25400</xdr:colOff>
      <xdr:row>58</xdr:row>
      <xdr:rowOff>145644</xdr:rowOff>
    </xdr:to>
    <xdr:cxnSp macro="">
      <xdr:nvCxnSpPr>
        <xdr:cNvPr id="591" name="直線コネクタ 590">
          <a:extLst>
            <a:ext uri="{FF2B5EF4-FFF2-40B4-BE49-F238E27FC236}">
              <a16:creationId xmlns:a16="http://schemas.microsoft.com/office/drawing/2014/main" xmlns="" id="{00000000-0008-0000-0700-00004F020000}"/>
            </a:ext>
          </a:extLst>
        </xdr:cNvPr>
        <xdr:cNvCxnSpPr/>
      </xdr:nvCxnSpPr>
      <xdr:spPr>
        <a:xfrm>
          <a:off x="16230600" y="1008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168673</xdr:rowOff>
    </xdr:from>
    <xdr:ext cx="534377" cy="259045"/>
    <xdr:sp macro="" textlink="">
      <xdr:nvSpPr>
        <xdr:cNvPr id="592" name="教育費最大値テキスト">
          <a:extLst>
            <a:ext uri="{FF2B5EF4-FFF2-40B4-BE49-F238E27FC236}">
              <a16:creationId xmlns:a16="http://schemas.microsoft.com/office/drawing/2014/main" xmlns="" id="{00000000-0008-0000-0700-000050020000}"/>
            </a:ext>
          </a:extLst>
        </xdr:cNvPr>
        <xdr:cNvSpPr txBox="1"/>
      </xdr:nvSpPr>
      <xdr:spPr>
        <a:xfrm>
          <a:off x="16370300" y="874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50546</xdr:rowOff>
    </xdr:from>
    <xdr:to>
      <xdr:col>86</xdr:col>
      <xdr:colOff>25400</xdr:colOff>
      <xdr:row>52</xdr:row>
      <xdr:rowOff>50546</xdr:rowOff>
    </xdr:to>
    <xdr:cxnSp macro="">
      <xdr:nvCxnSpPr>
        <xdr:cNvPr id="593" name="直線コネクタ 592">
          <a:extLst>
            <a:ext uri="{FF2B5EF4-FFF2-40B4-BE49-F238E27FC236}">
              <a16:creationId xmlns:a16="http://schemas.microsoft.com/office/drawing/2014/main" xmlns="" id="{00000000-0008-0000-0700-000051020000}"/>
            </a:ext>
          </a:extLst>
        </xdr:cNvPr>
        <xdr:cNvCxnSpPr/>
      </xdr:nvCxnSpPr>
      <xdr:spPr>
        <a:xfrm>
          <a:off x="16230600" y="896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112840</xdr:rowOff>
    </xdr:from>
    <xdr:to>
      <xdr:col>85</xdr:col>
      <xdr:colOff>127000</xdr:colOff>
      <xdr:row>55</xdr:row>
      <xdr:rowOff>84065</xdr:rowOff>
    </xdr:to>
    <xdr:cxnSp macro="">
      <xdr:nvCxnSpPr>
        <xdr:cNvPr id="594" name="直線コネクタ 593">
          <a:extLst>
            <a:ext uri="{FF2B5EF4-FFF2-40B4-BE49-F238E27FC236}">
              <a16:creationId xmlns:a16="http://schemas.microsoft.com/office/drawing/2014/main" xmlns="" id="{00000000-0008-0000-0700-000052020000}"/>
            </a:ext>
          </a:extLst>
        </xdr:cNvPr>
        <xdr:cNvCxnSpPr/>
      </xdr:nvCxnSpPr>
      <xdr:spPr>
        <a:xfrm>
          <a:off x="15481300" y="8685340"/>
          <a:ext cx="838200" cy="82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170483</xdr:rowOff>
    </xdr:from>
    <xdr:ext cx="534377" cy="259045"/>
    <xdr:sp macro="" textlink="">
      <xdr:nvSpPr>
        <xdr:cNvPr id="595" name="教育費平均値テキスト">
          <a:extLst>
            <a:ext uri="{FF2B5EF4-FFF2-40B4-BE49-F238E27FC236}">
              <a16:creationId xmlns:a16="http://schemas.microsoft.com/office/drawing/2014/main" xmlns="" id="{00000000-0008-0000-0700-000053020000}"/>
            </a:ext>
          </a:extLst>
        </xdr:cNvPr>
        <xdr:cNvSpPr txBox="1"/>
      </xdr:nvSpPr>
      <xdr:spPr>
        <a:xfrm>
          <a:off x="16370300" y="9600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20606</xdr:rowOff>
    </xdr:from>
    <xdr:to>
      <xdr:col>85</xdr:col>
      <xdr:colOff>177800</xdr:colOff>
      <xdr:row>56</xdr:row>
      <xdr:rowOff>122206</xdr:rowOff>
    </xdr:to>
    <xdr:sp macro="" textlink="">
      <xdr:nvSpPr>
        <xdr:cNvPr id="596" name="フローチャート: 判断 595">
          <a:extLst>
            <a:ext uri="{FF2B5EF4-FFF2-40B4-BE49-F238E27FC236}">
              <a16:creationId xmlns:a16="http://schemas.microsoft.com/office/drawing/2014/main" xmlns="" id="{00000000-0008-0000-0700-000054020000}"/>
            </a:ext>
          </a:extLst>
        </xdr:cNvPr>
        <xdr:cNvSpPr/>
      </xdr:nvSpPr>
      <xdr:spPr>
        <a:xfrm>
          <a:off x="162687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112840</xdr:rowOff>
    </xdr:from>
    <xdr:to>
      <xdr:col>81</xdr:col>
      <xdr:colOff>50800</xdr:colOff>
      <xdr:row>53</xdr:row>
      <xdr:rowOff>40459</xdr:rowOff>
    </xdr:to>
    <xdr:cxnSp macro="">
      <xdr:nvCxnSpPr>
        <xdr:cNvPr id="597" name="直線コネクタ 596">
          <a:extLst>
            <a:ext uri="{FF2B5EF4-FFF2-40B4-BE49-F238E27FC236}">
              <a16:creationId xmlns:a16="http://schemas.microsoft.com/office/drawing/2014/main" xmlns="" id="{00000000-0008-0000-0700-000055020000}"/>
            </a:ext>
          </a:extLst>
        </xdr:cNvPr>
        <xdr:cNvCxnSpPr/>
      </xdr:nvCxnSpPr>
      <xdr:spPr>
        <a:xfrm flipV="1">
          <a:off x="14592300" y="8685340"/>
          <a:ext cx="889000" cy="44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18177</xdr:rowOff>
    </xdr:from>
    <xdr:to>
      <xdr:col>81</xdr:col>
      <xdr:colOff>101600</xdr:colOff>
      <xdr:row>56</xdr:row>
      <xdr:rowOff>119777</xdr:rowOff>
    </xdr:to>
    <xdr:sp macro="" textlink="">
      <xdr:nvSpPr>
        <xdr:cNvPr id="598" name="フローチャート: 判断 597">
          <a:extLst>
            <a:ext uri="{FF2B5EF4-FFF2-40B4-BE49-F238E27FC236}">
              <a16:creationId xmlns:a16="http://schemas.microsoft.com/office/drawing/2014/main" xmlns="" id="{00000000-0008-0000-0700-000056020000}"/>
            </a:ext>
          </a:extLst>
        </xdr:cNvPr>
        <xdr:cNvSpPr/>
      </xdr:nvSpPr>
      <xdr:spPr>
        <a:xfrm>
          <a:off x="15430500" y="9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110904</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5214111" y="971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40459</xdr:rowOff>
    </xdr:from>
    <xdr:to>
      <xdr:col>76</xdr:col>
      <xdr:colOff>114300</xdr:colOff>
      <xdr:row>55</xdr:row>
      <xdr:rowOff>12284</xdr:rowOff>
    </xdr:to>
    <xdr:cxnSp macro="">
      <xdr:nvCxnSpPr>
        <xdr:cNvPr id="600" name="直線コネクタ 599">
          <a:extLst>
            <a:ext uri="{FF2B5EF4-FFF2-40B4-BE49-F238E27FC236}">
              <a16:creationId xmlns:a16="http://schemas.microsoft.com/office/drawing/2014/main" xmlns="" id="{00000000-0008-0000-0700-000058020000}"/>
            </a:ext>
          </a:extLst>
        </xdr:cNvPr>
        <xdr:cNvCxnSpPr/>
      </xdr:nvCxnSpPr>
      <xdr:spPr>
        <a:xfrm flipV="1">
          <a:off x="13703300" y="9127309"/>
          <a:ext cx="889000" cy="31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70383</xdr:rowOff>
    </xdr:from>
    <xdr:to>
      <xdr:col>76</xdr:col>
      <xdr:colOff>165100</xdr:colOff>
      <xdr:row>57</xdr:row>
      <xdr:rowOff>533</xdr:rowOff>
    </xdr:to>
    <xdr:sp macro="" textlink="">
      <xdr:nvSpPr>
        <xdr:cNvPr id="601" name="フローチャート: 判断 600">
          <a:extLst>
            <a:ext uri="{FF2B5EF4-FFF2-40B4-BE49-F238E27FC236}">
              <a16:creationId xmlns:a16="http://schemas.microsoft.com/office/drawing/2014/main" xmlns="" id="{00000000-0008-0000-0700-000059020000}"/>
            </a:ext>
          </a:extLst>
        </xdr:cNvPr>
        <xdr:cNvSpPr/>
      </xdr:nvSpPr>
      <xdr:spPr>
        <a:xfrm>
          <a:off x="14541500" y="967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163110</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4325111" y="976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85951</xdr:rowOff>
    </xdr:from>
    <xdr:to>
      <xdr:col>71</xdr:col>
      <xdr:colOff>177800</xdr:colOff>
      <xdr:row>55</xdr:row>
      <xdr:rowOff>12284</xdr:rowOff>
    </xdr:to>
    <xdr:cxnSp macro="">
      <xdr:nvCxnSpPr>
        <xdr:cNvPr id="603" name="直線コネクタ 602">
          <a:extLst>
            <a:ext uri="{FF2B5EF4-FFF2-40B4-BE49-F238E27FC236}">
              <a16:creationId xmlns:a16="http://schemas.microsoft.com/office/drawing/2014/main" xmlns="" id="{00000000-0008-0000-0700-00005B020000}"/>
            </a:ext>
          </a:extLst>
        </xdr:cNvPr>
        <xdr:cNvCxnSpPr/>
      </xdr:nvCxnSpPr>
      <xdr:spPr>
        <a:xfrm>
          <a:off x="12814300" y="9001351"/>
          <a:ext cx="889000" cy="44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87557</xdr:rowOff>
    </xdr:from>
    <xdr:to>
      <xdr:col>72</xdr:col>
      <xdr:colOff>38100</xdr:colOff>
      <xdr:row>57</xdr:row>
      <xdr:rowOff>17707</xdr:rowOff>
    </xdr:to>
    <xdr:sp macro="" textlink="">
      <xdr:nvSpPr>
        <xdr:cNvPr id="604" name="フローチャート: 判断 603">
          <a:extLst>
            <a:ext uri="{FF2B5EF4-FFF2-40B4-BE49-F238E27FC236}">
              <a16:creationId xmlns:a16="http://schemas.microsoft.com/office/drawing/2014/main" xmlns="" id="{00000000-0008-0000-0700-00005C020000}"/>
            </a:ext>
          </a:extLst>
        </xdr:cNvPr>
        <xdr:cNvSpPr/>
      </xdr:nvSpPr>
      <xdr:spPr>
        <a:xfrm>
          <a:off x="13652500" y="968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8834</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3436111" y="978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101044</xdr:rowOff>
    </xdr:from>
    <xdr:to>
      <xdr:col>67</xdr:col>
      <xdr:colOff>101600</xdr:colOff>
      <xdr:row>57</xdr:row>
      <xdr:rowOff>31194</xdr:rowOff>
    </xdr:to>
    <xdr:sp macro="" textlink="">
      <xdr:nvSpPr>
        <xdr:cNvPr id="606" name="フローチャート: 判断 605">
          <a:extLst>
            <a:ext uri="{FF2B5EF4-FFF2-40B4-BE49-F238E27FC236}">
              <a16:creationId xmlns:a16="http://schemas.microsoft.com/office/drawing/2014/main" xmlns="" id="{00000000-0008-0000-0700-00005E020000}"/>
            </a:ext>
          </a:extLst>
        </xdr:cNvPr>
        <xdr:cNvSpPr/>
      </xdr:nvSpPr>
      <xdr:spPr>
        <a:xfrm>
          <a:off x="12763500" y="970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22321</xdr:rowOff>
    </xdr:from>
    <xdr:ext cx="534377"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547111" y="979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33265</xdr:rowOff>
    </xdr:from>
    <xdr:to>
      <xdr:col>85</xdr:col>
      <xdr:colOff>177800</xdr:colOff>
      <xdr:row>55</xdr:row>
      <xdr:rowOff>134865</xdr:rowOff>
    </xdr:to>
    <xdr:sp macro="" textlink="">
      <xdr:nvSpPr>
        <xdr:cNvPr id="613" name="楕円 612">
          <a:extLst>
            <a:ext uri="{FF2B5EF4-FFF2-40B4-BE49-F238E27FC236}">
              <a16:creationId xmlns:a16="http://schemas.microsoft.com/office/drawing/2014/main" xmlns="" id="{00000000-0008-0000-0700-000065020000}"/>
            </a:ext>
          </a:extLst>
        </xdr:cNvPr>
        <xdr:cNvSpPr/>
      </xdr:nvSpPr>
      <xdr:spPr>
        <a:xfrm>
          <a:off x="16268700" y="9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56142</xdr:rowOff>
    </xdr:from>
    <xdr:ext cx="534377" cy="259045"/>
    <xdr:sp macro="" textlink="">
      <xdr:nvSpPr>
        <xdr:cNvPr id="614" name="教育費該当値テキスト">
          <a:extLst>
            <a:ext uri="{FF2B5EF4-FFF2-40B4-BE49-F238E27FC236}">
              <a16:creationId xmlns:a16="http://schemas.microsoft.com/office/drawing/2014/main" xmlns="" id="{00000000-0008-0000-0700-000066020000}"/>
            </a:ext>
          </a:extLst>
        </xdr:cNvPr>
        <xdr:cNvSpPr txBox="1"/>
      </xdr:nvSpPr>
      <xdr:spPr>
        <a:xfrm>
          <a:off x="16370300" y="931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62040</xdr:rowOff>
    </xdr:from>
    <xdr:to>
      <xdr:col>81</xdr:col>
      <xdr:colOff>101600</xdr:colOff>
      <xdr:row>50</xdr:row>
      <xdr:rowOff>163640</xdr:rowOff>
    </xdr:to>
    <xdr:sp macro="" textlink="">
      <xdr:nvSpPr>
        <xdr:cNvPr id="615" name="楕円 614">
          <a:extLst>
            <a:ext uri="{FF2B5EF4-FFF2-40B4-BE49-F238E27FC236}">
              <a16:creationId xmlns:a16="http://schemas.microsoft.com/office/drawing/2014/main" xmlns="" id="{00000000-0008-0000-0700-000067020000}"/>
            </a:ext>
          </a:extLst>
        </xdr:cNvPr>
        <xdr:cNvSpPr/>
      </xdr:nvSpPr>
      <xdr:spPr>
        <a:xfrm>
          <a:off x="15430500" y="863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8717</xdr:rowOff>
    </xdr:from>
    <xdr:ext cx="534377"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5214111" y="84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161109</xdr:rowOff>
    </xdr:from>
    <xdr:to>
      <xdr:col>76</xdr:col>
      <xdr:colOff>165100</xdr:colOff>
      <xdr:row>53</xdr:row>
      <xdr:rowOff>91259</xdr:rowOff>
    </xdr:to>
    <xdr:sp macro="" textlink="">
      <xdr:nvSpPr>
        <xdr:cNvPr id="617" name="楕円 616">
          <a:extLst>
            <a:ext uri="{FF2B5EF4-FFF2-40B4-BE49-F238E27FC236}">
              <a16:creationId xmlns:a16="http://schemas.microsoft.com/office/drawing/2014/main" xmlns="" id="{00000000-0008-0000-0700-000069020000}"/>
            </a:ext>
          </a:extLst>
        </xdr:cNvPr>
        <xdr:cNvSpPr/>
      </xdr:nvSpPr>
      <xdr:spPr>
        <a:xfrm>
          <a:off x="14541500" y="907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107786</xdr:rowOff>
    </xdr:from>
    <xdr:ext cx="534377"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4325111" y="885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132934</xdr:rowOff>
    </xdr:from>
    <xdr:to>
      <xdr:col>72</xdr:col>
      <xdr:colOff>38100</xdr:colOff>
      <xdr:row>55</xdr:row>
      <xdr:rowOff>63084</xdr:rowOff>
    </xdr:to>
    <xdr:sp macro="" textlink="">
      <xdr:nvSpPr>
        <xdr:cNvPr id="619" name="楕円 618">
          <a:extLst>
            <a:ext uri="{FF2B5EF4-FFF2-40B4-BE49-F238E27FC236}">
              <a16:creationId xmlns:a16="http://schemas.microsoft.com/office/drawing/2014/main" xmlns="" id="{00000000-0008-0000-0700-00006B020000}"/>
            </a:ext>
          </a:extLst>
        </xdr:cNvPr>
        <xdr:cNvSpPr/>
      </xdr:nvSpPr>
      <xdr:spPr>
        <a:xfrm>
          <a:off x="13652500" y="939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79611</xdr:rowOff>
    </xdr:from>
    <xdr:ext cx="534377"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3436111" y="916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35151</xdr:rowOff>
    </xdr:from>
    <xdr:to>
      <xdr:col>67</xdr:col>
      <xdr:colOff>101600</xdr:colOff>
      <xdr:row>52</xdr:row>
      <xdr:rowOff>136751</xdr:rowOff>
    </xdr:to>
    <xdr:sp macro="" textlink="">
      <xdr:nvSpPr>
        <xdr:cNvPr id="621" name="楕円 620">
          <a:extLst>
            <a:ext uri="{FF2B5EF4-FFF2-40B4-BE49-F238E27FC236}">
              <a16:creationId xmlns:a16="http://schemas.microsoft.com/office/drawing/2014/main" xmlns="" id="{00000000-0008-0000-0700-00006D020000}"/>
            </a:ext>
          </a:extLst>
        </xdr:cNvPr>
        <xdr:cNvSpPr/>
      </xdr:nvSpPr>
      <xdr:spPr>
        <a:xfrm>
          <a:off x="12763500" y="895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153278</xdr:rowOff>
    </xdr:from>
    <xdr:ext cx="534377"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2547111" y="872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3" name="正方形/長方形 622">
          <a:extLst>
            <a:ext uri="{FF2B5EF4-FFF2-40B4-BE49-F238E27FC236}">
              <a16:creationId xmlns:a16="http://schemas.microsoft.com/office/drawing/2014/main" xmlns="" id="{00000000-0008-0000-0700-00006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4" name="正方形/長方形 623">
          <a:extLst>
            <a:ext uri="{FF2B5EF4-FFF2-40B4-BE49-F238E27FC236}">
              <a16:creationId xmlns:a16="http://schemas.microsoft.com/office/drawing/2014/main" xmlns="" id="{00000000-0008-0000-0700-00007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5" name="正方形/長方形 624">
          <a:extLst>
            <a:ext uri="{FF2B5EF4-FFF2-40B4-BE49-F238E27FC236}">
              <a16:creationId xmlns:a16="http://schemas.microsoft.com/office/drawing/2014/main" xmlns="" id="{00000000-0008-0000-0700-00007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6" name="正方形/長方形 625">
          <a:extLst>
            <a:ext uri="{FF2B5EF4-FFF2-40B4-BE49-F238E27FC236}">
              <a16:creationId xmlns:a16="http://schemas.microsoft.com/office/drawing/2014/main" xmlns="" id="{00000000-0008-0000-0700-00007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7" name="正方形/長方形 626">
          <a:extLst>
            <a:ext uri="{FF2B5EF4-FFF2-40B4-BE49-F238E27FC236}">
              <a16:creationId xmlns:a16="http://schemas.microsoft.com/office/drawing/2014/main" xmlns="" id="{00000000-0008-0000-0700-00007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8" name="正方形/長方形 627">
          <a:extLst>
            <a:ext uri="{FF2B5EF4-FFF2-40B4-BE49-F238E27FC236}">
              <a16:creationId xmlns:a16="http://schemas.microsoft.com/office/drawing/2014/main" xmlns="" id="{00000000-0008-0000-0700-00007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9" name="正方形/長方形 628">
          <a:extLst>
            <a:ext uri="{FF2B5EF4-FFF2-40B4-BE49-F238E27FC236}">
              <a16:creationId xmlns:a16="http://schemas.microsoft.com/office/drawing/2014/main" xmlns="" id="{00000000-0008-0000-0700-00007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30" name="正方形/長方形 629">
          <a:extLst>
            <a:ext uri="{FF2B5EF4-FFF2-40B4-BE49-F238E27FC236}">
              <a16:creationId xmlns:a16="http://schemas.microsoft.com/office/drawing/2014/main" xmlns="" id="{00000000-0008-0000-0700-00007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5" name="災害復旧費グラフ枠">
          <a:extLst>
            <a:ext uri="{FF2B5EF4-FFF2-40B4-BE49-F238E27FC236}">
              <a16:creationId xmlns:a16="http://schemas.microsoft.com/office/drawing/2014/main" xmlns="" id="{00000000-0008-0000-0700-00008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166751</xdr:rowOff>
    </xdr:from>
    <xdr:to>
      <xdr:col>85</xdr:col>
      <xdr:colOff>126364</xdr:colOff>
      <xdr:row>79</xdr:row>
      <xdr:rowOff>44450</xdr:rowOff>
    </xdr:to>
    <xdr:cxnSp macro="">
      <xdr:nvCxnSpPr>
        <xdr:cNvPr id="646" name="直線コネクタ 645">
          <a:extLst>
            <a:ext uri="{FF2B5EF4-FFF2-40B4-BE49-F238E27FC236}">
              <a16:creationId xmlns:a16="http://schemas.microsoft.com/office/drawing/2014/main" xmlns="" id="{00000000-0008-0000-0700-000086020000}"/>
            </a:ext>
          </a:extLst>
        </xdr:cNvPr>
        <xdr:cNvCxnSpPr/>
      </xdr:nvCxnSpPr>
      <xdr:spPr>
        <a:xfrm flipV="1">
          <a:off x="16317595" y="11996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7" name="災害復旧費最小値テキスト">
          <a:extLst>
            <a:ext uri="{FF2B5EF4-FFF2-40B4-BE49-F238E27FC236}">
              <a16:creationId xmlns:a16="http://schemas.microsoft.com/office/drawing/2014/main" xmlns="" id="{00000000-0008-0000-0700-00008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8" name="直線コネクタ 647">
          <a:extLst>
            <a:ext uri="{FF2B5EF4-FFF2-40B4-BE49-F238E27FC236}">
              <a16:creationId xmlns:a16="http://schemas.microsoft.com/office/drawing/2014/main" xmlns="" id="{00000000-0008-0000-0700-00008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113428</xdr:rowOff>
    </xdr:from>
    <xdr:ext cx="469744" cy="259045"/>
    <xdr:sp macro="" textlink="">
      <xdr:nvSpPr>
        <xdr:cNvPr id="649" name="災害復旧費最大値テキスト">
          <a:extLst>
            <a:ext uri="{FF2B5EF4-FFF2-40B4-BE49-F238E27FC236}">
              <a16:creationId xmlns:a16="http://schemas.microsoft.com/office/drawing/2014/main" xmlns="" id="{00000000-0008-0000-0700-000089020000}"/>
            </a:ext>
          </a:extLst>
        </xdr:cNvPr>
        <xdr:cNvSpPr txBox="1"/>
      </xdr:nvSpPr>
      <xdr:spPr>
        <a:xfrm>
          <a:off x="16370300" y="1177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166751</xdr:rowOff>
    </xdr:from>
    <xdr:to>
      <xdr:col>86</xdr:col>
      <xdr:colOff>25400</xdr:colOff>
      <xdr:row>69</xdr:row>
      <xdr:rowOff>166751</xdr:rowOff>
    </xdr:to>
    <xdr:cxnSp macro="">
      <xdr:nvCxnSpPr>
        <xdr:cNvPr id="650" name="直線コネクタ 649">
          <a:extLst>
            <a:ext uri="{FF2B5EF4-FFF2-40B4-BE49-F238E27FC236}">
              <a16:creationId xmlns:a16="http://schemas.microsoft.com/office/drawing/2014/main" xmlns="" id="{00000000-0008-0000-0700-00008A020000}"/>
            </a:ext>
          </a:extLst>
        </xdr:cNvPr>
        <xdr:cNvCxnSpPr/>
      </xdr:nvCxnSpPr>
      <xdr:spPr>
        <a:xfrm>
          <a:off x="16230600" y="1199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51" name="直線コネクタ 650">
          <a:extLst>
            <a:ext uri="{FF2B5EF4-FFF2-40B4-BE49-F238E27FC236}">
              <a16:creationId xmlns:a16="http://schemas.microsoft.com/office/drawing/2014/main" xmlns="" id="{00000000-0008-0000-0700-00008B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93870</xdr:rowOff>
    </xdr:from>
    <xdr:ext cx="378565" cy="259045"/>
    <xdr:sp macro="" textlink="">
      <xdr:nvSpPr>
        <xdr:cNvPr id="652" name="災害復旧費平均値テキスト">
          <a:extLst>
            <a:ext uri="{FF2B5EF4-FFF2-40B4-BE49-F238E27FC236}">
              <a16:creationId xmlns:a16="http://schemas.microsoft.com/office/drawing/2014/main" xmlns="" id="{00000000-0008-0000-0700-00008C020000}"/>
            </a:ext>
          </a:extLst>
        </xdr:cNvPr>
        <xdr:cNvSpPr txBox="1"/>
      </xdr:nvSpPr>
      <xdr:spPr>
        <a:xfrm>
          <a:off x="16370300" y="13124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70993</xdr:rowOff>
    </xdr:from>
    <xdr:to>
      <xdr:col>85</xdr:col>
      <xdr:colOff>177800</xdr:colOff>
      <xdr:row>78</xdr:row>
      <xdr:rowOff>1143</xdr:rowOff>
    </xdr:to>
    <xdr:sp macro="" textlink="">
      <xdr:nvSpPr>
        <xdr:cNvPr id="653" name="フローチャート: 判断 652">
          <a:extLst>
            <a:ext uri="{FF2B5EF4-FFF2-40B4-BE49-F238E27FC236}">
              <a16:creationId xmlns:a16="http://schemas.microsoft.com/office/drawing/2014/main" xmlns="" id="{00000000-0008-0000-0700-00008D020000}"/>
            </a:ext>
          </a:extLst>
        </xdr:cNvPr>
        <xdr:cNvSpPr/>
      </xdr:nvSpPr>
      <xdr:spPr>
        <a:xfrm>
          <a:off x="16268700" y="1327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4" name="直線コネクタ 653">
          <a:extLst>
            <a:ext uri="{FF2B5EF4-FFF2-40B4-BE49-F238E27FC236}">
              <a16:creationId xmlns:a16="http://schemas.microsoft.com/office/drawing/2014/main" xmlns="" id="{00000000-0008-0000-0700-00008E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64515</xdr:rowOff>
    </xdr:from>
    <xdr:to>
      <xdr:col>81</xdr:col>
      <xdr:colOff>101600</xdr:colOff>
      <xdr:row>78</xdr:row>
      <xdr:rowOff>166115</xdr:rowOff>
    </xdr:to>
    <xdr:sp macro="" textlink="">
      <xdr:nvSpPr>
        <xdr:cNvPr id="655" name="フローチャート: 判断 654">
          <a:extLst>
            <a:ext uri="{FF2B5EF4-FFF2-40B4-BE49-F238E27FC236}">
              <a16:creationId xmlns:a16="http://schemas.microsoft.com/office/drawing/2014/main" xmlns="" id="{00000000-0008-0000-0700-00008F020000}"/>
            </a:ext>
          </a:extLst>
        </xdr:cNvPr>
        <xdr:cNvSpPr/>
      </xdr:nvSpPr>
      <xdr:spPr>
        <a:xfrm>
          <a:off x="1543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11192</xdr:rowOff>
    </xdr:from>
    <xdr:ext cx="378565"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5292017" y="13212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7" name="直線コネクタ 656">
          <a:extLst>
            <a:ext uri="{FF2B5EF4-FFF2-40B4-BE49-F238E27FC236}">
              <a16:creationId xmlns:a16="http://schemas.microsoft.com/office/drawing/2014/main" xmlns="" id="{00000000-0008-0000-0700-000091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125095</xdr:rowOff>
    </xdr:from>
    <xdr:to>
      <xdr:col>76</xdr:col>
      <xdr:colOff>165100</xdr:colOff>
      <xdr:row>79</xdr:row>
      <xdr:rowOff>55245</xdr:rowOff>
    </xdr:to>
    <xdr:sp macro="" textlink="">
      <xdr:nvSpPr>
        <xdr:cNvPr id="658" name="フローチャート: 判断 657">
          <a:extLst>
            <a:ext uri="{FF2B5EF4-FFF2-40B4-BE49-F238E27FC236}">
              <a16:creationId xmlns:a16="http://schemas.microsoft.com/office/drawing/2014/main" xmlns="" id="{00000000-0008-0000-0700-000092020000}"/>
            </a:ext>
          </a:extLst>
        </xdr:cNvPr>
        <xdr:cNvSpPr/>
      </xdr:nvSpPr>
      <xdr:spPr>
        <a:xfrm>
          <a:off x="14541500" y="1349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71772</xdr:rowOff>
    </xdr:from>
    <xdr:ext cx="378565"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4403017" y="1327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42926</xdr:rowOff>
    </xdr:from>
    <xdr:to>
      <xdr:col>71</xdr:col>
      <xdr:colOff>177800</xdr:colOff>
      <xdr:row>79</xdr:row>
      <xdr:rowOff>44450</xdr:rowOff>
    </xdr:to>
    <xdr:cxnSp macro="">
      <xdr:nvCxnSpPr>
        <xdr:cNvPr id="660" name="直線コネクタ 659">
          <a:extLst>
            <a:ext uri="{FF2B5EF4-FFF2-40B4-BE49-F238E27FC236}">
              <a16:creationId xmlns:a16="http://schemas.microsoft.com/office/drawing/2014/main" xmlns="" id="{00000000-0008-0000-0700-000094020000}"/>
            </a:ext>
          </a:extLst>
        </xdr:cNvPr>
        <xdr:cNvCxnSpPr/>
      </xdr:nvCxnSpPr>
      <xdr:spPr>
        <a:xfrm>
          <a:off x="12814300" y="135874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48895</xdr:rowOff>
    </xdr:from>
    <xdr:to>
      <xdr:col>72</xdr:col>
      <xdr:colOff>38100</xdr:colOff>
      <xdr:row>78</xdr:row>
      <xdr:rowOff>150495</xdr:rowOff>
    </xdr:to>
    <xdr:sp macro="" textlink="">
      <xdr:nvSpPr>
        <xdr:cNvPr id="661" name="フローチャート: 判断 660">
          <a:extLst>
            <a:ext uri="{FF2B5EF4-FFF2-40B4-BE49-F238E27FC236}">
              <a16:creationId xmlns:a16="http://schemas.microsoft.com/office/drawing/2014/main" xmlns="" id="{00000000-0008-0000-0700-000095020000}"/>
            </a:ext>
          </a:extLst>
        </xdr:cNvPr>
        <xdr:cNvSpPr/>
      </xdr:nvSpPr>
      <xdr:spPr>
        <a:xfrm>
          <a:off x="13652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167022</xdr:rowOff>
    </xdr:from>
    <xdr:ext cx="378565"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3514017" y="1319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41656</xdr:rowOff>
    </xdr:from>
    <xdr:to>
      <xdr:col>67</xdr:col>
      <xdr:colOff>101600</xdr:colOff>
      <xdr:row>78</xdr:row>
      <xdr:rowOff>143256</xdr:rowOff>
    </xdr:to>
    <xdr:sp macro="" textlink="">
      <xdr:nvSpPr>
        <xdr:cNvPr id="663" name="フローチャート: 判断 662">
          <a:extLst>
            <a:ext uri="{FF2B5EF4-FFF2-40B4-BE49-F238E27FC236}">
              <a16:creationId xmlns:a16="http://schemas.microsoft.com/office/drawing/2014/main" xmlns="" id="{00000000-0008-0000-0700-000097020000}"/>
            </a:ext>
          </a:extLst>
        </xdr:cNvPr>
        <xdr:cNvSpPr/>
      </xdr:nvSpPr>
      <xdr:spPr>
        <a:xfrm>
          <a:off x="12763500" y="13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159783</xdr:rowOff>
    </xdr:from>
    <xdr:ext cx="378565"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625017" y="1318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70" name="楕円 669">
          <a:extLst>
            <a:ext uri="{FF2B5EF4-FFF2-40B4-BE49-F238E27FC236}">
              <a16:creationId xmlns:a16="http://schemas.microsoft.com/office/drawing/2014/main" xmlns="" id="{00000000-0008-0000-0700-00009E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71" name="災害復旧費該当値テキスト">
          <a:extLst>
            <a:ext uri="{FF2B5EF4-FFF2-40B4-BE49-F238E27FC236}">
              <a16:creationId xmlns:a16="http://schemas.microsoft.com/office/drawing/2014/main" xmlns="" id="{00000000-0008-0000-0700-00009F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72" name="楕円 671">
          <a:extLst>
            <a:ext uri="{FF2B5EF4-FFF2-40B4-BE49-F238E27FC236}">
              <a16:creationId xmlns:a16="http://schemas.microsoft.com/office/drawing/2014/main" xmlns="" id="{00000000-0008-0000-0700-0000A0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4" name="楕円 673">
          <a:extLst>
            <a:ext uri="{FF2B5EF4-FFF2-40B4-BE49-F238E27FC236}">
              <a16:creationId xmlns:a16="http://schemas.microsoft.com/office/drawing/2014/main" xmlns="" id="{00000000-0008-0000-0700-0000A2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6" name="楕円 675">
          <a:extLst>
            <a:ext uri="{FF2B5EF4-FFF2-40B4-BE49-F238E27FC236}">
              <a16:creationId xmlns:a16="http://schemas.microsoft.com/office/drawing/2014/main" xmlns="" id="{00000000-0008-0000-0700-0000A4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163576</xdr:rowOff>
    </xdr:from>
    <xdr:to>
      <xdr:col>67</xdr:col>
      <xdr:colOff>101600</xdr:colOff>
      <xdr:row>79</xdr:row>
      <xdr:rowOff>93726</xdr:rowOff>
    </xdr:to>
    <xdr:sp macro="" textlink="">
      <xdr:nvSpPr>
        <xdr:cNvPr id="678" name="楕円 677">
          <a:extLst>
            <a:ext uri="{FF2B5EF4-FFF2-40B4-BE49-F238E27FC236}">
              <a16:creationId xmlns:a16="http://schemas.microsoft.com/office/drawing/2014/main" xmlns="" id="{00000000-0008-0000-0700-0000A6020000}"/>
            </a:ext>
          </a:extLst>
        </xdr:cNvPr>
        <xdr:cNvSpPr/>
      </xdr:nvSpPr>
      <xdr:spPr>
        <a:xfrm>
          <a:off x="12763500" y="1353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84853</xdr:rowOff>
    </xdr:from>
    <xdr:ext cx="24929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2689650" y="13629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80" name="正方形/長方形 679">
          <a:extLst>
            <a:ext uri="{FF2B5EF4-FFF2-40B4-BE49-F238E27FC236}">
              <a16:creationId xmlns:a16="http://schemas.microsoft.com/office/drawing/2014/main" xmlns="" id="{00000000-0008-0000-0700-0000A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81" name="正方形/長方形 680">
          <a:extLst>
            <a:ext uri="{FF2B5EF4-FFF2-40B4-BE49-F238E27FC236}">
              <a16:creationId xmlns:a16="http://schemas.microsoft.com/office/drawing/2014/main" xmlns="" id="{00000000-0008-0000-0700-0000A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82" name="正方形/長方形 681">
          <a:extLst>
            <a:ext uri="{FF2B5EF4-FFF2-40B4-BE49-F238E27FC236}">
              <a16:creationId xmlns:a16="http://schemas.microsoft.com/office/drawing/2014/main" xmlns="" id="{00000000-0008-0000-0700-0000A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3" name="正方形/長方形 682">
          <a:extLst>
            <a:ext uri="{FF2B5EF4-FFF2-40B4-BE49-F238E27FC236}">
              <a16:creationId xmlns:a16="http://schemas.microsoft.com/office/drawing/2014/main" xmlns="" id="{00000000-0008-0000-0700-0000A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4" name="正方形/長方形 683">
          <a:extLst>
            <a:ext uri="{FF2B5EF4-FFF2-40B4-BE49-F238E27FC236}">
              <a16:creationId xmlns:a16="http://schemas.microsoft.com/office/drawing/2014/main" xmlns="" id="{00000000-0008-0000-0700-0000A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5" name="正方形/長方形 684">
          <a:extLst>
            <a:ext uri="{FF2B5EF4-FFF2-40B4-BE49-F238E27FC236}">
              <a16:creationId xmlns:a16="http://schemas.microsoft.com/office/drawing/2014/main" xmlns="" id="{00000000-0008-0000-0700-0000A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6" name="正方形/長方形 685">
          <a:extLst>
            <a:ext uri="{FF2B5EF4-FFF2-40B4-BE49-F238E27FC236}">
              <a16:creationId xmlns:a16="http://schemas.microsoft.com/office/drawing/2014/main" xmlns="" id="{00000000-0008-0000-0700-0000A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7" name="正方形/長方形 686">
          <a:extLst>
            <a:ext uri="{FF2B5EF4-FFF2-40B4-BE49-F238E27FC236}">
              <a16:creationId xmlns:a16="http://schemas.microsoft.com/office/drawing/2014/main" xmlns="" id="{00000000-0008-0000-0700-0000A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703" name="直線コネクタ 702">
          <a:extLst>
            <a:ext uri="{FF2B5EF4-FFF2-40B4-BE49-F238E27FC236}">
              <a16:creationId xmlns:a16="http://schemas.microsoft.com/office/drawing/2014/main" xmlns="" id="{00000000-0008-0000-0700-0000B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5" name="公債費グラフ枠">
          <a:extLst>
            <a:ext uri="{FF2B5EF4-FFF2-40B4-BE49-F238E27FC236}">
              <a16:creationId xmlns:a16="http://schemas.microsoft.com/office/drawing/2014/main" xmlns="" id="{00000000-0008-0000-0700-0000C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126245</xdr:rowOff>
    </xdr:from>
    <xdr:to>
      <xdr:col>85</xdr:col>
      <xdr:colOff>126364</xdr:colOff>
      <xdr:row>98</xdr:row>
      <xdr:rowOff>151033</xdr:rowOff>
    </xdr:to>
    <xdr:cxnSp macro="">
      <xdr:nvCxnSpPr>
        <xdr:cNvPr id="706" name="直線コネクタ 705">
          <a:extLst>
            <a:ext uri="{FF2B5EF4-FFF2-40B4-BE49-F238E27FC236}">
              <a16:creationId xmlns:a16="http://schemas.microsoft.com/office/drawing/2014/main" xmlns="" id="{00000000-0008-0000-0700-0000C2020000}"/>
            </a:ext>
          </a:extLst>
        </xdr:cNvPr>
        <xdr:cNvCxnSpPr/>
      </xdr:nvCxnSpPr>
      <xdr:spPr>
        <a:xfrm flipV="1">
          <a:off x="16317595" y="15385295"/>
          <a:ext cx="1269" cy="156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154860</xdr:rowOff>
    </xdr:from>
    <xdr:ext cx="534377" cy="259045"/>
    <xdr:sp macro="" textlink="">
      <xdr:nvSpPr>
        <xdr:cNvPr id="707" name="公債費最小値テキスト">
          <a:extLst>
            <a:ext uri="{FF2B5EF4-FFF2-40B4-BE49-F238E27FC236}">
              <a16:creationId xmlns:a16="http://schemas.microsoft.com/office/drawing/2014/main" xmlns="" id="{00000000-0008-0000-0700-0000C3020000}"/>
            </a:ext>
          </a:extLst>
        </xdr:cNvPr>
        <xdr:cNvSpPr txBox="1"/>
      </xdr:nvSpPr>
      <xdr:spPr>
        <a:xfrm>
          <a:off x="16370300" y="1695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151033</xdr:rowOff>
    </xdr:from>
    <xdr:to>
      <xdr:col>86</xdr:col>
      <xdr:colOff>25400</xdr:colOff>
      <xdr:row>98</xdr:row>
      <xdr:rowOff>151033</xdr:rowOff>
    </xdr:to>
    <xdr:cxnSp macro="">
      <xdr:nvCxnSpPr>
        <xdr:cNvPr id="708" name="直線コネクタ 707">
          <a:extLst>
            <a:ext uri="{FF2B5EF4-FFF2-40B4-BE49-F238E27FC236}">
              <a16:creationId xmlns:a16="http://schemas.microsoft.com/office/drawing/2014/main" xmlns="" id="{00000000-0008-0000-0700-0000C4020000}"/>
            </a:ext>
          </a:extLst>
        </xdr:cNvPr>
        <xdr:cNvCxnSpPr/>
      </xdr:nvCxnSpPr>
      <xdr:spPr>
        <a:xfrm>
          <a:off x="16230600" y="1695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72922</xdr:rowOff>
    </xdr:from>
    <xdr:ext cx="534377" cy="259045"/>
    <xdr:sp macro="" textlink="">
      <xdr:nvSpPr>
        <xdr:cNvPr id="709" name="公債費最大値テキスト">
          <a:extLst>
            <a:ext uri="{FF2B5EF4-FFF2-40B4-BE49-F238E27FC236}">
              <a16:creationId xmlns:a16="http://schemas.microsoft.com/office/drawing/2014/main" xmlns="" id="{00000000-0008-0000-0700-0000C5020000}"/>
            </a:ext>
          </a:extLst>
        </xdr:cNvPr>
        <xdr:cNvSpPr txBox="1"/>
      </xdr:nvSpPr>
      <xdr:spPr>
        <a:xfrm>
          <a:off x="16370300" y="151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126245</xdr:rowOff>
    </xdr:from>
    <xdr:to>
      <xdr:col>86</xdr:col>
      <xdr:colOff>25400</xdr:colOff>
      <xdr:row>89</xdr:row>
      <xdr:rowOff>126245</xdr:rowOff>
    </xdr:to>
    <xdr:cxnSp macro="">
      <xdr:nvCxnSpPr>
        <xdr:cNvPr id="710" name="直線コネクタ 709">
          <a:extLst>
            <a:ext uri="{FF2B5EF4-FFF2-40B4-BE49-F238E27FC236}">
              <a16:creationId xmlns:a16="http://schemas.microsoft.com/office/drawing/2014/main" xmlns="" id="{00000000-0008-0000-0700-0000C6020000}"/>
            </a:ext>
          </a:extLst>
        </xdr:cNvPr>
        <xdr:cNvCxnSpPr/>
      </xdr:nvCxnSpPr>
      <xdr:spPr>
        <a:xfrm>
          <a:off x="16230600" y="1538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84182</xdr:rowOff>
    </xdr:from>
    <xdr:to>
      <xdr:col>85</xdr:col>
      <xdr:colOff>127000</xdr:colOff>
      <xdr:row>96</xdr:row>
      <xdr:rowOff>92281</xdr:rowOff>
    </xdr:to>
    <xdr:cxnSp macro="">
      <xdr:nvCxnSpPr>
        <xdr:cNvPr id="711" name="直線コネクタ 710">
          <a:extLst>
            <a:ext uri="{FF2B5EF4-FFF2-40B4-BE49-F238E27FC236}">
              <a16:creationId xmlns:a16="http://schemas.microsoft.com/office/drawing/2014/main" xmlns="" id="{00000000-0008-0000-0700-0000C7020000}"/>
            </a:ext>
          </a:extLst>
        </xdr:cNvPr>
        <xdr:cNvCxnSpPr/>
      </xdr:nvCxnSpPr>
      <xdr:spPr>
        <a:xfrm>
          <a:off x="15481300" y="16543382"/>
          <a:ext cx="8382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114586</xdr:rowOff>
    </xdr:from>
    <xdr:ext cx="534377" cy="259045"/>
    <xdr:sp macro="" textlink="">
      <xdr:nvSpPr>
        <xdr:cNvPr id="712" name="公債費平均値テキスト">
          <a:extLst>
            <a:ext uri="{FF2B5EF4-FFF2-40B4-BE49-F238E27FC236}">
              <a16:creationId xmlns:a16="http://schemas.microsoft.com/office/drawing/2014/main" xmlns="" id="{00000000-0008-0000-0700-0000C8020000}"/>
            </a:ext>
          </a:extLst>
        </xdr:cNvPr>
        <xdr:cNvSpPr txBox="1"/>
      </xdr:nvSpPr>
      <xdr:spPr>
        <a:xfrm>
          <a:off x="16370300" y="16230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91709</xdr:rowOff>
    </xdr:from>
    <xdr:to>
      <xdr:col>85</xdr:col>
      <xdr:colOff>177800</xdr:colOff>
      <xdr:row>96</xdr:row>
      <xdr:rowOff>21859</xdr:rowOff>
    </xdr:to>
    <xdr:sp macro="" textlink="">
      <xdr:nvSpPr>
        <xdr:cNvPr id="713" name="フローチャート: 判断 712">
          <a:extLst>
            <a:ext uri="{FF2B5EF4-FFF2-40B4-BE49-F238E27FC236}">
              <a16:creationId xmlns:a16="http://schemas.microsoft.com/office/drawing/2014/main" xmlns="" id="{00000000-0008-0000-0700-0000C9020000}"/>
            </a:ext>
          </a:extLst>
        </xdr:cNvPr>
        <xdr:cNvSpPr/>
      </xdr:nvSpPr>
      <xdr:spPr>
        <a:xfrm>
          <a:off x="162687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84182</xdr:rowOff>
    </xdr:from>
    <xdr:to>
      <xdr:col>81</xdr:col>
      <xdr:colOff>50800</xdr:colOff>
      <xdr:row>96</xdr:row>
      <xdr:rowOff>123698</xdr:rowOff>
    </xdr:to>
    <xdr:cxnSp macro="">
      <xdr:nvCxnSpPr>
        <xdr:cNvPr id="714" name="直線コネクタ 713">
          <a:extLst>
            <a:ext uri="{FF2B5EF4-FFF2-40B4-BE49-F238E27FC236}">
              <a16:creationId xmlns:a16="http://schemas.microsoft.com/office/drawing/2014/main" xmlns="" id="{00000000-0008-0000-0700-0000CA020000}"/>
            </a:ext>
          </a:extLst>
        </xdr:cNvPr>
        <xdr:cNvCxnSpPr/>
      </xdr:nvCxnSpPr>
      <xdr:spPr>
        <a:xfrm flipV="1">
          <a:off x="14592300" y="16543382"/>
          <a:ext cx="889000" cy="3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35016</xdr:rowOff>
    </xdr:from>
    <xdr:to>
      <xdr:col>81</xdr:col>
      <xdr:colOff>101600</xdr:colOff>
      <xdr:row>95</xdr:row>
      <xdr:rowOff>136616</xdr:rowOff>
    </xdr:to>
    <xdr:sp macro="" textlink="">
      <xdr:nvSpPr>
        <xdr:cNvPr id="715" name="フローチャート: 判断 714">
          <a:extLst>
            <a:ext uri="{FF2B5EF4-FFF2-40B4-BE49-F238E27FC236}">
              <a16:creationId xmlns:a16="http://schemas.microsoft.com/office/drawing/2014/main" xmlns="" id="{00000000-0008-0000-0700-0000CB020000}"/>
            </a:ext>
          </a:extLst>
        </xdr:cNvPr>
        <xdr:cNvSpPr/>
      </xdr:nvSpPr>
      <xdr:spPr>
        <a:xfrm>
          <a:off x="15430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153143</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5214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85032</xdr:rowOff>
    </xdr:from>
    <xdr:to>
      <xdr:col>76</xdr:col>
      <xdr:colOff>114300</xdr:colOff>
      <xdr:row>96</xdr:row>
      <xdr:rowOff>123698</xdr:rowOff>
    </xdr:to>
    <xdr:cxnSp macro="">
      <xdr:nvCxnSpPr>
        <xdr:cNvPr id="717" name="直線コネクタ 716">
          <a:extLst>
            <a:ext uri="{FF2B5EF4-FFF2-40B4-BE49-F238E27FC236}">
              <a16:creationId xmlns:a16="http://schemas.microsoft.com/office/drawing/2014/main" xmlns="" id="{00000000-0008-0000-0700-0000CD020000}"/>
            </a:ext>
          </a:extLst>
        </xdr:cNvPr>
        <xdr:cNvCxnSpPr/>
      </xdr:nvCxnSpPr>
      <xdr:spPr>
        <a:xfrm>
          <a:off x="13703300" y="16544232"/>
          <a:ext cx="889000" cy="3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19372</xdr:rowOff>
    </xdr:from>
    <xdr:to>
      <xdr:col>76</xdr:col>
      <xdr:colOff>165100</xdr:colOff>
      <xdr:row>95</xdr:row>
      <xdr:rowOff>120972</xdr:rowOff>
    </xdr:to>
    <xdr:sp macro="" textlink="">
      <xdr:nvSpPr>
        <xdr:cNvPr id="718" name="フローチャート: 判断 717">
          <a:extLst>
            <a:ext uri="{FF2B5EF4-FFF2-40B4-BE49-F238E27FC236}">
              <a16:creationId xmlns:a16="http://schemas.microsoft.com/office/drawing/2014/main" xmlns="" id="{00000000-0008-0000-0700-0000CE020000}"/>
            </a:ext>
          </a:extLst>
        </xdr:cNvPr>
        <xdr:cNvSpPr/>
      </xdr:nvSpPr>
      <xdr:spPr>
        <a:xfrm>
          <a:off x="14541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137499</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4325111" y="160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38855</xdr:rowOff>
    </xdr:from>
    <xdr:to>
      <xdr:col>71</xdr:col>
      <xdr:colOff>177800</xdr:colOff>
      <xdr:row>96</xdr:row>
      <xdr:rowOff>85032</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2814300" y="16498055"/>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136612</xdr:rowOff>
    </xdr:from>
    <xdr:to>
      <xdr:col>72</xdr:col>
      <xdr:colOff>38100</xdr:colOff>
      <xdr:row>95</xdr:row>
      <xdr:rowOff>66762</xdr:rowOff>
    </xdr:to>
    <xdr:sp macro="" textlink="">
      <xdr:nvSpPr>
        <xdr:cNvPr id="721" name="フローチャート: 判断 720">
          <a:extLst>
            <a:ext uri="{FF2B5EF4-FFF2-40B4-BE49-F238E27FC236}">
              <a16:creationId xmlns:a16="http://schemas.microsoft.com/office/drawing/2014/main" xmlns="" id="{00000000-0008-0000-0700-0000D1020000}"/>
            </a:ext>
          </a:extLst>
        </xdr:cNvPr>
        <xdr:cNvSpPr/>
      </xdr:nvSpPr>
      <xdr:spPr>
        <a:xfrm>
          <a:off x="13652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83289</xdr:rowOff>
    </xdr:from>
    <xdr:ext cx="534377"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3436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77045</xdr:rowOff>
    </xdr:from>
    <xdr:to>
      <xdr:col>67</xdr:col>
      <xdr:colOff>101600</xdr:colOff>
      <xdr:row>95</xdr:row>
      <xdr:rowOff>7195</xdr:rowOff>
    </xdr:to>
    <xdr:sp macro="" textlink="">
      <xdr:nvSpPr>
        <xdr:cNvPr id="723" name="フローチャート: 判断 722">
          <a:extLst>
            <a:ext uri="{FF2B5EF4-FFF2-40B4-BE49-F238E27FC236}">
              <a16:creationId xmlns:a16="http://schemas.microsoft.com/office/drawing/2014/main" xmlns="" id="{00000000-0008-0000-0700-0000D3020000}"/>
            </a:ext>
          </a:extLst>
        </xdr:cNvPr>
        <xdr:cNvSpPr/>
      </xdr:nvSpPr>
      <xdr:spPr>
        <a:xfrm>
          <a:off x="12763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23722</xdr:rowOff>
    </xdr:from>
    <xdr:ext cx="534377"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2547111" y="159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41481</xdr:rowOff>
    </xdr:from>
    <xdr:to>
      <xdr:col>85</xdr:col>
      <xdr:colOff>177800</xdr:colOff>
      <xdr:row>96</xdr:row>
      <xdr:rowOff>143081</xdr:rowOff>
    </xdr:to>
    <xdr:sp macro="" textlink="">
      <xdr:nvSpPr>
        <xdr:cNvPr id="730" name="楕円 729">
          <a:extLst>
            <a:ext uri="{FF2B5EF4-FFF2-40B4-BE49-F238E27FC236}">
              <a16:creationId xmlns:a16="http://schemas.microsoft.com/office/drawing/2014/main" xmlns="" id="{00000000-0008-0000-0700-0000DA020000}"/>
            </a:ext>
          </a:extLst>
        </xdr:cNvPr>
        <xdr:cNvSpPr/>
      </xdr:nvSpPr>
      <xdr:spPr>
        <a:xfrm>
          <a:off x="16268700" y="1650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19908</xdr:rowOff>
    </xdr:from>
    <xdr:ext cx="534377" cy="259045"/>
    <xdr:sp macro="" textlink="">
      <xdr:nvSpPr>
        <xdr:cNvPr id="731" name="公債費該当値テキスト">
          <a:extLst>
            <a:ext uri="{FF2B5EF4-FFF2-40B4-BE49-F238E27FC236}">
              <a16:creationId xmlns:a16="http://schemas.microsoft.com/office/drawing/2014/main" xmlns="" id="{00000000-0008-0000-0700-0000DB020000}"/>
            </a:ext>
          </a:extLst>
        </xdr:cNvPr>
        <xdr:cNvSpPr txBox="1"/>
      </xdr:nvSpPr>
      <xdr:spPr>
        <a:xfrm>
          <a:off x="16370300" y="1647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33382</xdr:rowOff>
    </xdr:from>
    <xdr:to>
      <xdr:col>81</xdr:col>
      <xdr:colOff>101600</xdr:colOff>
      <xdr:row>96</xdr:row>
      <xdr:rowOff>134982</xdr:rowOff>
    </xdr:to>
    <xdr:sp macro="" textlink="">
      <xdr:nvSpPr>
        <xdr:cNvPr id="732" name="楕円 731">
          <a:extLst>
            <a:ext uri="{FF2B5EF4-FFF2-40B4-BE49-F238E27FC236}">
              <a16:creationId xmlns:a16="http://schemas.microsoft.com/office/drawing/2014/main" xmlns="" id="{00000000-0008-0000-0700-0000DC020000}"/>
            </a:ext>
          </a:extLst>
        </xdr:cNvPr>
        <xdr:cNvSpPr/>
      </xdr:nvSpPr>
      <xdr:spPr>
        <a:xfrm>
          <a:off x="15430500" y="1649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126109</xdr:rowOff>
    </xdr:from>
    <xdr:ext cx="534377"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5214111" y="1658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72898</xdr:rowOff>
    </xdr:from>
    <xdr:to>
      <xdr:col>76</xdr:col>
      <xdr:colOff>165100</xdr:colOff>
      <xdr:row>97</xdr:row>
      <xdr:rowOff>3048</xdr:rowOff>
    </xdr:to>
    <xdr:sp macro="" textlink="">
      <xdr:nvSpPr>
        <xdr:cNvPr id="734" name="楕円 733">
          <a:extLst>
            <a:ext uri="{FF2B5EF4-FFF2-40B4-BE49-F238E27FC236}">
              <a16:creationId xmlns:a16="http://schemas.microsoft.com/office/drawing/2014/main" xmlns="" id="{00000000-0008-0000-0700-0000DE020000}"/>
            </a:ext>
          </a:extLst>
        </xdr:cNvPr>
        <xdr:cNvSpPr/>
      </xdr:nvSpPr>
      <xdr:spPr>
        <a:xfrm>
          <a:off x="14541500" y="165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165625</xdr:rowOff>
    </xdr:from>
    <xdr:ext cx="534377"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4325111" y="1662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34232</xdr:rowOff>
    </xdr:from>
    <xdr:to>
      <xdr:col>72</xdr:col>
      <xdr:colOff>38100</xdr:colOff>
      <xdr:row>96</xdr:row>
      <xdr:rowOff>135832</xdr:rowOff>
    </xdr:to>
    <xdr:sp macro="" textlink="">
      <xdr:nvSpPr>
        <xdr:cNvPr id="736" name="楕円 735">
          <a:extLst>
            <a:ext uri="{FF2B5EF4-FFF2-40B4-BE49-F238E27FC236}">
              <a16:creationId xmlns:a16="http://schemas.microsoft.com/office/drawing/2014/main" xmlns="" id="{00000000-0008-0000-0700-0000E0020000}"/>
            </a:ext>
          </a:extLst>
        </xdr:cNvPr>
        <xdr:cNvSpPr/>
      </xdr:nvSpPr>
      <xdr:spPr>
        <a:xfrm>
          <a:off x="13652500" y="1649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126959</xdr:rowOff>
    </xdr:from>
    <xdr:ext cx="534377"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3436111" y="165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159505</xdr:rowOff>
    </xdr:from>
    <xdr:to>
      <xdr:col>67</xdr:col>
      <xdr:colOff>101600</xdr:colOff>
      <xdr:row>96</xdr:row>
      <xdr:rowOff>89655</xdr:rowOff>
    </xdr:to>
    <xdr:sp macro="" textlink="">
      <xdr:nvSpPr>
        <xdr:cNvPr id="738" name="楕円 737">
          <a:extLst>
            <a:ext uri="{FF2B5EF4-FFF2-40B4-BE49-F238E27FC236}">
              <a16:creationId xmlns:a16="http://schemas.microsoft.com/office/drawing/2014/main" xmlns="" id="{00000000-0008-0000-0700-0000E2020000}"/>
            </a:ext>
          </a:extLst>
        </xdr:cNvPr>
        <xdr:cNvSpPr/>
      </xdr:nvSpPr>
      <xdr:spPr>
        <a:xfrm>
          <a:off x="12763500" y="1644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80782</xdr:rowOff>
    </xdr:from>
    <xdr:ext cx="534377"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2547111" y="1653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40" name="正方形/長方形 739">
          <a:extLst>
            <a:ext uri="{FF2B5EF4-FFF2-40B4-BE49-F238E27FC236}">
              <a16:creationId xmlns:a16="http://schemas.microsoft.com/office/drawing/2014/main" xmlns="" id="{00000000-0008-0000-0700-0000E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41" name="正方形/長方形 740">
          <a:extLst>
            <a:ext uri="{FF2B5EF4-FFF2-40B4-BE49-F238E27FC236}">
              <a16:creationId xmlns:a16="http://schemas.microsoft.com/office/drawing/2014/main" xmlns="" id="{00000000-0008-0000-0700-0000E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42" name="正方形/長方形 741">
          <a:extLst>
            <a:ext uri="{FF2B5EF4-FFF2-40B4-BE49-F238E27FC236}">
              <a16:creationId xmlns:a16="http://schemas.microsoft.com/office/drawing/2014/main" xmlns="" id="{00000000-0008-0000-0700-0000E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43" name="正方形/長方形 742">
          <a:extLst>
            <a:ext uri="{FF2B5EF4-FFF2-40B4-BE49-F238E27FC236}">
              <a16:creationId xmlns:a16="http://schemas.microsoft.com/office/drawing/2014/main" xmlns="" id="{00000000-0008-0000-0700-0000E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4" name="正方形/長方形 743">
          <a:extLst>
            <a:ext uri="{FF2B5EF4-FFF2-40B4-BE49-F238E27FC236}">
              <a16:creationId xmlns:a16="http://schemas.microsoft.com/office/drawing/2014/main" xmlns="" id="{00000000-0008-0000-0700-0000E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5" name="正方形/長方形 744">
          <a:extLst>
            <a:ext uri="{FF2B5EF4-FFF2-40B4-BE49-F238E27FC236}">
              <a16:creationId xmlns:a16="http://schemas.microsoft.com/office/drawing/2014/main" xmlns="" id="{00000000-0008-0000-0700-0000E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6" name="正方形/長方形 745">
          <a:extLst>
            <a:ext uri="{FF2B5EF4-FFF2-40B4-BE49-F238E27FC236}">
              <a16:creationId xmlns:a16="http://schemas.microsoft.com/office/drawing/2014/main" xmlns="" id="{00000000-0008-0000-0700-0000E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7" name="正方形/長方形 746">
          <a:extLst>
            <a:ext uri="{FF2B5EF4-FFF2-40B4-BE49-F238E27FC236}">
              <a16:creationId xmlns:a16="http://schemas.microsoft.com/office/drawing/2014/main" xmlns="" id="{00000000-0008-0000-0700-0000E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60" name="直線コネクタ 759">
          <a:extLst>
            <a:ext uri="{FF2B5EF4-FFF2-40B4-BE49-F238E27FC236}">
              <a16:creationId xmlns:a16="http://schemas.microsoft.com/office/drawing/2014/main" xmlns="" id="{00000000-0008-0000-0700-0000F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62" name="直線コネクタ 761">
          <a:extLst>
            <a:ext uri="{FF2B5EF4-FFF2-40B4-BE49-F238E27FC236}">
              <a16:creationId xmlns:a16="http://schemas.microsoft.com/office/drawing/2014/main" xmlns="" id="{00000000-0008-0000-0700-0000F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64" name="諸支出金グラフ枠">
          <a:extLst>
            <a:ext uri="{FF2B5EF4-FFF2-40B4-BE49-F238E27FC236}">
              <a16:creationId xmlns:a16="http://schemas.microsoft.com/office/drawing/2014/main" xmlns="" id="{00000000-0008-0000-0700-0000F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144599</xdr:rowOff>
    </xdr:from>
    <xdr:to>
      <xdr:col>116</xdr:col>
      <xdr:colOff>62864</xdr:colOff>
      <xdr:row>39</xdr:row>
      <xdr:rowOff>98878</xdr:rowOff>
    </xdr:to>
    <xdr:cxnSp macro="">
      <xdr:nvCxnSpPr>
        <xdr:cNvPr id="765" name="直線コネクタ 764">
          <a:extLst>
            <a:ext uri="{FF2B5EF4-FFF2-40B4-BE49-F238E27FC236}">
              <a16:creationId xmlns:a16="http://schemas.microsoft.com/office/drawing/2014/main" xmlns="" id="{00000000-0008-0000-0700-0000FD020000}"/>
            </a:ext>
          </a:extLst>
        </xdr:cNvPr>
        <xdr:cNvCxnSpPr/>
      </xdr:nvCxnSpPr>
      <xdr:spPr>
        <a:xfrm flipV="1">
          <a:off x="22159595" y="5288099"/>
          <a:ext cx="1269"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6" name="諸支出金最小値テキスト">
          <a:extLst>
            <a:ext uri="{FF2B5EF4-FFF2-40B4-BE49-F238E27FC236}">
              <a16:creationId xmlns:a16="http://schemas.microsoft.com/office/drawing/2014/main" xmlns="" id="{00000000-0008-0000-0700-0000F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7" name="直線コネクタ 766">
          <a:extLst>
            <a:ext uri="{FF2B5EF4-FFF2-40B4-BE49-F238E27FC236}">
              <a16:creationId xmlns:a16="http://schemas.microsoft.com/office/drawing/2014/main" xmlns="" id="{00000000-0008-0000-0700-0000F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91276</xdr:rowOff>
    </xdr:from>
    <xdr:ext cx="378565" cy="259045"/>
    <xdr:sp macro="" textlink="">
      <xdr:nvSpPr>
        <xdr:cNvPr id="768" name="諸支出金最大値テキスト">
          <a:extLst>
            <a:ext uri="{FF2B5EF4-FFF2-40B4-BE49-F238E27FC236}">
              <a16:creationId xmlns:a16="http://schemas.microsoft.com/office/drawing/2014/main" xmlns="" id="{00000000-0008-0000-0700-000000030000}"/>
            </a:ext>
          </a:extLst>
        </xdr:cNvPr>
        <xdr:cNvSpPr txBox="1"/>
      </xdr:nvSpPr>
      <xdr:spPr>
        <a:xfrm>
          <a:off x="22212300" y="50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144599</xdr:rowOff>
    </xdr:from>
    <xdr:to>
      <xdr:col>116</xdr:col>
      <xdr:colOff>152400</xdr:colOff>
      <xdr:row>30</xdr:row>
      <xdr:rowOff>144599</xdr:rowOff>
    </xdr:to>
    <xdr:cxnSp macro="">
      <xdr:nvCxnSpPr>
        <xdr:cNvPr id="769" name="直線コネクタ 768">
          <a:extLst>
            <a:ext uri="{FF2B5EF4-FFF2-40B4-BE49-F238E27FC236}">
              <a16:creationId xmlns:a16="http://schemas.microsoft.com/office/drawing/2014/main" xmlns="" id="{00000000-0008-0000-0700-000001030000}"/>
            </a:ext>
          </a:extLst>
        </xdr:cNvPr>
        <xdr:cNvCxnSpPr/>
      </xdr:nvCxnSpPr>
      <xdr:spPr>
        <a:xfrm>
          <a:off x="22072600" y="528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70" name="直線コネクタ 769">
          <a:extLst>
            <a:ext uri="{FF2B5EF4-FFF2-40B4-BE49-F238E27FC236}">
              <a16:creationId xmlns:a16="http://schemas.microsoft.com/office/drawing/2014/main" xmlns="" id="{00000000-0008-0000-0700-00000203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150965</xdr:rowOff>
    </xdr:from>
    <xdr:ext cx="313932" cy="259045"/>
    <xdr:sp macro="" textlink="">
      <xdr:nvSpPr>
        <xdr:cNvPr id="771" name="諸支出金平均値テキスト">
          <a:extLst>
            <a:ext uri="{FF2B5EF4-FFF2-40B4-BE49-F238E27FC236}">
              <a16:creationId xmlns:a16="http://schemas.microsoft.com/office/drawing/2014/main" xmlns="" id="{00000000-0008-0000-0700-000003030000}"/>
            </a:ext>
          </a:extLst>
        </xdr:cNvPr>
        <xdr:cNvSpPr txBox="1"/>
      </xdr:nvSpPr>
      <xdr:spPr>
        <a:xfrm>
          <a:off x="22212300" y="64946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128088</xdr:rowOff>
    </xdr:from>
    <xdr:to>
      <xdr:col>116</xdr:col>
      <xdr:colOff>114300</xdr:colOff>
      <xdr:row>39</xdr:row>
      <xdr:rowOff>58238</xdr:rowOff>
    </xdr:to>
    <xdr:sp macro="" textlink="">
      <xdr:nvSpPr>
        <xdr:cNvPr id="772" name="フローチャート: 判断 771">
          <a:extLst>
            <a:ext uri="{FF2B5EF4-FFF2-40B4-BE49-F238E27FC236}">
              <a16:creationId xmlns:a16="http://schemas.microsoft.com/office/drawing/2014/main" xmlns="" id="{00000000-0008-0000-0700-000004030000}"/>
            </a:ext>
          </a:extLst>
        </xdr:cNvPr>
        <xdr:cNvSpPr/>
      </xdr:nvSpPr>
      <xdr:spPr>
        <a:xfrm>
          <a:off x="221107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73" name="直線コネクタ 772">
          <a:extLst>
            <a:ext uri="{FF2B5EF4-FFF2-40B4-BE49-F238E27FC236}">
              <a16:creationId xmlns:a16="http://schemas.microsoft.com/office/drawing/2014/main" xmlns="" id="{00000000-0008-0000-0700-000005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62774</xdr:rowOff>
    </xdr:from>
    <xdr:to>
      <xdr:col>112</xdr:col>
      <xdr:colOff>38100</xdr:colOff>
      <xdr:row>38</xdr:row>
      <xdr:rowOff>164374</xdr:rowOff>
    </xdr:to>
    <xdr:sp macro="" textlink="">
      <xdr:nvSpPr>
        <xdr:cNvPr id="774" name="フローチャート: 判断 773">
          <a:extLst>
            <a:ext uri="{FF2B5EF4-FFF2-40B4-BE49-F238E27FC236}">
              <a16:creationId xmlns:a16="http://schemas.microsoft.com/office/drawing/2014/main" xmlns="" id="{00000000-0008-0000-0700-000006030000}"/>
            </a:ext>
          </a:extLst>
        </xdr:cNvPr>
        <xdr:cNvSpPr/>
      </xdr:nvSpPr>
      <xdr:spPr>
        <a:xfrm>
          <a:off x="21272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9451</xdr:rowOff>
    </xdr:from>
    <xdr:ext cx="313932"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1166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82369</xdr:rowOff>
    </xdr:from>
    <xdr:to>
      <xdr:col>107</xdr:col>
      <xdr:colOff>101600</xdr:colOff>
      <xdr:row>38</xdr:row>
      <xdr:rowOff>12519</xdr:rowOff>
    </xdr:to>
    <xdr:sp macro="" textlink="">
      <xdr:nvSpPr>
        <xdr:cNvPr id="777" name="フローチャート: 判断 776">
          <a:extLst>
            <a:ext uri="{FF2B5EF4-FFF2-40B4-BE49-F238E27FC236}">
              <a16:creationId xmlns:a16="http://schemas.microsoft.com/office/drawing/2014/main" xmlns="" id="{00000000-0008-0000-0700-000009030000}"/>
            </a:ext>
          </a:extLst>
        </xdr:cNvPr>
        <xdr:cNvSpPr/>
      </xdr:nvSpPr>
      <xdr:spPr>
        <a:xfrm>
          <a:off x="20383500" y="642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29046</xdr:rowOff>
    </xdr:from>
    <xdr:ext cx="378565"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20245017" y="6201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116658</xdr:rowOff>
    </xdr:from>
    <xdr:to>
      <xdr:col>102</xdr:col>
      <xdr:colOff>165100</xdr:colOff>
      <xdr:row>37</xdr:row>
      <xdr:rowOff>46808</xdr:rowOff>
    </xdr:to>
    <xdr:sp macro="" textlink="">
      <xdr:nvSpPr>
        <xdr:cNvPr id="780" name="フローチャート: 判断 779">
          <a:extLst>
            <a:ext uri="{FF2B5EF4-FFF2-40B4-BE49-F238E27FC236}">
              <a16:creationId xmlns:a16="http://schemas.microsoft.com/office/drawing/2014/main" xmlns="" id="{00000000-0008-0000-0700-00000C030000}"/>
            </a:ext>
          </a:extLst>
        </xdr:cNvPr>
        <xdr:cNvSpPr/>
      </xdr:nvSpPr>
      <xdr:spPr>
        <a:xfrm>
          <a:off x="19494500" y="628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63335</xdr:rowOff>
    </xdr:from>
    <xdr:ext cx="378565"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9356017" y="606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141151</xdr:rowOff>
    </xdr:from>
    <xdr:to>
      <xdr:col>98</xdr:col>
      <xdr:colOff>38100</xdr:colOff>
      <xdr:row>36</xdr:row>
      <xdr:rowOff>71301</xdr:rowOff>
    </xdr:to>
    <xdr:sp macro="" textlink="">
      <xdr:nvSpPr>
        <xdr:cNvPr id="782" name="フローチャート: 判断 781">
          <a:extLst>
            <a:ext uri="{FF2B5EF4-FFF2-40B4-BE49-F238E27FC236}">
              <a16:creationId xmlns:a16="http://schemas.microsoft.com/office/drawing/2014/main" xmlns="" id="{00000000-0008-0000-0700-00000E030000}"/>
            </a:ext>
          </a:extLst>
        </xdr:cNvPr>
        <xdr:cNvSpPr/>
      </xdr:nvSpPr>
      <xdr:spPr>
        <a:xfrm>
          <a:off x="18605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87828</xdr:rowOff>
    </xdr:from>
    <xdr:ext cx="378565"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467017" y="5917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9" name="楕円 788">
          <a:extLst>
            <a:ext uri="{FF2B5EF4-FFF2-40B4-BE49-F238E27FC236}">
              <a16:creationId xmlns:a16="http://schemas.microsoft.com/office/drawing/2014/main" xmlns="" id="{00000000-0008-0000-0700-00001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90" name="諸支出金該当値テキスト">
          <a:extLst>
            <a:ext uri="{FF2B5EF4-FFF2-40B4-BE49-F238E27FC236}">
              <a16:creationId xmlns:a16="http://schemas.microsoft.com/office/drawing/2014/main" xmlns="" id="{00000000-0008-0000-0700-000016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91" name="楕円 790">
          <a:extLst>
            <a:ext uri="{FF2B5EF4-FFF2-40B4-BE49-F238E27FC236}">
              <a16:creationId xmlns:a16="http://schemas.microsoft.com/office/drawing/2014/main" xmlns="" id="{00000000-0008-0000-0700-00001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93" name="楕円 792">
          <a:extLst>
            <a:ext uri="{FF2B5EF4-FFF2-40B4-BE49-F238E27FC236}">
              <a16:creationId xmlns:a16="http://schemas.microsoft.com/office/drawing/2014/main" xmlns="" id="{00000000-0008-0000-0700-00001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5" name="楕円 794">
          <a:extLst>
            <a:ext uri="{FF2B5EF4-FFF2-40B4-BE49-F238E27FC236}">
              <a16:creationId xmlns:a16="http://schemas.microsoft.com/office/drawing/2014/main" xmlns="" id="{00000000-0008-0000-0700-00001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7" name="楕円 796">
          <a:extLst>
            <a:ext uri="{FF2B5EF4-FFF2-40B4-BE49-F238E27FC236}">
              <a16:creationId xmlns:a16="http://schemas.microsoft.com/office/drawing/2014/main" xmlns="" id="{00000000-0008-0000-0700-00001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9" name="正方形/長方形 798">
          <a:extLst>
            <a:ext uri="{FF2B5EF4-FFF2-40B4-BE49-F238E27FC236}">
              <a16:creationId xmlns:a16="http://schemas.microsoft.com/office/drawing/2014/main" xmlns="" id="{00000000-0008-0000-0700-00001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800" name="正方形/長方形 799">
          <a:extLst>
            <a:ext uri="{FF2B5EF4-FFF2-40B4-BE49-F238E27FC236}">
              <a16:creationId xmlns:a16="http://schemas.microsoft.com/office/drawing/2014/main" xmlns="" id="{00000000-0008-0000-0700-00002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801" name="正方形/長方形 800">
          <a:extLst>
            <a:ext uri="{FF2B5EF4-FFF2-40B4-BE49-F238E27FC236}">
              <a16:creationId xmlns:a16="http://schemas.microsoft.com/office/drawing/2014/main" xmlns="" id="{00000000-0008-0000-0700-00002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802" name="正方形/長方形 801">
          <a:extLst>
            <a:ext uri="{FF2B5EF4-FFF2-40B4-BE49-F238E27FC236}">
              <a16:creationId xmlns:a16="http://schemas.microsoft.com/office/drawing/2014/main" xmlns="" id="{00000000-0008-0000-0700-00002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803" name="正方形/長方形 802">
          <a:extLst>
            <a:ext uri="{FF2B5EF4-FFF2-40B4-BE49-F238E27FC236}">
              <a16:creationId xmlns:a16="http://schemas.microsoft.com/office/drawing/2014/main" xmlns="" id="{00000000-0008-0000-0700-00002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804" name="正方形/長方形 803">
          <a:extLst>
            <a:ext uri="{FF2B5EF4-FFF2-40B4-BE49-F238E27FC236}">
              <a16:creationId xmlns:a16="http://schemas.microsoft.com/office/drawing/2014/main" xmlns="" id="{00000000-0008-0000-0700-00002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5" name="正方形/長方形 804">
          <a:extLst>
            <a:ext uri="{FF2B5EF4-FFF2-40B4-BE49-F238E27FC236}">
              <a16:creationId xmlns:a16="http://schemas.microsoft.com/office/drawing/2014/main" xmlns="" id="{00000000-0008-0000-0700-00002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6" name="正方形/長方形 805">
          <a:extLst>
            <a:ext uri="{FF2B5EF4-FFF2-40B4-BE49-F238E27FC236}">
              <a16:creationId xmlns:a16="http://schemas.microsoft.com/office/drawing/2014/main" xmlns="" id="{00000000-0008-0000-0700-00002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xmlns=""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xmlns=""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14" name="直線コネクタ 813">
          <a:extLst>
            <a:ext uri="{FF2B5EF4-FFF2-40B4-BE49-F238E27FC236}">
              <a16:creationId xmlns:a16="http://schemas.microsoft.com/office/drawing/2014/main" xmlns="" id="{00000000-0008-0000-0700-00002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5" name="前年度繰上充用金最小値テキスト">
          <a:extLst>
            <a:ext uri="{FF2B5EF4-FFF2-40B4-BE49-F238E27FC236}">
              <a16:creationId xmlns:a16="http://schemas.microsoft.com/office/drawing/2014/main" xmlns="" id="{00000000-0008-0000-0700-00002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6" name="直線コネクタ 815">
          <a:extLst>
            <a:ext uri="{FF2B5EF4-FFF2-40B4-BE49-F238E27FC236}">
              <a16:creationId xmlns:a16="http://schemas.microsoft.com/office/drawing/2014/main" xmlns="" id="{00000000-0008-0000-0700-00003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7" name="前年度繰上充用金最大値テキスト">
          <a:extLst>
            <a:ext uri="{FF2B5EF4-FFF2-40B4-BE49-F238E27FC236}">
              <a16:creationId xmlns:a16="http://schemas.microsoft.com/office/drawing/2014/main" xmlns="" id="{00000000-0008-0000-0700-00003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8" name="直線コネクタ 817">
          <a:extLst>
            <a:ext uri="{FF2B5EF4-FFF2-40B4-BE49-F238E27FC236}">
              <a16:creationId xmlns:a16="http://schemas.microsoft.com/office/drawing/2014/main" xmlns="" id="{00000000-0008-0000-0700-00003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9" name="直線コネクタ 818">
          <a:extLst>
            <a:ext uri="{FF2B5EF4-FFF2-40B4-BE49-F238E27FC236}">
              <a16:creationId xmlns:a16="http://schemas.microsoft.com/office/drawing/2014/main" xmlns="" id="{00000000-0008-0000-0700-00003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20" name="前年度繰上充用金平均値テキスト">
          <a:extLst>
            <a:ext uri="{FF2B5EF4-FFF2-40B4-BE49-F238E27FC236}">
              <a16:creationId xmlns:a16="http://schemas.microsoft.com/office/drawing/2014/main" xmlns="" id="{00000000-0008-0000-0700-00003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フローチャート: 判断 820">
          <a:extLst>
            <a:ext uri="{FF2B5EF4-FFF2-40B4-BE49-F238E27FC236}">
              <a16:creationId xmlns:a16="http://schemas.microsoft.com/office/drawing/2014/main" xmlns="" id="{00000000-0008-0000-0700-00003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22" name="直線コネクタ 821">
          <a:extLst>
            <a:ext uri="{FF2B5EF4-FFF2-40B4-BE49-F238E27FC236}">
              <a16:creationId xmlns:a16="http://schemas.microsoft.com/office/drawing/2014/main" xmlns="" id="{00000000-0008-0000-0700-00003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23" name="フローチャート: 判断 822">
          <a:extLst>
            <a:ext uri="{FF2B5EF4-FFF2-40B4-BE49-F238E27FC236}">
              <a16:creationId xmlns:a16="http://schemas.microsoft.com/office/drawing/2014/main" xmlns="" id="{00000000-0008-0000-0700-00003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5" name="直線コネクタ 824">
          <a:extLst>
            <a:ext uri="{FF2B5EF4-FFF2-40B4-BE49-F238E27FC236}">
              <a16:creationId xmlns:a16="http://schemas.microsoft.com/office/drawing/2014/main" xmlns="" id="{00000000-0008-0000-0700-00003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6" name="フローチャート: 判断 825">
          <a:extLst>
            <a:ext uri="{FF2B5EF4-FFF2-40B4-BE49-F238E27FC236}">
              <a16:creationId xmlns:a16="http://schemas.microsoft.com/office/drawing/2014/main" xmlns="" id="{00000000-0008-0000-0700-00003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8" name="直線コネクタ 827">
          <a:extLst>
            <a:ext uri="{FF2B5EF4-FFF2-40B4-BE49-F238E27FC236}">
              <a16:creationId xmlns:a16="http://schemas.microsoft.com/office/drawing/2014/main" xmlns="" id="{00000000-0008-0000-0700-00003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9" name="フローチャート: 判断 828">
          <a:extLst>
            <a:ext uri="{FF2B5EF4-FFF2-40B4-BE49-F238E27FC236}">
              <a16:creationId xmlns:a16="http://schemas.microsoft.com/office/drawing/2014/main" xmlns="" id="{00000000-0008-0000-0700-00003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フローチャート: 判断 830">
          <a:extLst>
            <a:ext uri="{FF2B5EF4-FFF2-40B4-BE49-F238E27FC236}">
              <a16:creationId xmlns:a16="http://schemas.microsoft.com/office/drawing/2014/main" xmlns="" id="{00000000-0008-0000-0700-00003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xmlns=""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xmlns=""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xmlns=""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8" name="楕円 837">
          <a:extLst>
            <a:ext uri="{FF2B5EF4-FFF2-40B4-BE49-F238E27FC236}">
              <a16:creationId xmlns:a16="http://schemas.microsoft.com/office/drawing/2014/main" xmlns="" id="{00000000-0008-0000-0700-00004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9" name="前年度繰上充用金該当値テキスト">
          <a:extLst>
            <a:ext uri="{FF2B5EF4-FFF2-40B4-BE49-F238E27FC236}">
              <a16:creationId xmlns:a16="http://schemas.microsoft.com/office/drawing/2014/main" xmlns="" id="{00000000-0008-0000-0700-00004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40" name="楕円 839">
          <a:extLst>
            <a:ext uri="{FF2B5EF4-FFF2-40B4-BE49-F238E27FC236}">
              <a16:creationId xmlns:a16="http://schemas.microsoft.com/office/drawing/2014/main" xmlns="" id="{00000000-0008-0000-0700-00004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41" name="テキスト ボックス 840">
          <a:extLst>
            <a:ext uri="{FF2B5EF4-FFF2-40B4-BE49-F238E27FC236}">
              <a16:creationId xmlns:a16="http://schemas.microsoft.com/office/drawing/2014/main" xmlns="" id="{00000000-0008-0000-0700-00004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42" name="楕円 841">
          <a:extLst>
            <a:ext uri="{FF2B5EF4-FFF2-40B4-BE49-F238E27FC236}">
              <a16:creationId xmlns:a16="http://schemas.microsoft.com/office/drawing/2014/main" xmlns="" id="{00000000-0008-0000-0700-00004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43" name="テキスト ボックス 842">
          <a:extLst>
            <a:ext uri="{FF2B5EF4-FFF2-40B4-BE49-F238E27FC236}">
              <a16:creationId xmlns:a16="http://schemas.microsoft.com/office/drawing/2014/main" xmlns="" id="{00000000-0008-0000-0700-00004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44" name="楕円 843">
          <a:extLst>
            <a:ext uri="{FF2B5EF4-FFF2-40B4-BE49-F238E27FC236}">
              <a16:creationId xmlns:a16="http://schemas.microsoft.com/office/drawing/2014/main" xmlns="" id="{00000000-0008-0000-0700-00004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5" name="テキスト ボックス 844">
          <a:extLst>
            <a:ext uri="{FF2B5EF4-FFF2-40B4-BE49-F238E27FC236}">
              <a16:creationId xmlns:a16="http://schemas.microsoft.com/office/drawing/2014/main" xmlns="" id="{00000000-0008-0000-0700-00004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6" name="楕円 845">
          <a:extLst>
            <a:ext uri="{FF2B5EF4-FFF2-40B4-BE49-F238E27FC236}">
              <a16:creationId xmlns:a16="http://schemas.microsoft.com/office/drawing/2014/main" xmlns="" id="{00000000-0008-0000-0700-00004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7" name="テキスト ボックス 846">
          <a:extLst>
            <a:ext uri="{FF2B5EF4-FFF2-40B4-BE49-F238E27FC236}">
              <a16:creationId xmlns:a16="http://schemas.microsoft.com/office/drawing/2014/main" xmlns="" id="{00000000-0008-0000-0700-00004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xmlns=""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xmlns=""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xmlns=""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131,977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円下回って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前年度を下回っているが、増加傾向にある。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児童福祉費が半分を占めており、民間保育所運営委託料や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児童発達支援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給付費の増が主な要因である。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衛生費は、住民一人当たり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46,215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13,863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円上回っており、前年度を大きく上回っているが、リサイクルセンターの建設及びごみ処理施設基幹的設備改良工事が増加していることが主な要因である。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45,947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円となっている。類似団体平均と比較して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円上回っており、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（仮称）新谷田部学校給食センター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建設事業が増加していることが主な要因である。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土木費は、住民一人当たり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43,011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類似団体と同程度で推移しており、前年度を下回っているものの、常磐自動車道</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跨道橋補修工事委託料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総務費は、住民一人当たり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40,701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前年度を上回っているが、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財政調整基金への積立の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財政調整基金残高の割合については、安定した財政運営の備えとして標準財政規模の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％程度を基調として考えている。平成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千万円を積み立てたため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ポイント上昇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実質収支額は、市税収納率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向上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しているものの、国庫支出金や翌年度への繰越すべき財源の減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により歳入歳出差引きが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低下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し、実質単年度収支も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低下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今後は、市税収納率の更なる向上や公債費の抑制などにより、持続可能な財政運営に努める。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　連結実質赤字比率に係る赤字・黒字の構成は、全会計とも黒字となっている。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　一般会計おいては、</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市債</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により、前年度の歳入額と比べ</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減</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となったため、</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400">
            <a:effectLst/>
            <a:latin typeface="ＭＳ ゴシック" panose="020B0609070205080204" pitchFamily="49" charset="-128"/>
            <a:ea typeface="ＭＳ ゴシック" panose="020B0609070205080204" pitchFamily="49" charset="-128"/>
          </a:endParaRPr>
        </a:p>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　水道会計においては、平成</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年度に料金改定</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を行った</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ため、</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前年度から</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0.47</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ポイント上昇した</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　その他の会計においても、効率的な財政運営を行い健全化に努めている。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87963685</v>
      </c>
      <c r="BO4" s="461"/>
      <c r="BP4" s="461"/>
      <c r="BQ4" s="461"/>
      <c r="BR4" s="461"/>
      <c r="BS4" s="461"/>
      <c r="BT4" s="461"/>
      <c r="BU4" s="462"/>
      <c r="BV4" s="460">
        <v>90871535</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4.5</v>
      </c>
      <c r="CU4" s="642"/>
      <c r="CV4" s="642"/>
      <c r="CW4" s="642"/>
      <c r="CX4" s="642"/>
      <c r="CY4" s="642"/>
      <c r="CZ4" s="642"/>
      <c r="DA4" s="643"/>
      <c r="DB4" s="641">
        <v>6.9</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85042231</v>
      </c>
      <c r="BO5" s="466"/>
      <c r="BP5" s="466"/>
      <c r="BQ5" s="466"/>
      <c r="BR5" s="466"/>
      <c r="BS5" s="466"/>
      <c r="BT5" s="466"/>
      <c r="BU5" s="467"/>
      <c r="BV5" s="465">
        <v>86039158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93.3</v>
      </c>
      <c r="CU5" s="436"/>
      <c r="CV5" s="436"/>
      <c r="CW5" s="436"/>
      <c r="CX5" s="436"/>
      <c r="CY5" s="436"/>
      <c r="CZ5" s="436"/>
      <c r="DA5" s="437"/>
      <c r="DB5" s="435">
        <v>91.8</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2921454</v>
      </c>
      <c r="BO6" s="466"/>
      <c r="BP6" s="466"/>
      <c r="BQ6" s="466"/>
      <c r="BR6" s="466"/>
      <c r="BS6" s="466"/>
      <c r="BT6" s="466"/>
      <c r="BU6" s="467"/>
      <c r="BV6" s="465">
        <v>4832377</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93.3</v>
      </c>
      <c r="CU6" s="616"/>
      <c r="CV6" s="616"/>
      <c r="CW6" s="616"/>
      <c r="CX6" s="616"/>
      <c r="CY6" s="616"/>
      <c r="CZ6" s="616"/>
      <c r="DA6" s="617"/>
      <c r="DB6" s="615">
        <v>91.9</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738469</v>
      </c>
      <c r="BO7" s="466"/>
      <c r="BP7" s="466"/>
      <c r="BQ7" s="466"/>
      <c r="BR7" s="466"/>
      <c r="BS7" s="466"/>
      <c r="BT7" s="466"/>
      <c r="BU7" s="467"/>
      <c r="BV7" s="465">
        <v>1498832</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48158968</v>
      </c>
      <c r="CU7" s="466"/>
      <c r="CV7" s="466"/>
      <c r="CW7" s="466"/>
      <c r="CX7" s="466"/>
      <c r="CY7" s="466"/>
      <c r="CZ7" s="466"/>
      <c r="DA7" s="467"/>
      <c r="DB7" s="465">
        <v>48086649</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2182985</v>
      </c>
      <c r="BO8" s="466"/>
      <c r="BP8" s="466"/>
      <c r="BQ8" s="466"/>
      <c r="BR8" s="466"/>
      <c r="BS8" s="466"/>
      <c r="BT8" s="466"/>
      <c r="BU8" s="467"/>
      <c r="BV8" s="465">
        <v>3333545</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1.03</v>
      </c>
      <c r="CU8" s="579"/>
      <c r="CV8" s="579"/>
      <c r="CW8" s="579"/>
      <c r="CX8" s="579"/>
      <c r="CY8" s="579"/>
      <c r="CZ8" s="579"/>
      <c r="DA8" s="580"/>
      <c r="DB8" s="578">
        <v>1.02</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226963</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117</v>
      </c>
      <c r="AV9" s="523"/>
      <c r="AW9" s="523"/>
      <c r="AX9" s="523"/>
      <c r="AY9" s="445" t="s">
        <v>118</v>
      </c>
      <c r="AZ9" s="446"/>
      <c r="BA9" s="446"/>
      <c r="BB9" s="446"/>
      <c r="BC9" s="446"/>
      <c r="BD9" s="446"/>
      <c r="BE9" s="446"/>
      <c r="BF9" s="446"/>
      <c r="BG9" s="446"/>
      <c r="BH9" s="446"/>
      <c r="BI9" s="446"/>
      <c r="BJ9" s="446"/>
      <c r="BK9" s="446"/>
      <c r="BL9" s="446"/>
      <c r="BM9" s="447"/>
      <c r="BN9" s="465">
        <v>-1150560</v>
      </c>
      <c r="BO9" s="466"/>
      <c r="BP9" s="466"/>
      <c r="BQ9" s="466"/>
      <c r="BR9" s="466"/>
      <c r="BS9" s="466"/>
      <c r="BT9" s="466"/>
      <c r="BU9" s="467"/>
      <c r="BV9" s="465">
        <v>1833590</v>
      </c>
      <c r="BW9" s="466"/>
      <c r="BX9" s="466"/>
      <c r="BY9" s="466"/>
      <c r="BZ9" s="466"/>
      <c r="CA9" s="466"/>
      <c r="CB9" s="466"/>
      <c r="CC9" s="467"/>
      <c r="CD9" s="474" t="s">
        <v>119</v>
      </c>
      <c r="CE9" s="475"/>
      <c r="CF9" s="475"/>
      <c r="CG9" s="475"/>
      <c r="CH9" s="475"/>
      <c r="CI9" s="475"/>
      <c r="CJ9" s="475"/>
      <c r="CK9" s="475"/>
      <c r="CL9" s="475"/>
      <c r="CM9" s="475"/>
      <c r="CN9" s="475"/>
      <c r="CO9" s="475"/>
      <c r="CP9" s="475"/>
      <c r="CQ9" s="475"/>
      <c r="CR9" s="475"/>
      <c r="CS9" s="476"/>
      <c r="CT9" s="435">
        <v>10.1</v>
      </c>
      <c r="CU9" s="436"/>
      <c r="CV9" s="436"/>
      <c r="CW9" s="436"/>
      <c r="CX9" s="436"/>
      <c r="CY9" s="436"/>
      <c r="CZ9" s="436"/>
      <c r="DA9" s="437"/>
      <c r="DB9" s="435">
        <v>10.6</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120</v>
      </c>
      <c r="M10" s="439"/>
      <c r="N10" s="439"/>
      <c r="O10" s="439"/>
      <c r="P10" s="439"/>
      <c r="Q10" s="440"/>
      <c r="R10" s="441">
        <v>214590</v>
      </c>
      <c r="S10" s="442"/>
      <c r="T10" s="442"/>
      <c r="U10" s="442"/>
      <c r="V10" s="444"/>
      <c r="W10" s="613"/>
      <c r="X10" s="427"/>
      <c r="Y10" s="427"/>
      <c r="Z10" s="427"/>
      <c r="AA10" s="427"/>
      <c r="AB10" s="427"/>
      <c r="AC10" s="427"/>
      <c r="AD10" s="427"/>
      <c r="AE10" s="427"/>
      <c r="AF10" s="427"/>
      <c r="AG10" s="427"/>
      <c r="AH10" s="427"/>
      <c r="AI10" s="427"/>
      <c r="AJ10" s="427"/>
      <c r="AK10" s="427"/>
      <c r="AL10" s="614"/>
      <c r="AM10" s="534" t="s">
        <v>121</v>
      </c>
      <c r="AN10" s="439"/>
      <c r="AO10" s="439"/>
      <c r="AP10" s="439"/>
      <c r="AQ10" s="439"/>
      <c r="AR10" s="439"/>
      <c r="AS10" s="439"/>
      <c r="AT10" s="440"/>
      <c r="AU10" s="522" t="s">
        <v>122</v>
      </c>
      <c r="AV10" s="523"/>
      <c r="AW10" s="523"/>
      <c r="AX10" s="523"/>
      <c r="AY10" s="445" t="s">
        <v>123</v>
      </c>
      <c r="AZ10" s="446"/>
      <c r="BA10" s="446"/>
      <c r="BB10" s="446"/>
      <c r="BC10" s="446"/>
      <c r="BD10" s="446"/>
      <c r="BE10" s="446"/>
      <c r="BF10" s="446"/>
      <c r="BG10" s="446"/>
      <c r="BH10" s="446"/>
      <c r="BI10" s="446"/>
      <c r="BJ10" s="446"/>
      <c r="BK10" s="446"/>
      <c r="BL10" s="446"/>
      <c r="BM10" s="447"/>
      <c r="BN10" s="465">
        <v>1704636</v>
      </c>
      <c r="BO10" s="466"/>
      <c r="BP10" s="466"/>
      <c r="BQ10" s="466"/>
      <c r="BR10" s="466"/>
      <c r="BS10" s="466"/>
      <c r="BT10" s="466"/>
      <c r="BU10" s="467"/>
      <c r="BV10" s="465">
        <v>839</v>
      </c>
      <c r="BW10" s="466"/>
      <c r="BX10" s="466"/>
      <c r="BY10" s="466"/>
      <c r="BZ10" s="466"/>
      <c r="CA10" s="466"/>
      <c r="CB10" s="466"/>
      <c r="CC10" s="467"/>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125</v>
      </c>
      <c r="M11" s="512"/>
      <c r="N11" s="512"/>
      <c r="O11" s="512"/>
      <c r="P11" s="512"/>
      <c r="Q11" s="513"/>
      <c r="R11" s="601" t="s">
        <v>126</v>
      </c>
      <c r="S11" s="602"/>
      <c r="T11" s="602"/>
      <c r="U11" s="602"/>
      <c r="V11" s="603"/>
      <c r="W11" s="613"/>
      <c r="X11" s="427"/>
      <c r="Y11" s="427"/>
      <c r="Z11" s="427"/>
      <c r="AA11" s="427"/>
      <c r="AB11" s="427"/>
      <c r="AC11" s="427"/>
      <c r="AD11" s="427"/>
      <c r="AE11" s="427"/>
      <c r="AF11" s="427"/>
      <c r="AG11" s="427"/>
      <c r="AH11" s="427"/>
      <c r="AI11" s="427"/>
      <c r="AJ11" s="427"/>
      <c r="AK11" s="427"/>
      <c r="AL11" s="614"/>
      <c r="AM11" s="534" t="s">
        <v>127</v>
      </c>
      <c r="AN11" s="439"/>
      <c r="AO11" s="439"/>
      <c r="AP11" s="439"/>
      <c r="AQ11" s="439"/>
      <c r="AR11" s="439"/>
      <c r="AS11" s="439"/>
      <c r="AT11" s="440"/>
      <c r="AU11" s="522" t="s">
        <v>110</v>
      </c>
      <c r="AV11" s="523"/>
      <c r="AW11" s="523"/>
      <c r="AX11" s="523"/>
      <c r="AY11" s="445" t="s">
        <v>128</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131</v>
      </c>
      <c r="DC11" s="579"/>
      <c r="DD11" s="579"/>
      <c r="DE11" s="579"/>
      <c r="DF11" s="579"/>
      <c r="DG11" s="579"/>
      <c r="DH11" s="579"/>
      <c r="DI11" s="580"/>
      <c r="DJ11" s="185"/>
      <c r="DK11" s="185"/>
      <c r="DL11" s="185"/>
      <c r="DM11" s="185"/>
      <c r="DN11" s="185"/>
      <c r="DO11" s="185"/>
    </row>
    <row r="12" spans="1:119" ht="18.75" customHeight="1" x14ac:dyDescent="0.15">
      <c r="A12" s="186"/>
      <c r="B12" s="581" t="s">
        <v>132</v>
      </c>
      <c r="C12" s="582"/>
      <c r="D12" s="582"/>
      <c r="E12" s="582"/>
      <c r="F12" s="582"/>
      <c r="G12" s="582"/>
      <c r="H12" s="582"/>
      <c r="I12" s="582"/>
      <c r="J12" s="582"/>
      <c r="K12" s="583"/>
      <c r="L12" s="590" t="s">
        <v>133</v>
      </c>
      <c r="M12" s="591"/>
      <c r="N12" s="591"/>
      <c r="O12" s="591"/>
      <c r="P12" s="591"/>
      <c r="Q12" s="592"/>
      <c r="R12" s="593">
        <v>233807</v>
      </c>
      <c r="S12" s="594"/>
      <c r="T12" s="594"/>
      <c r="U12" s="594"/>
      <c r="V12" s="595"/>
      <c r="W12" s="596" t="s">
        <v>1</v>
      </c>
      <c r="X12" s="523"/>
      <c r="Y12" s="523"/>
      <c r="Z12" s="523"/>
      <c r="AA12" s="523"/>
      <c r="AB12" s="597"/>
      <c r="AC12" s="522" t="s">
        <v>134</v>
      </c>
      <c r="AD12" s="523"/>
      <c r="AE12" s="523"/>
      <c r="AF12" s="523"/>
      <c r="AG12" s="597"/>
      <c r="AH12" s="522" t="s">
        <v>135</v>
      </c>
      <c r="AI12" s="523"/>
      <c r="AJ12" s="523"/>
      <c r="AK12" s="523"/>
      <c r="AL12" s="598"/>
      <c r="AM12" s="534" t="s">
        <v>136</v>
      </c>
      <c r="AN12" s="439"/>
      <c r="AO12" s="439"/>
      <c r="AP12" s="439"/>
      <c r="AQ12" s="439"/>
      <c r="AR12" s="439"/>
      <c r="AS12" s="439"/>
      <c r="AT12" s="440"/>
      <c r="AU12" s="522" t="s">
        <v>137</v>
      </c>
      <c r="AV12" s="523"/>
      <c r="AW12" s="523"/>
      <c r="AX12" s="523"/>
      <c r="AY12" s="445" t="s">
        <v>138</v>
      </c>
      <c r="AZ12" s="446"/>
      <c r="BA12" s="446"/>
      <c r="BB12" s="446"/>
      <c r="BC12" s="446"/>
      <c r="BD12" s="446"/>
      <c r="BE12" s="446"/>
      <c r="BF12" s="446"/>
      <c r="BG12" s="446"/>
      <c r="BH12" s="446"/>
      <c r="BI12" s="446"/>
      <c r="BJ12" s="446"/>
      <c r="BK12" s="446"/>
      <c r="BL12" s="446"/>
      <c r="BM12" s="447"/>
      <c r="BN12" s="465">
        <v>211955</v>
      </c>
      <c r="BO12" s="466"/>
      <c r="BP12" s="466"/>
      <c r="BQ12" s="466"/>
      <c r="BR12" s="466"/>
      <c r="BS12" s="466"/>
      <c r="BT12" s="466"/>
      <c r="BU12" s="467"/>
      <c r="BV12" s="465">
        <v>534693</v>
      </c>
      <c r="BW12" s="466"/>
      <c r="BX12" s="466"/>
      <c r="BY12" s="466"/>
      <c r="BZ12" s="466"/>
      <c r="CA12" s="466"/>
      <c r="CB12" s="466"/>
      <c r="CC12" s="467"/>
      <c r="CD12" s="474" t="s">
        <v>139</v>
      </c>
      <c r="CE12" s="475"/>
      <c r="CF12" s="475"/>
      <c r="CG12" s="475"/>
      <c r="CH12" s="475"/>
      <c r="CI12" s="475"/>
      <c r="CJ12" s="475"/>
      <c r="CK12" s="475"/>
      <c r="CL12" s="475"/>
      <c r="CM12" s="475"/>
      <c r="CN12" s="475"/>
      <c r="CO12" s="475"/>
      <c r="CP12" s="475"/>
      <c r="CQ12" s="475"/>
      <c r="CR12" s="475"/>
      <c r="CS12" s="476"/>
      <c r="CT12" s="578" t="s">
        <v>140</v>
      </c>
      <c r="CU12" s="579"/>
      <c r="CV12" s="579"/>
      <c r="CW12" s="579"/>
      <c r="CX12" s="579"/>
      <c r="CY12" s="579"/>
      <c r="CZ12" s="579"/>
      <c r="DA12" s="580"/>
      <c r="DB12" s="578" t="s">
        <v>131</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141</v>
      </c>
      <c r="N13" s="566"/>
      <c r="O13" s="566"/>
      <c r="P13" s="566"/>
      <c r="Q13" s="567"/>
      <c r="R13" s="568">
        <v>224229</v>
      </c>
      <c r="S13" s="569"/>
      <c r="T13" s="569"/>
      <c r="U13" s="569"/>
      <c r="V13" s="570"/>
      <c r="W13" s="556" t="s">
        <v>142</v>
      </c>
      <c r="X13" s="478"/>
      <c r="Y13" s="478"/>
      <c r="Z13" s="478"/>
      <c r="AA13" s="478"/>
      <c r="AB13" s="479"/>
      <c r="AC13" s="441">
        <v>3122</v>
      </c>
      <c r="AD13" s="442"/>
      <c r="AE13" s="442"/>
      <c r="AF13" s="442"/>
      <c r="AG13" s="443"/>
      <c r="AH13" s="441">
        <v>3133</v>
      </c>
      <c r="AI13" s="442"/>
      <c r="AJ13" s="442"/>
      <c r="AK13" s="442"/>
      <c r="AL13" s="444"/>
      <c r="AM13" s="534" t="s">
        <v>143</v>
      </c>
      <c r="AN13" s="439"/>
      <c r="AO13" s="439"/>
      <c r="AP13" s="439"/>
      <c r="AQ13" s="439"/>
      <c r="AR13" s="439"/>
      <c r="AS13" s="439"/>
      <c r="AT13" s="440"/>
      <c r="AU13" s="522" t="s">
        <v>102</v>
      </c>
      <c r="AV13" s="523"/>
      <c r="AW13" s="523"/>
      <c r="AX13" s="523"/>
      <c r="AY13" s="445" t="s">
        <v>144</v>
      </c>
      <c r="AZ13" s="446"/>
      <c r="BA13" s="446"/>
      <c r="BB13" s="446"/>
      <c r="BC13" s="446"/>
      <c r="BD13" s="446"/>
      <c r="BE13" s="446"/>
      <c r="BF13" s="446"/>
      <c r="BG13" s="446"/>
      <c r="BH13" s="446"/>
      <c r="BI13" s="446"/>
      <c r="BJ13" s="446"/>
      <c r="BK13" s="446"/>
      <c r="BL13" s="446"/>
      <c r="BM13" s="447"/>
      <c r="BN13" s="465">
        <v>342121</v>
      </c>
      <c r="BO13" s="466"/>
      <c r="BP13" s="466"/>
      <c r="BQ13" s="466"/>
      <c r="BR13" s="466"/>
      <c r="BS13" s="466"/>
      <c r="BT13" s="466"/>
      <c r="BU13" s="467"/>
      <c r="BV13" s="465">
        <v>1299736</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6.3</v>
      </c>
      <c r="CU13" s="436"/>
      <c r="CV13" s="436"/>
      <c r="CW13" s="436"/>
      <c r="CX13" s="436"/>
      <c r="CY13" s="436"/>
      <c r="CZ13" s="436"/>
      <c r="DA13" s="437"/>
      <c r="DB13" s="435">
        <v>6.5</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146</v>
      </c>
      <c r="M14" s="599"/>
      <c r="N14" s="599"/>
      <c r="O14" s="599"/>
      <c r="P14" s="599"/>
      <c r="Q14" s="600"/>
      <c r="R14" s="568">
        <v>230360</v>
      </c>
      <c r="S14" s="569"/>
      <c r="T14" s="569"/>
      <c r="U14" s="569"/>
      <c r="V14" s="570"/>
      <c r="W14" s="571"/>
      <c r="X14" s="481"/>
      <c r="Y14" s="481"/>
      <c r="Z14" s="481"/>
      <c r="AA14" s="481"/>
      <c r="AB14" s="482"/>
      <c r="AC14" s="561">
        <v>3.2</v>
      </c>
      <c r="AD14" s="562"/>
      <c r="AE14" s="562"/>
      <c r="AF14" s="562"/>
      <c r="AG14" s="563"/>
      <c r="AH14" s="561">
        <v>3.5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v>58.2</v>
      </c>
      <c r="CU14" s="573"/>
      <c r="CV14" s="573"/>
      <c r="CW14" s="573"/>
      <c r="CX14" s="573"/>
      <c r="CY14" s="573"/>
      <c r="CZ14" s="573"/>
      <c r="DA14" s="574"/>
      <c r="DB14" s="572">
        <v>50.5</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148</v>
      </c>
      <c r="N15" s="566"/>
      <c r="O15" s="566"/>
      <c r="P15" s="566"/>
      <c r="Q15" s="567"/>
      <c r="R15" s="568">
        <v>221063</v>
      </c>
      <c r="S15" s="569"/>
      <c r="T15" s="569"/>
      <c r="U15" s="569"/>
      <c r="V15" s="570"/>
      <c r="W15" s="556" t="s">
        <v>149</v>
      </c>
      <c r="X15" s="478"/>
      <c r="Y15" s="478"/>
      <c r="Z15" s="478"/>
      <c r="AA15" s="478"/>
      <c r="AB15" s="479"/>
      <c r="AC15" s="441">
        <v>20412</v>
      </c>
      <c r="AD15" s="442"/>
      <c r="AE15" s="442"/>
      <c r="AF15" s="442"/>
      <c r="AG15" s="443"/>
      <c r="AH15" s="441">
        <v>17268</v>
      </c>
      <c r="AI15" s="442"/>
      <c r="AJ15" s="442"/>
      <c r="AK15" s="442"/>
      <c r="AL15" s="444"/>
      <c r="AM15" s="534"/>
      <c r="AN15" s="439"/>
      <c r="AO15" s="439"/>
      <c r="AP15" s="439"/>
      <c r="AQ15" s="439"/>
      <c r="AR15" s="439"/>
      <c r="AS15" s="439"/>
      <c r="AT15" s="440"/>
      <c r="AU15" s="522"/>
      <c r="AV15" s="523"/>
      <c r="AW15" s="523"/>
      <c r="AX15" s="523"/>
      <c r="AY15" s="457" t="s">
        <v>150</v>
      </c>
      <c r="AZ15" s="458"/>
      <c r="BA15" s="458"/>
      <c r="BB15" s="458"/>
      <c r="BC15" s="458"/>
      <c r="BD15" s="458"/>
      <c r="BE15" s="458"/>
      <c r="BF15" s="458"/>
      <c r="BG15" s="458"/>
      <c r="BH15" s="458"/>
      <c r="BI15" s="458"/>
      <c r="BJ15" s="458"/>
      <c r="BK15" s="458"/>
      <c r="BL15" s="458"/>
      <c r="BM15" s="459"/>
      <c r="BN15" s="460">
        <v>37070683</v>
      </c>
      <c r="BO15" s="461"/>
      <c r="BP15" s="461"/>
      <c r="BQ15" s="461"/>
      <c r="BR15" s="461"/>
      <c r="BS15" s="461"/>
      <c r="BT15" s="461"/>
      <c r="BU15" s="462"/>
      <c r="BV15" s="460">
        <v>36892306</v>
      </c>
      <c r="BW15" s="461"/>
      <c r="BX15" s="461"/>
      <c r="BY15" s="461"/>
      <c r="BZ15" s="461"/>
      <c r="CA15" s="461"/>
      <c r="CB15" s="461"/>
      <c r="CC15" s="462"/>
      <c r="CD15" s="575" t="s">
        <v>151</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152</v>
      </c>
      <c r="M16" s="559"/>
      <c r="N16" s="559"/>
      <c r="O16" s="559"/>
      <c r="P16" s="559"/>
      <c r="Q16" s="560"/>
      <c r="R16" s="553" t="s">
        <v>153</v>
      </c>
      <c r="S16" s="554"/>
      <c r="T16" s="554"/>
      <c r="U16" s="554"/>
      <c r="V16" s="555"/>
      <c r="W16" s="571"/>
      <c r="X16" s="481"/>
      <c r="Y16" s="481"/>
      <c r="Z16" s="481"/>
      <c r="AA16" s="481"/>
      <c r="AB16" s="482"/>
      <c r="AC16" s="561">
        <v>20.8</v>
      </c>
      <c r="AD16" s="562"/>
      <c r="AE16" s="562"/>
      <c r="AF16" s="562"/>
      <c r="AG16" s="563"/>
      <c r="AH16" s="561">
        <v>19.3</v>
      </c>
      <c r="AI16" s="562"/>
      <c r="AJ16" s="562"/>
      <c r="AK16" s="562"/>
      <c r="AL16" s="564"/>
      <c r="AM16" s="534"/>
      <c r="AN16" s="439"/>
      <c r="AO16" s="439"/>
      <c r="AP16" s="439"/>
      <c r="AQ16" s="439"/>
      <c r="AR16" s="439"/>
      <c r="AS16" s="439"/>
      <c r="AT16" s="440"/>
      <c r="AU16" s="522"/>
      <c r="AV16" s="523"/>
      <c r="AW16" s="523"/>
      <c r="AX16" s="523"/>
      <c r="AY16" s="445" t="s">
        <v>154</v>
      </c>
      <c r="AZ16" s="446"/>
      <c r="BA16" s="446"/>
      <c r="BB16" s="446"/>
      <c r="BC16" s="446"/>
      <c r="BD16" s="446"/>
      <c r="BE16" s="446"/>
      <c r="BF16" s="446"/>
      <c r="BG16" s="446"/>
      <c r="BH16" s="446"/>
      <c r="BI16" s="446"/>
      <c r="BJ16" s="446"/>
      <c r="BK16" s="446"/>
      <c r="BL16" s="446"/>
      <c r="BM16" s="447"/>
      <c r="BN16" s="465">
        <v>35657681</v>
      </c>
      <c r="BO16" s="466"/>
      <c r="BP16" s="466"/>
      <c r="BQ16" s="466"/>
      <c r="BR16" s="466"/>
      <c r="BS16" s="466"/>
      <c r="BT16" s="466"/>
      <c r="BU16" s="467"/>
      <c r="BV16" s="465">
        <v>35262392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155</v>
      </c>
      <c r="N17" s="551"/>
      <c r="O17" s="551"/>
      <c r="P17" s="551"/>
      <c r="Q17" s="552"/>
      <c r="R17" s="553" t="s">
        <v>156</v>
      </c>
      <c r="S17" s="554"/>
      <c r="T17" s="554"/>
      <c r="U17" s="554"/>
      <c r="V17" s="555"/>
      <c r="W17" s="556" t="s">
        <v>157</v>
      </c>
      <c r="X17" s="478"/>
      <c r="Y17" s="478"/>
      <c r="Z17" s="478"/>
      <c r="AA17" s="478"/>
      <c r="AB17" s="479"/>
      <c r="AC17" s="441">
        <v>74784</v>
      </c>
      <c r="AD17" s="442"/>
      <c r="AE17" s="442"/>
      <c r="AF17" s="442"/>
      <c r="AG17" s="443"/>
      <c r="AH17" s="441">
        <v>69190</v>
      </c>
      <c r="AI17" s="442"/>
      <c r="AJ17" s="442"/>
      <c r="AK17" s="442"/>
      <c r="AL17" s="444"/>
      <c r="AM17" s="534"/>
      <c r="AN17" s="439"/>
      <c r="AO17" s="439"/>
      <c r="AP17" s="439"/>
      <c r="AQ17" s="439"/>
      <c r="AR17" s="439"/>
      <c r="AS17" s="439"/>
      <c r="AT17" s="440"/>
      <c r="AU17" s="522"/>
      <c r="AV17" s="523"/>
      <c r="AW17" s="523"/>
      <c r="AX17" s="523"/>
      <c r="AY17" s="445" t="s">
        <v>158</v>
      </c>
      <c r="AZ17" s="446"/>
      <c r="BA17" s="446"/>
      <c r="BB17" s="446"/>
      <c r="BC17" s="446"/>
      <c r="BD17" s="446"/>
      <c r="BE17" s="446"/>
      <c r="BF17" s="446"/>
      <c r="BG17" s="446"/>
      <c r="BH17" s="446"/>
      <c r="BI17" s="446"/>
      <c r="BJ17" s="446"/>
      <c r="BK17" s="446"/>
      <c r="BL17" s="446"/>
      <c r="BM17" s="447"/>
      <c r="BN17" s="465">
        <v>48158968</v>
      </c>
      <c r="BO17" s="466"/>
      <c r="BP17" s="466"/>
      <c r="BQ17" s="466"/>
      <c r="BR17" s="466"/>
      <c r="BS17" s="466"/>
      <c r="BT17" s="466"/>
      <c r="BU17" s="467"/>
      <c r="BV17" s="465">
        <v>47969532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159</v>
      </c>
      <c r="C18" s="528"/>
      <c r="D18" s="528"/>
      <c r="E18" s="529"/>
      <c r="F18" s="529"/>
      <c r="G18" s="529"/>
      <c r="H18" s="529"/>
      <c r="I18" s="529"/>
      <c r="J18" s="529"/>
      <c r="K18" s="529"/>
      <c r="L18" s="530">
        <v>283.72000000000003</v>
      </c>
      <c r="M18" s="530"/>
      <c r="N18" s="530"/>
      <c r="O18" s="530"/>
      <c r="P18" s="530"/>
      <c r="Q18" s="530"/>
      <c r="R18" s="531"/>
      <c r="S18" s="531"/>
      <c r="T18" s="531"/>
      <c r="U18" s="531"/>
      <c r="V18" s="532"/>
      <c r="W18" s="546"/>
      <c r="X18" s="547"/>
      <c r="Y18" s="547"/>
      <c r="Z18" s="547"/>
      <c r="AA18" s="547"/>
      <c r="AB18" s="557"/>
      <c r="AC18" s="429">
        <v>76.099999999999994</v>
      </c>
      <c r="AD18" s="430"/>
      <c r="AE18" s="430"/>
      <c r="AF18" s="430"/>
      <c r="AG18" s="533"/>
      <c r="AH18" s="429">
        <v>77.2</v>
      </c>
      <c r="AI18" s="430"/>
      <c r="AJ18" s="430"/>
      <c r="AK18" s="430"/>
      <c r="AL18" s="431"/>
      <c r="AM18" s="534"/>
      <c r="AN18" s="439"/>
      <c r="AO18" s="439"/>
      <c r="AP18" s="439"/>
      <c r="AQ18" s="439"/>
      <c r="AR18" s="439"/>
      <c r="AS18" s="439"/>
      <c r="AT18" s="440"/>
      <c r="AU18" s="522"/>
      <c r="AV18" s="523"/>
      <c r="AW18" s="523"/>
      <c r="AX18" s="523"/>
      <c r="AY18" s="445" t="s">
        <v>160</v>
      </c>
      <c r="AZ18" s="446"/>
      <c r="BA18" s="446"/>
      <c r="BB18" s="446"/>
      <c r="BC18" s="446"/>
      <c r="BD18" s="446"/>
      <c r="BE18" s="446"/>
      <c r="BF18" s="446"/>
      <c r="BG18" s="446"/>
      <c r="BH18" s="446"/>
      <c r="BI18" s="446"/>
      <c r="BJ18" s="446"/>
      <c r="BK18" s="446"/>
      <c r="BL18" s="446"/>
      <c r="BM18" s="447"/>
      <c r="BN18" s="465">
        <v>46761608</v>
      </c>
      <c r="BO18" s="466"/>
      <c r="BP18" s="466"/>
      <c r="BQ18" s="466"/>
      <c r="BR18" s="466"/>
      <c r="BS18" s="466"/>
      <c r="BT18" s="466"/>
      <c r="BU18" s="467"/>
      <c r="BV18" s="465">
        <v>44943596</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161</v>
      </c>
      <c r="C19" s="528"/>
      <c r="D19" s="528"/>
      <c r="E19" s="529"/>
      <c r="F19" s="529"/>
      <c r="G19" s="529"/>
      <c r="H19" s="529"/>
      <c r="I19" s="529"/>
      <c r="J19" s="529"/>
      <c r="K19" s="529"/>
      <c r="L19" s="535">
        <v>800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162</v>
      </c>
      <c r="AZ19" s="446"/>
      <c r="BA19" s="446"/>
      <c r="BB19" s="446"/>
      <c r="BC19" s="446"/>
      <c r="BD19" s="446"/>
      <c r="BE19" s="446"/>
      <c r="BF19" s="446"/>
      <c r="BG19" s="446"/>
      <c r="BH19" s="446"/>
      <c r="BI19" s="446"/>
      <c r="BJ19" s="446"/>
      <c r="BK19" s="446"/>
      <c r="BL19" s="446"/>
      <c r="BM19" s="447"/>
      <c r="BN19" s="465">
        <v>59583672</v>
      </c>
      <c r="BO19" s="466"/>
      <c r="BP19" s="466"/>
      <c r="BQ19" s="466"/>
      <c r="BR19" s="466"/>
      <c r="BS19" s="466"/>
      <c r="BT19" s="466"/>
      <c r="BU19" s="467"/>
      <c r="BV19" s="465">
        <v>56669955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163</v>
      </c>
      <c r="C20" s="528"/>
      <c r="D20" s="528"/>
      <c r="E20" s="529"/>
      <c r="F20" s="529"/>
      <c r="G20" s="529"/>
      <c r="H20" s="529"/>
      <c r="I20" s="529"/>
      <c r="J20" s="529"/>
      <c r="K20" s="529"/>
      <c r="L20" s="535">
        <v>98190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164</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165</v>
      </c>
      <c r="C22" s="495"/>
      <c r="D22" s="496"/>
      <c r="E22" s="503" t="s">
        <v>1</v>
      </c>
      <c r="F22" s="478"/>
      <c r="G22" s="478"/>
      <c r="H22" s="478"/>
      <c r="I22" s="478"/>
      <c r="J22" s="478"/>
      <c r="K22" s="479"/>
      <c r="L22" s="503" t="s">
        <v>166</v>
      </c>
      <c r="M22" s="478"/>
      <c r="N22" s="478"/>
      <c r="O22" s="478"/>
      <c r="P22" s="479"/>
      <c r="Q22" s="488" t="s">
        <v>167</v>
      </c>
      <c r="R22" s="489"/>
      <c r="S22" s="489"/>
      <c r="T22" s="489"/>
      <c r="U22" s="489"/>
      <c r="V22" s="504"/>
      <c r="W22" s="506" t="s">
        <v>168</v>
      </c>
      <c r="X22" s="495"/>
      <c r="Y22" s="496"/>
      <c r="Z22" s="503" t="s">
        <v>1</v>
      </c>
      <c r="AA22" s="478"/>
      <c r="AB22" s="478"/>
      <c r="AC22" s="478"/>
      <c r="AD22" s="478"/>
      <c r="AE22" s="478"/>
      <c r="AF22" s="478"/>
      <c r="AG22" s="479"/>
      <c r="AH22" s="477" t="s">
        <v>169</v>
      </c>
      <c r="AI22" s="478"/>
      <c r="AJ22" s="478"/>
      <c r="AK22" s="478"/>
      <c r="AL22" s="479"/>
      <c r="AM22" s="477" t="s">
        <v>170</v>
      </c>
      <c r="AN22" s="483"/>
      <c r="AO22" s="483"/>
      <c r="AP22" s="483"/>
      <c r="AQ22" s="483"/>
      <c r="AR22" s="484"/>
      <c r="AS22" s="488" t="s">
        <v>167</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171</v>
      </c>
      <c r="AZ23" s="458"/>
      <c r="BA23" s="458"/>
      <c r="BB23" s="458"/>
      <c r="BC23" s="458"/>
      <c r="BD23" s="458"/>
      <c r="BE23" s="458"/>
      <c r="BF23" s="458"/>
      <c r="BG23" s="458"/>
      <c r="BH23" s="458"/>
      <c r="BI23" s="458"/>
      <c r="BJ23" s="458"/>
      <c r="BK23" s="458"/>
      <c r="BL23" s="458"/>
      <c r="BM23" s="459"/>
      <c r="BN23" s="465">
        <v>53912029</v>
      </c>
      <c r="BO23" s="466"/>
      <c r="BP23" s="466"/>
      <c r="BQ23" s="466"/>
      <c r="BR23" s="466"/>
      <c r="BS23" s="466"/>
      <c r="BT23" s="466"/>
      <c r="BU23" s="467"/>
      <c r="BV23" s="465">
        <v>54528977</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172</v>
      </c>
      <c r="F24" s="439"/>
      <c r="G24" s="439"/>
      <c r="H24" s="439"/>
      <c r="I24" s="439"/>
      <c r="J24" s="439"/>
      <c r="K24" s="440"/>
      <c r="L24" s="441">
        <v>1</v>
      </c>
      <c r="M24" s="442"/>
      <c r="N24" s="442"/>
      <c r="O24" s="442"/>
      <c r="P24" s="443"/>
      <c r="Q24" s="441">
        <v>9270</v>
      </c>
      <c r="R24" s="442"/>
      <c r="S24" s="442"/>
      <c r="T24" s="442"/>
      <c r="U24" s="442"/>
      <c r="V24" s="443"/>
      <c r="W24" s="507"/>
      <c r="X24" s="498"/>
      <c r="Y24" s="499"/>
      <c r="Z24" s="438" t="s">
        <v>173</v>
      </c>
      <c r="AA24" s="439"/>
      <c r="AB24" s="439"/>
      <c r="AC24" s="439"/>
      <c r="AD24" s="439"/>
      <c r="AE24" s="439"/>
      <c r="AF24" s="439"/>
      <c r="AG24" s="440"/>
      <c r="AH24" s="441">
        <v>1740</v>
      </c>
      <c r="AI24" s="442"/>
      <c r="AJ24" s="442"/>
      <c r="AK24" s="442"/>
      <c r="AL24" s="443"/>
      <c r="AM24" s="441">
        <v>5364420</v>
      </c>
      <c r="AN24" s="442"/>
      <c r="AO24" s="442"/>
      <c r="AP24" s="442"/>
      <c r="AQ24" s="442"/>
      <c r="AR24" s="443"/>
      <c r="AS24" s="441">
        <v>3083</v>
      </c>
      <c r="AT24" s="442"/>
      <c r="AU24" s="442"/>
      <c r="AV24" s="442"/>
      <c r="AW24" s="442"/>
      <c r="AX24" s="444"/>
      <c r="AY24" s="432" t="s">
        <v>174</v>
      </c>
      <c r="AZ24" s="433"/>
      <c r="BA24" s="433"/>
      <c r="BB24" s="433"/>
      <c r="BC24" s="433"/>
      <c r="BD24" s="433"/>
      <c r="BE24" s="433"/>
      <c r="BF24" s="433"/>
      <c r="BG24" s="433"/>
      <c r="BH24" s="433"/>
      <c r="BI24" s="433"/>
      <c r="BJ24" s="433"/>
      <c r="BK24" s="433"/>
      <c r="BL24" s="433"/>
      <c r="BM24" s="434"/>
      <c r="BN24" s="465">
        <v>33985554</v>
      </c>
      <c r="BO24" s="466"/>
      <c r="BP24" s="466"/>
      <c r="BQ24" s="466"/>
      <c r="BR24" s="466"/>
      <c r="BS24" s="466"/>
      <c r="BT24" s="466"/>
      <c r="BU24" s="467"/>
      <c r="BV24" s="465">
        <v>35739250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175</v>
      </c>
      <c r="F25" s="439"/>
      <c r="G25" s="439"/>
      <c r="H25" s="439"/>
      <c r="I25" s="439"/>
      <c r="J25" s="439"/>
      <c r="K25" s="440"/>
      <c r="L25" s="441">
        <v>2</v>
      </c>
      <c r="M25" s="442"/>
      <c r="N25" s="442"/>
      <c r="O25" s="442"/>
      <c r="P25" s="443"/>
      <c r="Q25" s="441">
        <v>7620</v>
      </c>
      <c r="R25" s="442"/>
      <c r="S25" s="442"/>
      <c r="T25" s="442"/>
      <c r="U25" s="442"/>
      <c r="V25" s="443"/>
      <c r="W25" s="507"/>
      <c r="X25" s="498"/>
      <c r="Y25" s="499"/>
      <c r="Z25" s="438" t="s">
        <v>176</v>
      </c>
      <c r="AA25" s="439"/>
      <c r="AB25" s="439"/>
      <c r="AC25" s="439"/>
      <c r="AD25" s="439"/>
      <c r="AE25" s="439"/>
      <c r="AF25" s="439"/>
      <c r="AG25" s="440"/>
      <c r="AH25" s="441">
        <v>320</v>
      </c>
      <c r="AI25" s="442"/>
      <c r="AJ25" s="442"/>
      <c r="AK25" s="442"/>
      <c r="AL25" s="443"/>
      <c r="AM25" s="441">
        <v>1046400</v>
      </c>
      <c r="AN25" s="442"/>
      <c r="AO25" s="442"/>
      <c r="AP25" s="442"/>
      <c r="AQ25" s="442"/>
      <c r="AR25" s="443"/>
      <c r="AS25" s="441">
        <v>3270</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35329836</v>
      </c>
      <c r="BO25" s="461"/>
      <c r="BP25" s="461"/>
      <c r="BQ25" s="461"/>
      <c r="BR25" s="461"/>
      <c r="BS25" s="461"/>
      <c r="BT25" s="461"/>
      <c r="BU25" s="462"/>
      <c r="BV25" s="460">
        <v>31454102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6800</v>
      </c>
      <c r="R26" s="442"/>
      <c r="S26" s="442"/>
      <c r="T26" s="442"/>
      <c r="U26" s="442"/>
      <c r="V26" s="443"/>
      <c r="W26" s="507"/>
      <c r="X26" s="498"/>
      <c r="Y26" s="499"/>
      <c r="Z26" s="438" t="s">
        <v>179</v>
      </c>
      <c r="AA26" s="520"/>
      <c r="AB26" s="520"/>
      <c r="AC26" s="520"/>
      <c r="AD26" s="520"/>
      <c r="AE26" s="520"/>
      <c r="AF26" s="520"/>
      <c r="AG26" s="521"/>
      <c r="AH26" s="441">
        <v>49</v>
      </c>
      <c r="AI26" s="442"/>
      <c r="AJ26" s="442"/>
      <c r="AK26" s="442"/>
      <c r="AL26" s="443"/>
      <c r="AM26" s="441">
        <v>140042</v>
      </c>
      <c r="AN26" s="442"/>
      <c r="AO26" s="442"/>
      <c r="AP26" s="442"/>
      <c r="AQ26" s="442"/>
      <c r="AR26" s="443"/>
      <c r="AS26" s="441">
        <v>2858</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181</v>
      </c>
      <c r="BO26" s="466"/>
      <c r="BP26" s="466"/>
      <c r="BQ26" s="466"/>
      <c r="BR26" s="466"/>
      <c r="BS26" s="466"/>
      <c r="BT26" s="466"/>
      <c r="BU26" s="467"/>
      <c r="BV26" s="465" t="s">
        <v>182</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183</v>
      </c>
      <c r="F27" s="439"/>
      <c r="G27" s="439"/>
      <c r="H27" s="439"/>
      <c r="I27" s="439"/>
      <c r="J27" s="439"/>
      <c r="K27" s="440"/>
      <c r="L27" s="441">
        <v>1</v>
      </c>
      <c r="M27" s="442"/>
      <c r="N27" s="442"/>
      <c r="O27" s="442"/>
      <c r="P27" s="443"/>
      <c r="Q27" s="441">
        <v>5470</v>
      </c>
      <c r="R27" s="442"/>
      <c r="S27" s="442"/>
      <c r="T27" s="442"/>
      <c r="U27" s="442"/>
      <c r="V27" s="443"/>
      <c r="W27" s="507"/>
      <c r="X27" s="498"/>
      <c r="Y27" s="499"/>
      <c r="Z27" s="438" t="s">
        <v>184</v>
      </c>
      <c r="AA27" s="439"/>
      <c r="AB27" s="439"/>
      <c r="AC27" s="439"/>
      <c r="AD27" s="439"/>
      <c r="AE27" s="439"/>
      <c r="AF27" s="439"/>
      <c r="AG27" s="440"/>
      <c r="AH27" s="441">
        <v>79</v>
      </c>
      <c r="AI27" s="442"/>
      <c r="AJ27" s="442"/>
      <c r="AK27" s="442"/>
      <c r="AL27" s="443"/>
      <c r="AM27" s="441">
        <v>226888</v>
      </c>
      <c r="AN27" s="442"/>
      <c r="AO27" s="442"/>
      <c r="AP27" s="442"/>
      <c r="AQ27" s="442"/>
      <c r="AR27" s="443"/>
      <c r="AS27" s="441">
        <v>2872</v>
      </c>
      <c r="AT27" s="442"/>
      <c r="AU27" s="442"/>
      <c r="AV27" s="442"/>
      <c r="AW27" s="442"/>
      <c r="AX27" s="444"/>
      <c r="AY27" s="471" t="s">
        <v>185</v>
      </c>
      <c r="AZ27" s="472"/>
      <c r="BA27" s="472"/>
      <c r="BB27" s="472"/>
      <c r="BC27" s="472"/>
      <c r="BD27" s="472"/>
      <c r="BE27" s="472"/>
      <c r="BF27" s="472"/>
      <c r="BG27" s="472"/>
      <c r="BH27" s="472"/>
      <c r="BI27" s="472"/>
      <c r="BJ27" s="472"/>
      <c r="BK27" s="472"/>
      <c r="BL27" s="472"/>
      <c r="BM27" s="473"/>
      <c r="BN27" s="468">
        <v>204815</v>
      </c>
      <c r="BO27" s="469"/>
      <c r="BP27" s="469"/>
      <c r="BQ27" s="469"/>
      <c r="BR27" s="469"/>
      <c r="BS27" s="469"/>
      <c r="BT27" s="469"/>
      <c r="BU27" s="470"/>
      <c r="BV27" s="468">
        <v>204797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186</v>
      </c>
      <c r="F28" s="439"/>
      <c r="G28" s="439"/>
      <c r="H28" s="439"/>
      <c r="I28" s="439"/>
      <c r="J28" s="439"/>
      <c r="K28" s="440"/>
      <c r="L28" s="441">
        <v>1</v>
      </c>
      <c r="M28" s="442"/>
      <c r="N28" s="442"/>
      <c r="O28" s="442"/>
      <c r="P28" s="443"/>
      <c r="Q28" s="441">
        <v>4800</v>
      </c>
      <c r="R28" s="442"/>
      <c r="S28" s="442"/>
      <c r="T28" s="442"/>
      <c r="U28" s="442"/>
      <c r="V28" s="443"/>
      <c r="W28" s="507"/>
      <c r="X28" s="498"/>
      <c r="Y28" s="499"/>
      <c r="Z28" s="438" t="s">
        <v>187</v>
      </c>
      <c r="AA28" s="439"/>
      <c r="AB28" s="439"/>
      <c r="AC28" s="439"/>
      <c r="AD28" s="439"/>
      <c r="AE28" s="439"/>
      <c r="AF28" s="439"/>
      <c r="AG28" s="440"/>
      <c r="AH28" s="441" t="s">
        <v>182</v>
      </c>
      <c r="AI28" s="442"/>
      <c r="AJ28" s="442"/>
      <c r="AK28" s="442"/>
      <c r="AL28" s="443"/>
      <c r="AM28" s="441" t="s">
        <v>182</v>
      </c>
      <c r="AN28" s="442"/>
      <c r="AO28" s="442"/>
      <c r="AP28" s="442"/>
      <c r="AQ28" s="442"/>
      <c r="AR28" s="443"/>
      <c r="AS28" s="441" t="s">
        <v>182</v>
      </c>
      <c r="AT28" s="442"/>
      <c r="AU28" s="442"/>
      <c r="AV28" s="442"/>
      <c r="AW28" s="442"/>
      <c r="AX28" s="444"/>
      <c r="AY28" s="448" t="s">
        <v>188</v>
      </c>
      <c r="AZ28" s="449"/>
      <c r="BA28" s="449"/>
      <c r="BB28" s="450"/>
      <c r="BC28" s="457" t="s">
        <v>48</v>
      </c>
      <c r="BD28" s="458"/>
      <c r="BE28" s="458"/>
      <c r="BF28" s="458"/>
      <c r="BG28" s="458"/>
      <c r="BH28" s="458"/>
      <c r="BI28" s="458"/>
      <c r="BJ28" s="458"/>
      <c r="BK28" s="458"/>
      <c r="BL28" s="458"/>
      <c r="BM28" s="459"/>
      <c r="BN28" s="460">
        <v>4871680</v>
      </c>
      <c r="BO28" s="461"/>
      <c r="BP28" s="461"/>
      <c r="BQ28" s="461"/>
      <c r="BR28" s="461"/>
      <c r="BS28" s="461"/>
      <c r="BT28" s="461"/>
      <c r="BU28" s="462"/>
      <c r="BV28" s="460">
        <v>3378999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189</v>
      </c>
      <c r="F29" s="439"/>
      <c r="G29" s="439"/>
      <c r="H29" s="439"/>
      <c r="I29" s="439"/>
      <c r="J29" s="439"/>
      <c r="K29" s="440"/>
      <c r="L29" s="441">
        <v>26</v>
      </c>
      <c r="M29" s="442"/>
      <c r="N29" s="442"/>
      <c r="O29" s="442"/>
      <c r="P29" s="443"/>
      <c r="Q29" s="441">
        <v>4470</v>
      </c>
      <c r="R29" s="442"/>
      <c r="S29" s="442"/>
      <c r="T29" s="442"/>
      <c r="U29" s="442"/>
      <c r="V29" s="443"/>
      <c r="W29" s="508"/>
      <c r="X29" s="509"/>
      <c r="Y29" s="510"/>
      <c r="Z29" s="438" t="s">
        <v>190</v>
      </c>
      <c r="AA29" s="439"/>
      <c r="AB29" s="439"/>
      <c r="AC29" s="439"/>
      <c r="AD29" s="439"/>
      <c r="AE29" s="439"/>
      <c r="AF29" s="439"/>
      <c r="AG29" s="440"/>
      <c r="AH29" s="441">
        <v>1819</v>
      </c>
      <c r="AI29" s="442"/>
      <c r="AJ29" s="442"/>
      <c r="AK29" s="442"/>
      <c r="AL29" s="443"/>
      <c r="AM29" s="441">
        <v>5591308</v>
      </c>
      <c r="AN29" s="442"/>
      <c r="AO29" s="442"/>
      <c r="AP29" s="442"/>
      <c r="AQ29" s="442"/>
      <c r="AR29" s="443"/>
      <c r="AS29" s="441">
        <v>3074</v>
      </c>
      <c r="AT29" s="442"/>
      <c r="AU29" s="442"/>
      <c r="AV29" s="442"/>
      <c r="AW29" s="442"/>
      <c r="AX29" s="444"/>
      <c r="AY29" s="451"/>
      <c r="AZ29" s="452"/>
      <c r="BA29" s="452"/>
      <c r="BB29" s="453"/>
      <c r="BC29" s="445" t="s">
        <v>191</v>
      </c>
      <c r="BD29" s="446"/>
      <c r="BE29" s="446"/>
      <c r="BF29" s="446"/>
      <c r="BG29" s="446"/>
      <c r="BH29" s="446"/>
      <c r="BI29" s="446"/>
      <c r="BJ29" s="446"/>
      <c r="BK29" s="446"/>
      <c r="BL29" s="446"/>
      <c r="BM29" s="447"/>
      <c r="BN29" s="465">
        <v>2165077</v>
      </c>
      <c r="BO29" s="466"/>
      <c r="BP29" s="466"/>
      <c r="BQ29" s="466"/>
      <c r="BR29" s="466"/>
      <c r="BS29" s="466"/>
      <c r="BT29" s="466"/>
      <c r="BU29" s="467"/>
      <c r="BV29" s="465">
        <v>2761807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192</v>
      </c>
      <c r="X30" s="518"/>
      <c r="Y30" s="518"/>
      <c r="Z30" s="518"/>
      <c r="AA30" s="518"/>
      <c r="AB30" s="518"/>
      <c r="AC30" s="518"/>
      <c r="AD30" s="518"/>
      <c r="AE30" s="518"/>
      <c r="AF30" s="518"/>
      <c r="AG30" s="519"/>
      <c r="AH30" s="429">
        <v>98.3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4814832</v>
      </c>
      <c r="BO30" s="469"/>
      <c r="BP30" s="469"/>
      <c r="BQ30" s="469"/>
      <c r="BR30" s="469"/>
      <c r="BS30" s="469"/>
      <c r="BT30" s="469"/>
      <c r="BU30" s="470"/>
      <c r="BV30" s="468">
        <v>4871220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199</v>
      </c>
      <c r="D33" s="428"/>
      <c r="E33" s="427" t="s">
        <v>200</v>
      </c>
      <c r="F33" s="427"/>
      <c r="G33" s="427"/>
      <c r="H33" s="427"/>
      <c r="I33" s="427"/>
      <c r="J33" s="427"/>
      <c r="K33" s="427"/>
      <c r="L33" s="427"/>
      <c r="M33" s="427"/>
      <c r="N33" s="427"/>
      <c r="O33" s="427"/>
      <c r="P33" s="427"/>
      <c r="Q33" s="427"/>
      <c r="R33" s="427"/>
      <c r="S33" s="427"/>
      <c r="T33" s="215"/>
      <c r="U33" s="428" t="s">
        <v>201</v>
      </c>
      <c r="V33" s="428"/>
      <c r="W33" s="427" t="s">
        <v>202</v>
      </c>
      <c r="X33" s="427"/>
      <c r="Y33" s="427"/>
      <c r="Z33" s="427"/>
      <c r="AA33" s="427"/>
      <c r="AB33" s="427"/>
      <c r="AC33" s="427"/>
      <c r="AD33" s="427"/>
      <c r="AE33" s="427"/>
      <c r="AF33" s="427"/>
      <c r="AG33" s="427"/>
      <c r="AH33" s="427"/>
      <c r="AI33" s="427"/>
      <c r="AJ33" s="427"/>
      <c r="AK33" s="427"/>
      <c r="AL33" s="215"/>
      <c r="AM33" s="428" t="s">
        <v>201</v>
      </c>
      <c r="AN33" s="428"/>
      <c r="AO33" s="427" t="s">
        <v>200</v>
      </c>
      <c r="AP33" s="427"/>
      <c r="AQ33" s="427"/>
      <c r="AR33" s="427"/>
      <c r="AS33" s="427"/>
      <c r="AT33" s="427"/>
      <c r="AU33" s="427"/>
      <c r="AV33" s="427"/>
      <c r="AW33" s="427"/>
      <c r="AX33" s="427"/>
      <c r="AY33" s="427"/>
      <c r="AZ33" s="427"/>
      <c r="BA33" s="427"/>
      <c r="BB33" s="427"/>
      <c r="BC33" s="427"/>
      <c r="BD33" s="216"/>
      <c r="BE33" s="427" t="s">
        <v>203</v>
      </c>
      <c r="BF33" s="427"/>
      <c r="BG33" s="427" t="s">
        <v>204</v>
      </c>
      <c r="BH33" s="427"/>
      <c r="BI33" s="427"/>
      <c r="BJ33" s="427"/>
      <c r="BK33" s="427"/>
      <c r="BL33" s="427"/>
      <c r="BM33" s="427"/>
      <c r="BN33" s="427"/>
      <c r="BO33" s="427"/>
      <c r="BP33" s="427"/>
      <c r="BQ33" s="427"/>
      <c r="BR33" s="427"/>
      <c r="BS33" s="427"/>
      <c r="BT33" s="427"/>
      <c r="BU33" s="427"/>
      <c r="BV33" s="216"/>
      <c r="BW33" s="428" t="s">
        <v>203</v>
      </c>
      <c r="BX33" s="428"/>
      <c r="BY33" s="427" t="s">
        <v>205</v>
      </c>
      <c r="BZ33" s="427"/>
      <c r="CA33" s="427"/>
      <c r="CB33" s="427"/>
      <c r="CC33" s="427"/>
      <c r="CD33" s="427"/>
      <c r="CE33" s="427"/>
      <c r="CF33" s="427"/>
      <c r="CG33" s="427"/>
      <c r="CH33" s="427"/>
      <c r="CI33" s="427"/>
      <c r="CJ33" s="427"/>
      <c r="CK33" s="427"/>
      <c r="CL33" s="427"/>
      <c r="CM33" s="427"/>
      <c r="CN33" s="215"/>
      <c r="CO33" s="428" t="s">
        <v>206</v>
      </c>
      <c r="CP33" s="428"/>
      <c r="CQ33" s="427" t="s">
        <v>207</v>
      </c>
      <c r="CR33" s="427"/>
      <c r="CS33" s="427"/>
      <c r="CT33" s="427"/>
      <c r="CU33" s="427"/>
      <c r="CV33" s="427"/>
      <c r="CW33" s="427"/>
      <c r="CX33" s="427"/>
      <c r="CY33" s="427"/>
      <c r="CZ33" s="427"/>
      <c r="DA33" s="427"/>
      <c r="DB33" s="427"/>
      <c r="DC33" s="427"/>
      <c r="DD33" s="427"/>
      <c r="DE33" s="427"/>
      <c r="DF33" s="215"/>
      <c r="DG33" s="426" t="s">
        <v>208</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つくば市国民健康保険特別会計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つくば市水道事業会計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つくば市下水道事業特別会計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茨城県市町村総合事務組合（一般会計）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14</v>
      </c>
      <c r="CP34" s="424"/>
      <c r="CQ34" s="423" t="str">
        <f>IF('各会計、関係団体の財政状況及び健全化判断比率'!BS7="","",'各会計、関係団体の財政状況及び健全化判断比率'!BS7)</f>
        <v>つくば市土地開発公社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つくば市等公平委員会特別会計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つくば市介護保険事業特別会計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茨城県市町村総合事務組合（県民交通災害共済事業特別会計）</v>
      </c>
      <c r="BZ35" s="423"/>
      <c r="CA35" s="423"/>
      <c r="CB35" s="423"/>
      <c r="CC35" s="423"/>
      <c r="CD35" s="423"/>
      <c r="CE35" s="423"/>
      <c r="CF35" s="423"/>
      <c r="CG35" s="423"/>
      <c r="CH35" s="423"/>
      <c r="CI35" s="423"/>
      <c r="CJ35" s="423"/>
      <c r="CK35" s="423"/>
      <c r="CL35" s="423"/>
      <c r="CM35" s="423"/>
      <c r="CN35" s="213"/>
      <c r="CO35" s="424">
        <f t="shared" ref="CO35:CO43" si="3">IF(CQ35="","",CO34+1)</f>
        <v>15</v>
      </c>
      <c r="CP35" s="424"/>
      <c r="CQ35" s="423" t="str">
        <f>IF('各会計、関係団体の財政状況及び健全化判断比率'!BS8="","",'各会計、関係団体の財政状況及び健全化判断比率'!BS8)</f>
        <v>つくば文化振興財団</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つくば市後期高齢者医療特別会計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茨城租税債権管理機構</v>
      </c>
      <c r="BZ36" s="423"/>
      <c r="CA36" s="423"/>
      <c r="CB36" s="423"/>
      <c r="CC36" s="423"/>
      <c r="CD36" s="423"/>
      <c r="CE36" s="423"/>
      <c r="CF36" s="423"/>
      <c r="CG36" s="423"/>
      <c r="CH36" s="423"/>
      <c r="CI36" s="423"/>
      <c r="CJ36" s="423"/>
      <c r="CK36" s="423"/>
      <c r="CL36" s="423"/>
      <c r="CM36" s="423"/>
      <c r="CN36" s="213"/>
      <c r="CO36" s="424">
        <f t="shared" si="3"/>
        <v>16</v>
      </c>
      <c r="CP36" s="424"/>
      <c r="CQ36" s="423" t="str">
        <f>IF('各会計、関係団体の財政状況及び健全化判断比率'!BS9="","",'各会計、関係団体の財政状況及び健全化判断比率'!BS9)</f>
        <v>つくば市国際交流協会</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茨城県後期高齢者医療広域連合（一般会計）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茨城県後期高齢者医療広域連合（後期高齢医療特別会計）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利根川水系県南水防事務組合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213</v>
      </c>
    </row>
    <row r="50" spans="5:5" x14ac:dyDescent="0.15">
      <c r="E50" s="187" t="s">
        <v>214</v>
      </c>
    </row>
    <row r="51" spans="5:5" x14ac:dyDescent="0.15">
      <c r="E51" s="187" t="s">
        <v>215</v>
      </c>
    </row>
    <row r="52" spans="5:5" x14ac:dyDescent="0.15">
      <c r="E52" s="187"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0Rp2l5a3px9lAEBiqXpuHCkpCuloat5VQ9w43DanQJ7kLpiXA2dgFvJIOA05xlQM5t58LwQVBZSY7kWfHurBw==" saltValue="3z+PW9IABarsMUdyAJF7O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4" t="s">
        <v>563</v>
      </c>
      <c r="D34" s="1244"/>
      <c r="E34" s="1245"/>
      <c r="F34" s="32">
        <v>4.43</v>
      </c>
      <c r="G34" s="33">
        <v>6.66</v>
      </c>
      <c r="H34" s="33">
        <v>3.21</v>
      </c>
      <c r="I34" s="33">
        <v>6.93</v>
      </c>
      <c r="J34" s="34">
        <v>4.53</v>
      </c>
      <c r="K34" s="22"/>
      <c r="L34" s="22"/>
      <c r="M34" s="22"/>
      <c r="N34" s="22"/>
      <c r="O34" s="22"/>
      <c r="P34" s="22"/>
    </row>
    <row r="35" spans="1:16" ht="39" customHeight="1" x14ac:dyDescent="0.15">
      <c r="A35" s="22"/>
      <c r="B35" s="35"/>
      <c r="C35" s="1238" t="s">
        <v>564</v>
      </c>
      <c r="D35" s="1239"/>
      <c r="E35" s="1240"/>
      <c r="F35" s="36">
        <v>3.69</v>
      </c>
      <c r="G35" s="37">
        <v>2.73</v>
      </c>
      <c r="H35" s="37">
        <v>2.2400000000000002</v>
      </c>
      <c r="I35" s="37">
        <v>1.88</v>
      </c>
      <c r="J35" s="38">
        <v>2.35</v>
      </c>
      <c r="K35" s="22"/>
      <c r="L35" s="22"/>
      <c r="M35" s="22"/>
      <c r="N35" s="22"/>
      <c r="O35" s="22"/>
      <c r="P35" s="22"/>
    </row>
    <row r="36" spans="1:16" ht="39" customHeight="1" x14ac:dyDescent="0.15">
      <c r="A36" s="22"/>
      <c r="B36" s="35"/>
      <c r="C36" s="1238" t="s">
        <v>565</v>
      </c>
      <c r="D36" s="1239"/>
      <c r="E36" s="1240"/>
      <c r="F36" s="36">
        <v>0.48</v>
      </c>
      <c r="G36" s="37">
        <v>0.65</v>
      </c>
      <c r="H36" s="37">
        <v>0.84</v>
      </c>
      <c r="I36" s="37">
        <v>0.55000000000000004</v>
      </c>
      <c r="J36" s="38">
        <v>0.49</v>
      </c>
      <c r="K36" s="22"/>
      <c r="L36" s="22"/>
      <c r="M36" s="22"/>
      <c r="N36" s="22"/>
      <c r="O36" s="22"/>
      <c r="P36" s="22"/>
    </row>
    <row r="37" spans="1:16" ht="39" customHeight="1" x14ac:dyDescent="0.15">
      <c r="A37" s="22"/>
      <c r="B37" s="35"/>
      <c r="C37" s="1238" t="s">
        <v>566</v>
      </c>
      <c r="D37" s="1239"/>
      <c r="E37" s="1240"/>
      <c r="F37" s="36">
        <v>0.28000000000000003</v>
      </c>
      <c r="G37" s="37">
        <v>0.44</v>
      </c>
      <c r="H37" s="37">
        <v>0.73</v>
      </c>
      <c r="I37" s="37">
        <v>0.48</v>
      </c>
      <c r="J37" s="38">
        <v>0.35</v>
      </c>
      <c r="K37" s="22"/>
      <c r="L37" s="22"/>
      <c r="M37" s="22"/>
      <c r="N37" s="22"/>
      <c r="O37" s="22"/>
      <c r="P37" s="22"/>
    </row>
    <row r="38" spans="1:16" ht="39" customHeight="1" x14ac:dyDescent="0.15">
      <c r="A38" s="22"/>
      <c r="B38" s="35"/>
      <c r="C38" s="1238" t="s">
        <v>567</v>
      </c>
      <c r="D38" s="1239"/>
      <c r="E38" s="1240"/>
      <c r="F38" s="36">
        <v>0.02</v>
      </c>
      <c r="G38" s="37">
        <v>0.6</v>
      </c>
      <c r="H38" s="37">
        <v>0.89</v>
      </c>
      <c r="I38" s="37">
        <v>1.37</v>
      </c>
      <c r="J38" s="38">
        <v>0.25</v>
      </c>
      <c r="K38" s="22"/>
      <c r="L38" s="22"/>
      <c r="M38" s="22"/>
      <c r="N38" s="22"/>
      <c r="O38" s="22"/>
      <c r="P38" s="22"/>
    </row>
    <row r="39" spans="1:16" ht="39" customHeight="1" x14ac:dyDescent="0.15">
      <c r="A39" s="22"/>
      <c r="B39" s="35"/>
      <c r="C39" s="1238" t="s">
        <v>568</v>
      </c>
      <c r="D39" s="1239"/>
      <c r="E39" s="1240"/>
      <c r="F39" s="36">
        <v>0.02</v>
      </c>
      <c r="G39" s="37">
        <v>0.01</v>
      </c>
      <c r="H39" s="37">
        <v>0.02</v>
      </c>
      <c r="I39" s="37">
        <v>0.05</v>
      </c>
      <c r="J39" s="38">
        <v>0.02</v>
      </c>
      <c r="K39" s="22"/>
      <c r="L39" s="22"/>
      <c r="M39" s="22"/>
      <c r="N39" s="22"/>
      <c r="O39" s="22"/>
      <c r="P39" s="22"/>
    </row>
    <row r="40" spans="1:16" ht="39" customHeight="1" x14ac:dyDescent="0.15">
      <c r="A40" s="22"/>
      <c r="B40" s="35"/>
      <c r="C40" s="1238" t="s">
        <v>569</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570</v>
      </c>
      <c r="D42" s="1239"/>
      <c r="E42" s="1240"/>
      <c r="F42" s="36" t="s">
        <v>514</v>
      </c>
      <c r="G42" s="37" t="s">
        <v>514</v>
      </c>
      <c r="H42" s="37" t="s">
        <v>514</v>
      </c>
      <c r="I42" s="37" t="s">
        <v>514</v>
      </c>
      <c r="J42" s="38" t="s">
        <v>514</v>
      </c>
      <c r="K42" s="22"/>
      <c r="L42" s="22"/>
      <c r="M42" s="22"/>
      <c r="N42" s="22"/>
      <c r="O42" s="22"/>
      <c r="P42" s="22"/>
    </row>
    <row r="43" spans="1:16" ht="39" customHeight="1" thickBot="1" x14ac:dyDescent="0.2">
      <c r="A43" s="22"/>
      <c r="B43" s="40"/>
      <c r="C43" s="1241" t="s">
        <v>571</v>
      </c>
      <c r="D43" s="1242"/>
      <c r="E43" s="1243"/>
      <c r="F43" s="41">
        <v>0.08</v>
      </c>
      <c r="G43" s="42">
        <v>0.08</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wAvneaQ43i7yN+mXoSC3ue/DjdYTD7rzuao6HlLFaeFsaNDwYCd1yveWrHMGNczLZESYB4FoWP+Mp8MJldpAQ==" saltValue="cE8Q9Smzp+PYrkOQCIkm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9"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6086</v>
      </c>
      <c r="L45" s="60">
        <v>5857</v>
      </c>
      <c r="M45" s="60">
        <v>5676</v>
      </c>
      <c r="N45" s="60">
        <v>6035</v>
      </c>
      <c r="O45" s="61">
        <v>6068</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514</v>
      </c>
      <c r="L46" s="64" t="s">
        <v>514</v>
      </c>
      <c r="M46" s="64" t="s">
        <v>514</v>
      </c>
      <c r="N46" s="64" t="s">
        <v>514</v>
      </c>
      <c r="O46" s="65" t="s">
        <v>514</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514</v>
      </c>
      <c r="L47" s="64" t="s">
        <v>514</v>
      </c>
      <c r="M47" s="64" t="s">
        <v>514</v>
      </c>
      <c r="N47" s="64" t="s">
        <v>514</v>
      </c>
      <c r="O47" s="65" t="s">
        <v>514</v>
      </c>
      <c r="P47" s="48"/>
      <c r="Q47" s="48"/>
      <c r="R47" s="48"/>
      <c r="S47" s="48"/>
      <c r="T47" s="48"/>
      <c r="U47" s="48"/>
    </row>
    <row r="48" spans="1:21" ht="30.75" customHeight="1" x14ac:dyDescent="0.15">
      <c r="A48" s="48"/>
      <c r="B48" s="1266"/>
      <c r="C48" s="1267"/>
      <c r="D48" s="62"/>
      <c r="E48" s="1248" t="s">
        <v>15</v>
      </c>
      <c r="F48" s="1248"/>
      <c r="G48" s="1248"/>
      <c r="H48" s="1248"/>
      <c r="I48" s="1248"/>
      <c r="J48" s="1249"/>
      <c r="K48" s="63">
        <v>2629</v>
      </c>
      <c r="L48" s="64">
        <v>2608</v>
      </c>
      <c r="M48" s="64">
        <v>2702</v>
      </c>
      <c r="N48" s="64">
        <v>2624</v>
      </c>
      <c r="O48" s="65">
        <v>2482</v>
      </c>
      <c r="P48" s="48"/>
      <c r="Q48" s="48"/>
      <c r="R48" s="48"/>
      <c r="S48" s="48"/>
      <c r="T48" s="48"/>
      <c r="U48" s="48"/>
    </row>
    <row r="49" spans="1:21" ht="30.75" customHeight="1" x14ac:dyDescent="0.15">
      <c r="A49" s="48"/>
      <c r="B49" s="1266"/>
      <c r="C49" s="1267"/>
      <c r="D49" s="62"/>
      <c r="E49" s="1248" t="s">
        <v>16</v>
      </c>
      <c r="F49" s="1248"/>
      <c r="G49" s="1248"/>
      <c r="H49" s="1248"/>
      <c r="I49" s="1248"/>
      <c r="J49" s="1249"/>
      <c r="K49" s="63" t="s">
        <v>514</v>
      </c>
      <c r="L49" s="64" t="s">
        <v>514</v>
      </c>
      <c r="M49" s="64" t="s">
        <v>514</v>
      </c>
      <c r="N49" s="64" t="s">
        <v>514</v>
      </c>
      <c r="O49" s="65" t="s">
        <v>514</v>
      </c>
      <c r="P49" s="48"/>
      <c r="Q49" s="48"/>
      <c r="R49" s="48"/>
      <c r="S49" s="48"/>
      <c r="T49" s="48"/>
      <c r="U49" s="48"/>
    </row>
    <row r="50" spans="1:21" ht="30.75" customHeight="1" x14ac:dyDescent="0.15">
      <c r="A50" s="48"/>
      <c r="B50" s="1266"/>
      <c r="C50" s="1267"/>
      <c r="D50" s="62"/>
      <c r="E50" s="1248" t="s">
        <v>17</v>
      </c>
      <c r="F50" s="1248"/>
      <c r="G50" s="1248"/>
      <c r="H50" s="1248"/>
      <c r="I50" s="1248"/>
      <c r="J50" s="1249"/>
      <c r="K50" s="63">
        <v>1317</v>
      </c>
      <c r="L50" s="64">
        <v>1364</v>
      </c>
      <c r="M50" s="64">
        <v>1141</v>
      </c>
      <c r="N50" s="64">
        <v>1113</v>
      </c>
      <c r="O50" s="65">
        <v>950</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514</v>
      </c>
      <c r="L51" s="64" t="s">
        <v>514</v>
      </c>
      <c r="M51" s="64" t="s">
        <v>514</v>
      </c>
      <c r="N51" s="64" t="s">
        <v>514</v>
      </c>
      <c r="O51" s="65" t="s">
        <v>514</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7515</v>
      </c>
      <c r="L52" s="64">
        <v>7139</v>
      </c>
      <c r="M52" s="64">
        <v>6909</v>
      </c>
      <c r="N52" s="64">
        <v>6874</v>
      </c>
      <c r="O52" s="65">
        <v>6961</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2517</v>
      </c>
      <c r="L53" s="69">
        <v>2690</v>
      </c>
      <c r="M53" s="69">
        <v>2610</v>
      </c>
      <c r="N53" s="69">
        <v>2898</v>
      </c>
      <c r="O53" s="70">
        <v>2539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593</v>
      </c>
      <c r="L57" s="83" t="s">
        <v>593</v>
      </c>
      <c r="M57" s="83" t="s">
        <v>593</v>
      </c>
      <c r="N57" s="83" t="s">
        <v>593</v>
      </c>
      <c r="O57" s="84" t="s">
        <v>593</v>
      </c>
    </row>
    <row r="58" spans="1:21" ht="31.5" customHeight="1" thickBot="1" x14ac:dyDescent="0.2">
      <c r="B58" s="1256"/>
      <c r="C58" s="1257"/>
      <c r="D58" s="1261" t="s">
        <v>27</v>
      </c>
      <c r="E58" s="1262"/>
      <c r="F58" s="1262"/>
      <c r="G58" s="1262"/>
      <c r="H58" s="1262"/>
      <c r="I58" s="1262"/>
      <c r="J58" s="1263"/>
      <c r="K58" s="85" t="s">
        <v>593</v>
      </c>
      <c r="L58" s="86" t="s">
        <v>593</v>
      </c>
      <c r="M58" s="86" t="s">
        <v>593</v>
      </c>
      <c r="N58" s="86" t="s">
        <v>593</v>
      </c>
      <c r="O58" s="87" t="s">
        <v>593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d+WceYdIJikfLSStOVywD4Fbgxu1fKIlTA+OaeQMLz5QjunICGq1Y0BcPuhx8JNqqFWe1+n4Ai0t8MMsBZrw==" saltValue="WG8iDWdB5Kaxs72SCaV5h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556</v>
      </c>
      <c r="J40" s="99" t="s">
        <v>557</v>
      </c>
      <c r="K40" s="99" t="s">
        <v>558</v>
      </c>
      <c r="L40" s="99" t="s">
        <v>559</v>
      </c>
      <c r="M40" s="100" t="s">
        <v>560</v>
      </c>
    </row>
    <row r="41" spans="2:13" ht="27.75" customHeight="1" x14ac:dyDescent="0.15">
      <c r="B41" s="1284" t="s">
        <v>30</v>
      </c>
      <c r="C41" s="1285"/>
      <c r="D41" s="101"/>
      <c r="E41" s="1286" t="s">
        <v>31</v>
      </c>
      <c r="F41" s="1286"/>
      <c r="G41" s="1286"/>
      <c r="H41" s="1287"/>
      <c r="I41" s="102">
        <v>54424</v>
      </c>
      <c r="J41" s="103">
        <v>52266</v>
      </c>
      <c r="K41" s="103">
        <v>52561</v>
      </c>
      <c r="L41" s="103">
        <v>54529</v>
      </c>
      <c r="M41" s="104">
        <v>53912</v>
      </c>
    </row>
    <row r="42" spans="2:13" ht="27.75" customHeight="1" x14ac:dyDescent="0.15">
      <c r="B42" s="1274"/>
      <c r="C42" s="1275"/>
      <c r="D42" s="105"/>
      <c r="E42" s="1278" t="s">
        <v>32</v>
      </c>
      <c r="F42" s="1278"/>
      <c r="G42" s="1278"/>
      <c r="H42" s="1279"/>
      <c r="I42" s="106">
        <v>14490</v>
      </c>
      <c r="J42" s="107">
        <v>13314</v>
      </c>
      <c r="K42" s="107">
        <v>12395</v>
      </c>
      <c r="L42" s="107">
        <v>11424</v>
      </c>
      <c r="M42" s="108">
        <v>13262</v>
      </c>
    </row>
    <row r="43" spans="2:13" ht="27.75" customHeight="1" x14ac:dyDescent="0.15">
      <c r="B43" s="1274"/>
      <c r="C43" s="1275"/>
      <c r="D43" s="105"/>
      <c r="E43" s="1278" t="s">
        <v>33</v>
      </c>
      <c r="F43" s="1278"/>
      <c r="G43" s="1278"/>
      <c r="H43" s="1279"/>
      <c r="I43" s="106">
        <v>31406</v>
      </c>
      <c r="J43" s="107">
        <v>30735</v>
      </c>
      <c r="K43" s="107">
        <v>30040</v>
      </c>
      <c r="L43" s="107">
        <v>28730</v>
      </c>
      <c r="M43" s="108">
        <v>27375</v>
      </c>
    </row>
    <row r="44" spans="2:13" ht="27.75" customHeight="1" x14ac:dyDescent="0.15">
      <c r="B44" s="1274"/>
      <c r="C44" s="1275"/>
      <c r="D44" s="105"/>
      <c r="E44" s="1278" t="s">
        <v>34</v>
      </c>
      <c r="F44" s="1278"/>
      <c r="G44" s="1278"/>
      <c r="H44" s="1279"/>
      <c r="I44" s="106" t="s">
        <v>514</v>
      </c>
      <c r="J44" s="107" t="s">
        <v>514</v>
      </c>
      <c r="K44" s="107" t="s">
        <v>514</v>
      </c>
      <c r="L44" s="107" t="s">
        <v>514</v>
      </c>
      <c r="M44" s="108" t="s">
        <v>514</v>
      </c>
    </row>
    <row r="45" spans="2:13" ht="27.75" customHeight="1" x14ac:dyDescent="0.15">
      <c r="B45" s="1274"/>
      <c r="C45" s="1275"/>
      <c r="D45" s="105"/>
      <c r="E45" s="1278" t="s">
        <v>35</v>
      </c>
      <c r="F45" s="1278"/>
      <c r="G45" s="1278"/>
      <c r="H45" s="1279"/>
      <c r="I45" s="106">
        <v>5697</v>
      </c>
      <c r="J45" s="107">
        <v>4627</v>
      </c>
      <c r="K45" s="107">
        <v>3933</v>
      </c>
      <c r="L45" s="107">
        <v>4594</v>
      </c>
      <c r="M45" s="108">
        <v>4795</v>
      </c>
    </row>
    <row r="46" spans="2:13" ht="27.75" customHeight="1" x14ac:dyDescent="0.15">
      <c r="B46" s="1274"/>
      <c r="C46" s="1275"/>
      <c r="D46" s="109"/>
      <c r="E46" s="1278" t="s">
        <v>36</v>
      </c>
      <c r="F46" s="1278"/>
      <c r="G46" s="1278"/>
      <c r="H46" s="1279"/>
      <c r="I46" s="106">
        <v>37</v>
      </c>
      <c r="J46" s="107">
        <v>25</v>
      </c>
      <c r="K46" s="107">
        <v>28</v>
      </c>
      <c r="L46" s="107">
        <v>31</v>
      </c>
      <c r="M46" s="108">
        <v>20</v>
      </c>
    </row>
    <row r="47" spans="2:13" ht="27.75" customHeight="1" x14ac:dyDescent="0.15">
      <c r="B47" s="1274"/>
      <c r="C47" s="1275"/>
      <c r="D47" s="110"/>
      <c r="E47" s="1288" t="s">
        <v>37</v>
      </c>
      <c r="F47" s="1289"/>
      <c r="G47" s="1289"/>
      <c r="H47" s="1290"/>
      <c r="I47" s="106" t="s">
        <v>514</v>
      </c>
      <c r="J47" s="107" t="s">
        <v>514</v>
      </c>
      <c r="K47" s="107" t="s">
        <v>514</v>
      </c>
      <c r="L47" s="107" t="s">
        <v>514</v>
      </c>
      <c r="M47" s="108" t="s">
        <v>514</v>
      </c>
    </row>
    <row r="48" spans="2:13" ht="27.75" customHeight="1" x14ac:dyDescent="0.15">
      <c r="B48" s="1274"/>
      <c r="C48" s="1275"/>
      <c r="D48" s="105"/>
      <c r="E48" s="1278" t="s">
        <v>38</v>
      </c>
      <c r="F48" s="1278"/>
      <c r="G48" s="1278"/>
      <c r="H48" s="1279"/>
      <c r="I48" s="106" t="s">
        <v>514</v>
      </c>
      <c r="J48" s="107" t="s">
        <v>514</v>
      </c>
      <c r="K48" s="107" t="s">
        <v>514</v>
      </c>
      <c r="L48" s="107" t="s">
        <v>514</v>
      </c>
      <c r="M48" s="108" t="s">
        <v>514</v>
      </c>
    </row>
    <row r="49" spans="2:13" ht="27.75" customHeight="1" x14ac:dyDescent="0.15">
      <c r="B49" s="1276"/>
      <c r="C49" s="1277"/>
      <c r="D49" s="105"/>
      <c r="E49" s="1278" t="s">
        <v>39</v>
      </c>
      <c r="F49" s="1278"/>
      <c r="G49" s="1278"/>
      <c r="H49" s="1279"/>
      <c r="I49" s="106" t="s">
        <v>514</v>
      </c>
      <c r="J49" s="107" t="s">
        <v>514</v>
      </c>
      <c r="K49" s="107" t="s">
        <v>514</v>
      </c>
      <c r="L49" s="107" t="s">
        <v>514</v>
      </c>
      <c r="M49" s="108" t="s">
        <v>514</v>
      </c>
    </row>
    <row r="50" spans="2:13" ht="27.75" customHeight="1" x14ac:dyDescent="0.15">
      <c r="B50" s="1272" t="s">
        <v>40</v>
      </c>
      <c r="C50" s="1273"/>
      <c r="D50" s="111"/>
      <c r="E50" s="1278" t="s">
        <v>41</v>
      </c>
      <c r="F50" s="1278"/>
      <c r="G50" s="1278"/>
      <c r="H50" s="1279"/>
      <c r="I50" s="106">
        <v>10549</v>
      </c>
      <c r="J50" s="107">
        <v>11067</v>
      </c>
      <c r="K50" s="107">
        <v>12133</v>
      </c>
      <c r="L50" s="107">
        <v>11426</v>
      </c>
      <c r="M50" s="108">
        <v>12540</v>
      </c>
    </row>
    <row r="51" spans="2:13" ht="27.75" customHeight="1" x14ac:dyDescent="0.15">
      <c r="B51" s="1274"/>
      <c r="C51" s="1275"/>
      <c r="D51" s="105"/>
      <c r="E51" s="1278" t="s">
        <v>42</v>
      </c>
      <c r="F51" s="1278"/>
      <c r="G51" s="1278"/>
      <c r="H51" s="1279"/>
      <c r="I51" s="106">
        <v>17177</v>
      </c>
      <c r="J51" s="107">
        <v>16936</v>
      </c>
      <c r="K51" s="107">
        <v>16906</v>
      </c>
      <c r="L51" s="107">
        <v>15482</v>
      </c>
      <c r="M51" s="108">
        <v>14932</v>
      </c>
    </row>
    <row r="52" spans="2:13" ht="27.75" customHeight="1" x14ac:dyDescent="0.15">
      <c r="B52" s="1276"/>
      <c r="C52" s="1277"/>
      <c r="D52" s="105"/>
      <c r="E52" s="1278" t="s">
        <v>43</v>
      </c>
      <c r="F52" s="1278"/>
      <c r="G52" s="1278"/>
      <c r="H52" s="1279"/>
      <c r="I52" s="106">
        <v>55895</v>
      </c>
      <c r="J52" s="107">
        <v>53133</v>
      </c>
      <c r="K52" s="107">
        <v>50732</v>
      </c>
      <c r="L52" s="107">
        <v>50726</v>
      </c>
      <c r="M52" s="108">
        <v>46837</v>
      </c>
    </row>
    <row r="53" spans="2:13" ht="27.75" customHeight="1" thickBot="1" x14ac:dyDescent="0.2">
      <c r="B53" s="1280" t="s">
        <v>44</v>
      </c>
      <c r="C53" s="1281"/>
      <c r="D53" s="112"/>
      <c r="E53" s="1282" t="s">
        <v>45</v>
      </c>
      <c r="F53" s="1282"/>
      <c r="G53" s="1282"/>
      <c r="H53" s="1283"/>
      <c r="I53" s="113">
        <v>22434</v>
      </c>
      <c r="J53" s="114">
        <v>19832</v>
      </c>
      <c r="K53" s="114">
        <v>19187</v>
      </c>
      <c r="L53" s="114">
        <v>21674</v>
      </c>
      <c r="M53" s="115">
        <v>25056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kK9L1yxHmAvUDYVJEaOSHt6L6+L0RaWelP2pmAv/AAWOHT7DOT5/+iayRxN9/Mw4vO31JCadiPehhrTvG6ATA==" saltValue="MeL6Mt4EstBhRZ2n7OSK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28"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558</v>
      </c>
      <c r="G54" s="124" t="s">
        <v>559</v>
      </c>
      <c r="H54" s="125" t="s">
        <v>560</v>
      </c>
    </row>
    <row r="55" spans="2:8" ht="52.5" customHeight="1" x14ac:dyDescent="0.15">
      <c r="B55" s="126"/>
      <c r="C55" s="1299" t="s">
        <v>48</v>
      </c>
      <c r="D55" s="1299"/>
      <c r="E55" s="1300"/>
      <c r="F55" s="127">
        <v>3913</v>
      </c>
      <c r="G55" s="127">
        <v>3379</v>
      </c>
      <c r="H55" s="128">
        <v>4872</v>
      </c>
    </row>
    <row r="56" spans="2:8" ht="52.5" customHeight="1" x14ac:dyDescent="0.15">
      <c r="B56" s="129"/>
      <c r="C56" s="1301" t="s">
        <v>49</v>
      </c>
      <c r="D56" s="1301"/>
      <c r="E56" s="1302"/>
      <c r="F56" s="130">
        <v>3340</v>
      </c>
      <c r="G56" s="130">
        <v>2762</v>
      </c>
      <c r="H56" s="131">
        <v>2165</v>
      </c>
    </row>
    <row r="57" spans="2:8" ht="53.25" customHeight="1" x14ac:dyDescent="0.15">
      <c r="B57" s="129"/>
      <c r="C57" s="1303" t="s">
        <v>50</v>
      </c>
      <c r="D57" s="1303"/>
      <c r="E57" s="1304"/>
      <c r="F57" s="132">
        <v>4771</v>
      </c>
      <c r="G57" s="132">
        <v>4871</v>
      </c>
      <c r="H57" s="133">
        <v>4815</v>
      </c>
    </row>
    <row r="58" spans="2:8" ht="45.75" customHeight="1" x14ac:dyDescent="0.15">
      <c r="B58" s="134"/>
      <c r="C58" s="1291" t="s">
        <v>577</v>
      </c>
      <c r="D58" s="1292"/>
      <c r="E58" s="1293"/>
      <c r="F58" s="135">
        <v>1756</v>
      </c>
      <c r="G58" s="135">
        <v>1756</v>
      </c>
      <c r="H58" s="136">
        <v>1756</v>
      </c>
    </row>
    <row r="59" spans="2:8" ht="45.75" customHeight="1" x14ac:dyDescent="0.15">
      <c r="B59" s="134"/>
      <c r="C59" s="1291" t="s">
        <v>578</v>
      </c>
      <c r="D59" s="1292"/>
      <c r="E59" s="1293"/>
      <c r="F59" s="135">
        <v>1302</v>
      </c>
      <c r="G59" s="135">
        <v>1470</v>
      </c>
      <c r="H59" s="136">
        <v>1471</v>
      </c>
    </row>
    <row r="60" spans="2:8" ht="45.75" customHeight="1" x14ac:dyDescent="0.15">
      <c r="B60" s="134"/>
      <c r="C60" s="1291" t="s">
        <v>579</v>
      </c>
      <c r="D60" s="1292"/>
      <c r="E60" s="1293"/>
      <c r="F60" s="135">
        <v>742</v>
      </c>
      <c r="G60" s="135">
        <v>743</v>
      </c>
      <c r="H60" s="136">
        <v>743</v>
      </c>
    </row>
    <row r="61" spans="2:8" ht="45.75" customHeight="1" x14ac:dyDescent="0.15">
      <c r="B61" s="134"/>
      <c r="C61" s="1291" t="s">
        <v>580</v>
      </c>
      <c r="D61" s="1292"/>
      <c r="E61" s="1293"/>
      <c r="F61" s="135">
        <v>283</v>
      </c>
      <c r="G61" s="135">
        <v>283</v>
      </c>
      <c r="H61" s="136">
        <v>283</v>
      </c>
    </row>
    <row r="62" spans="2:8" ht="45.75" customHeight="1" thickBot="1" x14ac:dyDescent="0.2">
      <c r="B62" s="137"/>
      <c r="C62" s="1294" t="s">
        <v>581</v>
      </c>
      <c r="D62" s="1295"/>
      <c r="E62" s="1296"/>
      <c r="F62" s="138">
        <v>238</v>
      </c>
      <c r="G62" s="138">
        <v>221</v>
      </c>
      <c r="H62" s="139">
        <v>210</v>
      </c>
    </row>
    <row r="63" spans="2:8" ht="52.5" customHeight="1" thickBot="1" x14ac:dyDescent="0.2">
      <c r="B63" s="140"/>
      <c r="C63" s="1297" t="s">
        <v>51</v>
      </c>
      <c r="D63" s="1297"/>
      <c r="E63" s="1298"/>
      <c r="F63" s="141">
        <v>12025</v>
      </c>
      <c r="G63" s="141">
        <v>11012</v>
      </c>
      <c r="H63" s="142">
        <v>11852</v>
      </c>
    </row>
    <row r="64" spans="2:8" ht="15" customHeight="1" x14ac:dyDescent="0.15"/>
    <row r="65" ht="0" hidden="1" customHeight="1" x14ac:dyDescent="0.15"/>
    <row r="66" ht="0" hidden="1" customHeight="1" x14ac:dyDescent="0.15"/>
  </sheetData>
  <sheetProtection algorithmName="SHA-512" hashValue="qLqNUuxVouHBSNBrRXMQlQ3zQczha15Rfa/MY55mtc/DWhGFO/wnSqQWhnFYqjrY5PbiWGAXA/nT9lddKZg7AA==" saltValue="xZqS6FK8UWTZ0+2UXiBq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J40" zoomScale="75" zoomScaleNormal="75"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606</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606</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605</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601</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28" t="s">
        <v>608</v>
      </c>
      <c r="AO43" s="1329"/>
      <c r="AP43" s="1329"/>
      <c r="AQ43" s="1329"/>
      <c r="AR43" s="1329"/>
      <c r="AS43" s="1329"/>
      <c r="AT43" s="1329"/>
      <c r="AU43" s="1329"/>
      <c r="AV43" s="1329"/>
      <c r="AW43" s="1329"/>
      <c r="AX43" s="1329"/>
      <c r="AY43" s="1329"/>
      <c r="AZ43" s="1329"/>
      <c r="BA43" s="1329"/>
      <c r="BB43" s="1329"/>
      <c r="BC43" s="1329"/>
      <c r="BD43" s="1329"/>
      <c r="BE43" s="1329"/>
      <c r="BF43" s="1329"/>
      <c r="BG43" s="1329"/>
      <c r="BH43" s="1329"/>
      <c r="BI43" s="1329"/>
      <c r="BJ43" s="1329"/>
      <c r="BK43" s="1329"/>
      <c r="BL43" s="1329"/>
      <c r="BM43" s="1329"/>
      <c r="BN43" s="1329"/>
      <c r="BO43" s="1329"/>
      <c r="BP43" s="1329"/>
      <c r="BQ43" s="1329"/>
      <c r="BR43" s="1329"/>
      <c r="BS43" s="1329"/>
      <c r="BT43" s="1329"/>
      <c r="BU43" s="1329"/>
      <c r="BV43" s="1329"/>
      <c r="BW43" s="1329"/>
      <c r="BX43" s="1329"/>
      <c r="BY43" s="1329"/>
      <c r="BZ43" s="1329"/>
      <c r="CA43" s="1329"/>
      <c r="CB43" s="1329"/>
      <c r="CC43" s="1329"/>
      <c r="CD43" s="1329"/>
      <c r="CE43" s="1329"/>
      <c r="CF43" s="1329"/>
      <c r="CG43" s="1329"/>
      <c r="CH43" s="1329"/>
      <c r="CI43" s="1329"/>
      <c r="CJ43" s="1329"/>
      <c r="CK43" s="1329"/>
      <c r="CL43" s="1329"/>
      <c r="CM43" s="1329"/>
      <c r="CN43" s="1329"/>
      <c r="CO43" s="1329"/>
      <c r="CP43" s="1329"/>
      <c r="CQ43" s="1329"/>
      <c r="CR43" s="1329"/>
      <c r="CS43" s="1329"/>
      <c r="CT43" s="1329"/>
      <c r="CU43" s="1329"/>
      <c r="CV43" s="1329"/>
      <c r="CW43" s="1329"/>
      <c r="CX43" s="1329"/>
      <c r="CY43" s="1329"/>
      <c r="CZ43" s="1329"/>
      <c r="DA43" s="1329"/>
      <c r="DB43" s="1329"/>
      <c r="DC43" s="1330"/>
    </row>
    <row r="44" spans="2:109" ht="13.5" x14ac:dyDescent="0.15">
      <c r="B44" s="386"/>
      <c r="AN44" s="1331"/>
      <c r="AO44" s="1332"/>
      <c r="AP44" s="1332"/>
      <c r="AQ44" s="1332"/>
      <c r="AR44" s="1332"/>
      <c r="AS44" s="1332"/>
      <c r="AT44" s="1332"/>
      <c r="AU44" s="1332"/>
      <c r="AV44" s="1332"/>
      <c r="AW44" s="1332"/>
      <c r="AX44" s="1332"/>
      <c r="AY44" s="1332"/>
      <c r="AZ44" s="1332"/>
      <c r="BA44" s="1332"/>
      <c r="BB44" s="1332"/>
      <c r="BC44" s="1332"/>
      <c r="BD44" s="1332"/>
      <c r="BE44" s="1332"/>
      <c r="BF44" s="1332"/>
      <c r="BG44" s="1332"/>
      <c r="BH44" s="1332"/>
      <c r="BI44" s="1332"/>
      <c r="BJ44" s="1332"/>
      <c r="BK44" s="1332"/>
      <c r="BL44" s="1332"/>
      <c r="BM44" s="1332"/>
      <c r="BN44" s="1332"/>
      <c r="BO44" s="1332"/>
      <c r="BP44" s="1332"/>
      <c r="BQ44" s="1332"/>
      <c r="BR44" s="1332"/>
      <c r="BS44" s="1332"/>
      <c r="BT44" s="1332"/>
      <c r="BU44" s="1332"/>
      <c r="BV44" s="1332"/>
      <c r="BW44" s="1332"/>
      <c r="BX44" s="1332"/>
      <c r="BY44" s="1332"/>
      <c r="BZ44" s="1332"/>
      <c r="CA44" s="1332"/>
      <c r="CB44" s="1332"/>
      <c r="CC44" s="1332"/>
      <c r="CD44" s="1332"/>
      <c r="CE44" s="1332"/>
      <c r="CF44" s="1332"/>
      <c r="CG44" s="1332"/>
      <c r="CH44" s="1332"/>
      <c r="CI44" s="1332"/>
      <c r="CJ44" s="1332"/>
      <c r="CK44" s="1332"/>
      <c r="CL44" s="1332"/>
      <c r="CM44" s="1332"/>
      <c r="CN44" s="1332"/>
      <c r="CO44" s="1332"/>
      <c r="CP44" s="1332"/>
      <c r="CQ44" s="1332"/>
      <c r="CR44" s="1332"/>
      <c r="CS44" s="1332"/>
      <c r="CT44" s="1332"/>
      <c r="CU44" s="1332"/>
      <c r="CV44" s="1332"/>
      <c r="CW44" s="1332"/>
      <c r="CX44" s="1332"/>
      <c r="CY44" s="1332"/>
      <c r="CZ44" s="1332"/>
      <c r="DA44" s="1332"/>
      <c r="DB44" s="1332"/>
      <c r="DC44" s="1333"/>
    </row>
    <row r="45" spans="2:109" ht="13.5" x14ac:dyDescent="0.15">
      <c r="B45" s="386"/>
      <c r="AN45" s="1331"/>
      <c r="AO45" s="1332"/>
      <c r="AP45" s="1332"/>
      <c r="AQ45" s="1332"/>
      <c r="AR45" s="1332"/>
      <c r="AS45" s="1332"/>
      <c r="AT45" s="1332"/>
      <c r="AU45" s="1332"/>
      <c r="AV45" s="1332"/>
      <c r="AW45" s="1332"/>
      <c r="AX45" s="1332"/>
      <c r="AY45" s="1332"/>
      <c r="AZ45" s="1332"/>
      <c r="BA45" s="1332"/>
      <c r="BB45" s="1332"/>
      <c r="BC45" s="1332"/>
      <c r="BD45" s="1332"/>
      <c r="BE45" s="1332"/>
      <c r="BF45" s="1332"/>
      <c r="BG45" s="1332"/>
      <c r="BH45" s="1332"/>
      <c r="BI45" s="1332"/>
      <c r="BJ45" s="1332"/>
      <c r="BK45" s="1332"/>
      <c r="BL45" s="1332"/>
      <c r="BM45" s="1332"/>
      <c r="BN45" s="1332"/>
      <c r="BO45" s="1332"/>
      <c r="BP45" s="1332"/>
      <c r="BQ45" s="1332"/>
      <c r="BR45" s="1332"/>
      <c r="BS45" s="1332"/>
      <c r="BT45" s="1332"/>
      <c r="BU45" s="1332"/>
      <c r="BV45" s="1332"/>
      <c r="BW45" s="1332"/>
      <c r="BX45" s="1332"/>
      <c r="BY45" s="1332"/>
      <c r="BZ45" s="1332"/>
      <c r="CA45" s="1332"/>
      <c r="CB45" s="1332"/>
      <c r="CC45" s="1332"/>
      <c r="CD45" s="1332"/>
      <c r="CE45" s="1332"/>
      <c r="CF45" s="1332"/>
      <c r="CG45" s="1332"/>
      <c r="CH45" s="1332"/>
      <c r="CI45" s="1332"/>
      <c r="CJ45" s="1332"/>
      <c r="CK45" s="1332"/>
      <c r="CL45" s="1332"/>
      <c r="CM45" s="1332"/>
      <c r="CN45" s="1332"/>
      <c r="CO45" s="1332"/>
      <c r="CP45" s="1332"/>
      <c r="CQ45" s="1332"/>
      <c r="CR45" s="1332"/>
      <c r="CS45" s="1332"/>
      <c r="CT45" s="1332"/>
      <c r="CU45" s="1332"/>
      <c r="CV45" s="1332"/>
      <c r="CW45" s="1332"/>
      <c r="CX45" s="1332"/>
      <c r="CY45" s="1332"/>
      <c r="CZ45" s="1332"/>
      <c r="DA45" s="1332"/>
      <c r="DB45" s="1332"/>
      <c r="DC45" s="1333"/>
    </row>
    <row r="46" spans="2:109" ht="13.5" x14ac:dyDescent="0.15">
      <c r="B46" s="386"/>
      <c r="AN46" s="1331"/>
      <c r="AO46" s="1332"/>
      <c r="AP46" s="1332"/>
      <c r="AQ46" s="1332"/>
      <c r="AR46" s="1332"/>
      <c r="AS46" s="1332"/>
      <c r="AT46" s="1332"/>
      <c r="AU46" s="1332"/>
      <c r="AV46" s="1332"/>
      <c r="AW46" s="1332"/>
      <c r="AX46" s="1332"/>
      <c r="AY46" s="1332"/>
      <c r="AZ46" s="1332"/>
      <c r="BA46" s="1332"/>
      <c r="BB46" s="1332"/>
      <c r="BC46" s="1332"/>
      <c r="BD46" s="1332"/>
      <c r="BE46" s="1332"/>
      <c r="BF46" s="1332"/>
      <c r="BG46" s="1332"/>
      <c r="BH46" s="1332"/>
      <c r="BI46" s="1332"/>
      <c r="BJ46" s="1332"/>
      <c r="BK46" s="1332"/>
      <c r="BL46" s="1332"/>
      <c r="BM46" s="1332"/>
      <c r="BN46" s="1332"/>
      <c r="BO46" s="1332"/>
      <c r="BP46" s="1332"/>
      <c r="BQ46" s="1332"/>
      <c r="BR46" s="1332"/>
      <c r="BS46" s="1332"/>
      <c r="BT46" s="1332"/>
      <c r="BU46" s="1332"/>
      <c r="BV46" s="1332"/>
      <c r="BW46" s="1332"/>
      <c r="BX46" s="1332"/>
      <c r="BY46" s="1332"/>
      <c r="BZ46" s="1332"/>
      <c r="CA46" s="1332"/>
      <c r="CB46" s="1332"/>
      <c r="CC46" s="1332"/>
      <c r="CD46" s="1332"/>
      <c r="CE46" s="1332"/>
      <c r="CF46" s="1332"/>
      <c r="CG46" s="1332"/>
      <c r="CH46" s="1332"/>
      <c r="CI46" s="1332"/>
      <c r="CJ46" s="1332"/>
      <c r="CK46" s="1332"/>
      <c r="CL46" s="1332"/>
      <c r="CM46" s="1332"/>
      <c r="CN46" s="1332"/>
      <c r="CO46" s="1332"/>
      <c r="CP46" s="1332"/>
      <c r="CQ46" s="1332"/>
      <c r="CR46" s="1332"/>
      <c r="CS46" s="1332"/>
      <c r="CT46" s="1332"/>
      <c r="CU46" s="1332"/>
      <c r="CV46" s="1332"/>
      <c r="CW46" s="1332"/>
      <c r="CX46" s="1332"/>
      <c r="CY46" s="1332"/>
      <c r="CZ46" s="1332"/>
      <c r="DA46" s="1332"/>
      <c r="DB46" s="1332"/>
      <c r="DC46" s="1333"/>
    </row>
    <row r="47" spans="2:109" ht="13.5" x14ac:dyDescent="0.15">
      <c r="B47" s="386"/>
      <c r="AN47" s="1334"/>
      <c r="AO47" s="1335"/>
      <c r="AP47" s="1335"/>
      <c r="AQ47" s="1335"/>
      <c r="AR47" s="1335"/>
      <c r="AS47" s="1335"/>
      <c r="AT47" s="1335"/>
      <c r="AU47" s="1335"/>
      <c r="AV47" s="1335"/>
      <c r="AW47" s="1335"/>
      <c r="AX47" s="1335"/>
      <c r="AY47" s="1335"/>
      <c r="AZ47" s="1335"/>
      <c r="BA47" s="1335"/>
      <c r="BB47" s="1335"/>
      <c r="BC47" s="1335"/>
      <c r="BD47" s="1335"/>
      <c r="BE47" s="1335"/>
      <c r="BF47" s="1335"/>
      <c r="BG47" s="1335"/>
      <c r="BH47" s="1335"/>
      <c r="BI47" s="1335"/>
      <c r="BJ47" s="1335"/>
      <c r="BK47" s="1335"/>
      <c r="BL47" s="1335"/>
      <c r="BM47" s="1335"/>
      <c r="BN47" s="1335"/>
      <c r="BO47" s="1335"/>
      <c r="BP47" s="1335"/>
      <c r="BQ47" s="1335"/>
      <c r="BR47" s="1335"/>
      <c r="BS47" s="1335"/>
      <c r="BT47" s="1335"/>
      <c r="BU47" s="1335"/>
      <c r="BV47" s="1335"/>
      <c r="BW47" s="1335"/>
      <c r="BX47" s="1335"/>
      <c r="BY47" s="1335"/>
      <c r="BZ47" s="1335"/>
      <c r="CA47" s="1335"/>
      <c r="CB47" s="1335"/>
      <c r="CC47" s="1335"/>
      <c r="CD47" s="1335"/>
      <c r="CE47" s="1335"/>
      <c r="CF47" s="1335"/>
      <c r="CG47" s="1335"/>
      <c r="CH47" s="1335"/>
      <c r="CI47" s="1335"/>
      <c r="CJ47" s="1335"/>
      <c r="CK47" s="1335"/>
      <c r="CL47" s="1335"/>
      <c r="CM47" s="1335"/>
      <c r="CN47" s="1335"/>
      <c r="CO47" s="1335"/>
      <c r="CP47" s="1335"/>
      <c r="CQ47" s="1335"/>
      <c r="CR47" s="1335"/>
      <c r="CS47" s="1335"/>
      <c r="CT47" s="1335"/>
      <c r="CU47" s="1335"/>
      <c r="CV47" s="1335"/>
      <c r="CW47" s="1335"/>
      <c r="CX47" s="1335"/>
      <c r="CY47" s="1335"/>
      <c r="CZ47" s="1335"/>
      <c r="DA47" s="1335"/>
      <c r="DB47" s="1335"/>
      <c r="DC47" s="1336"/>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600</v>
      </c>
    </row>
    <row r="50" spans="1:109" ht="13.5" x14ac:dyDescent="0.15">
      <c r="B50" s="386"/>
      <c r="G50" s="1314"/>
      <c r="H50" s="1314"/>
      <c r="I50" s="1314"/>
      <c r="J50" s="1314"/>
      <c r="K50" s="395"/>
      <c r="L50" s="395"/>
      <c r="M50" s="394"/>
      <c r="N50" s="394"/>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556</v>
      </c>
      <c r="BQ50" s="1318"/>
      <c r="BR50" s="1318"/>
      <c r="BS50" s="1318"/>
      <c r="BT50" s="1318"/>
      <c r="BU50" s="1318"/>
      <c r="BV50" s="1318"/>
      <c r="BW50" s="1318"/>
      <c r="BX50" s="1318" t="s">
        <v>557</v>
      </c>
      <c r="BY50" s="1318"/>
      <c r="BZ50" s="1318"/>
      <c r="CA50" s="1318"/>
      <c r="CB50" s="1318"/>
      <c r="CC50" s="1318"/>
      <c r="CD50" s="1318"/>
      <c r="CE50" s="1318"/>
      <c r="CF50" s="1318" t="s">
        <v>558</v>
      </c>
      <c r="CG50" s="1318"/>
      <c r="CH50" s="1318"/>
      <c r="CI50" s="1318"/>
      <c r="CJ50" s="1318"/>
      <c r="CK50" s="1318"/>
      <c r="CL50" s="1318"/>
      <c r="CM50" s="1318"/>
      <c r="CN50" s="1318" t="s">
        <v>559</v>
      </c>
      <c r="CO50" s="1318"/>
      <c r="CP50" s="1318"/>
      <c r="CQ50" s="1318"/>
      <c r="CR50" s="1318"/>
      <c r="CS50" s="1318"/>
      <c r="CT50" s="1318"/>
      <c r="CU50" s="1318"/>
      <c r="CV50" s="1318" t="s">
        <v>560</v>
      </c>
      <c r="CW50" s="1318"/>
      <c r="CX50" s="1318"/>
      <c r="CY50" s="1318"/>
      <c r="CZ50" s="1318"/>
      <c r="DA50" s="1318"/>
      <c r="DB50" s="1318"/>
      <c r="DC50" s="1318"/>
    </row>
    <row r="51" spans="1:109" ht="13.5" customHeight="1" x14ac:dyDescent="0.15">
      <c r="B51" s="386"/>
      <c r="G51" s="1322"/>
      <c r="H51" s="1322"/>
      <c r="I51" s="1324"/>
      <c r="J51" s="1324"/>
      <c r="K51" s="1323"/>
      <c r="L51" s="1323"/>
      <c r="M51" s="1323"/>
      <c r="N51" s="1323"/>
      <c r="AM51" s="393"/>
      <c r="AN51" s="1319" t="s">
        <v>599</v>
      </c>
      <c r="AO51" s="1319"/>
      <c r="AP51" s="1319"/>
      <c r="AQ51" s="1319"/>
      <c r="AR51" s="1319"/>
      <c r="AS51" s="1319"/>
      <c r="AT51" s="1319"/>
      <c r="AU51" s="1319"/>
      <c r="AV51" s="1319"/>
      <c r="AW51" s="1319"/>
      <c r="AX51" s="1319"/>
      <c r="AY51" s="1319"/>
      <c r="AZ51" s="1319"/>
      <c r="BA51" s="1319"/>
      <c r="BB51" s="1319" t="s">
        <v>595</v>
      </c>
      <c r="BC51" s="1319"/>
      <c r="BD51" s="1319"/>
      <c r="BE51" s="1319"/>
      <c r="BF51" s="1319"/>
      <c r="BG51" s="1319"/>
      <c r="BH51" s="1319"/>
      <c r="BI51" s="1319"/>
      <c r="BJ51" s="1319"/>
      <c r="BK51" s="1319"/>
      <c r="BL51" s="1319"/>
      <c r="BM51" s="1319"/>
      <c r="BN51" s="1319"/>
      <c r="BO51" s="1319"/>
      <c r="BP51" s="1320"/>
      <c r="BQ51" s="1321"/>
      <c r="BR51" s="1321"/>
      <c r="BS51" s="1321"/>
      <c r="BT51" s="1321"/>
      <c r="BU51" s="1321"/>
      <c r="BV51" s="1321"/>
      <c r="BW51" s="1321"/>
      <c r="BX51" s="1321">
        <v>49.5</v>
      </c>
      <c r="BY51" s="1321"/>
      <c r="BZ51" s="1321"/>
      <c r="CA51" s="1321"/>
      <c r="CB51" s="1321"/>
      <c r="CC51" s="1321"/>
      <c r="CD51" s="1321"/>
      <c r="CE51" s="1321"/>
      <c r="CF51" s="1321">
        <v>46.3</v>
      </c>
      <c r="CG51" s="1321"/>
      <c r="CH51" s="1321"/>
      <c r="CI51" s="1321"/>
      <c r="CJ51" s="1321"/>
      <c r="CK51" s="1321"/>
      <c r="CL51" s="1321"/>
      <c r="CM51" s="1321"/>
      <c r="CN51" s="1321">
        <v>50.5</v>
      </c>
      <c r="CO51" s="1321"/>
      <c r="CP51" s="1321"/>
      <c r="CQ51" s="1321"/>
      <c r="CR51" s="1321"/>
      <c r="CS51" s="1321"/>
      <c r="CT51" s="1321"/>
      <c r="CU51" s="1321"/>
      <c r="CV51" s="1321">
        <v>58.2</v>
      </c>
      <c r="CW51" s="1321"/>
      <c r="CX51" s="1321"/>
      <c r="CY51" s="1321"/>
      <c r="CZ51" s="1321"/>
      <c r="DA51" s="1321"/>
      <c r="DB51" s="1321"/>
      <c r="DC51" s="1321"/>
    </row>
    <row r="52" spans="1:109" ht="13.5" x14ac:dyDescent="0.15">
      <c r="B52" s="386"/>
      <c r="G52" s="1322"/>
      <c r="H52" s="1322"/>
      <c r="I52" s="1324"/>
      <c r="J52" s="1324"/>
      <c r="K52" s="1323"/>
      <c r="L52" s="1323"/>
      <c r="M52" s="1323"/>
      <c r="N52" s="1323"/>
      <c r="AM52" s="393"/>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21"/>
      <c r="BQ52" s="1321"/>
      <c r="BR52" s="1321"/>
      <c r="BS52" s="1321"/>
      <c r="BT52" s="1321"/>
      <c r="BU52" s="1321"/>
      <c r="BV52" s="1321"/>
      <c r="BW52" s="1321"/>
      <c r="BX52" s="1321"/>
      <c r="BY52" s="1321"/>
      <c r="BZ52" s="1321"/>
      <c r="CA52" s="1321"/>
      <c r="CB52" s="1321"/>
      <c r="CC52" s="1321"/>
      <c r="CD52" s="1321"/>
      <c r="CE52" s="1321"/>
      <c r="CF52" s="1321"/>
      <c r="CG52" s="1321"/>
      <c r="CH52" s="1321"/>
      <c r="CI52" s="1321"/>
      <c r="CJ52" s="1321"/>
      <c r="CK52" s="1321"/>
      <c r="CL52" s="1321"/>
      <c r="CM52" s="1321"/>
      <c r="CN52" s="1321"/>
      <c r="CO52" s="1321"/>
      <c r="CP52" s="1321"/>
      <c r="CQ52" s="1321"/>
      <c r="CR52" s="1321"/>
      <c r="CS52" s="1321"/>
      <c r="CT52" s="1321"/>
      <c r="CU52" s="1321"/>
      <c r="CV52" s="1321"/>
      <c r="CW52" s="1321"/>
      <c r="CX52" s="1321"/>
      <c r="CY52" s="1321"/>
      <c r="CZ52" s="1321"/>
      <c r="DA52" s="1321"/>
      <c r="DB52" s="1321"/>
      <c r="DC52" s="1321"/>
    </row>
    <row r="53" spans="1:109" ht="13.5" x14ac:dyDescent="0.15">
      <c r="A53" s="401"/>
      <c r="B53" s="386"/>
      <c r="G53" s="1322"/>
      <c r="H53" s="1322"/>
      <c r="I53" s="1314"/>
      <c r="J53" s="1314"/>
      <c r="K53" s="1323"/>
      <c r="L53" s="1323"/>
      <c r="M53" s="1323"/>
      <c r="N53" s="1323"/>
      <c r="AM53" s="393"/>
      <c r="AN53" s="1319"/>
      <c r="AO53" s="1319"/>
      <c r="AP53" s="1319"/>
      <c r="AQ53" s="1319"/>
      <c r="AR53" s="1319"/>
      <c r="AS53" s="1319"/>
      <c r="AT53" s="1319"/>
      <c r="AU53" s="1319"/>
      <c r="AV53" s="1319"/>
      <c r="AW53" s="1319"/>
      <c r="AX53" s="1319"/>
      <c r="AY53" s="1319"/>
      <c r="AZ53" s="1319"/>
      <c r="BA53" s="1319"/>
      <c r="BB53" s="1319" t="s">
        <v>603</v>
      </c>
      <c r="BC53" s="1319"/>
      <c r="BD53" s="1319"/>
      <c r="BE53" s="1319"/>
      <c r="BF53" s="1319"/>
      <c r="BG53" s="1319"/>
      <c r="BH53" s="1319"/>
      <c r="BI53" s="1319"/>
      <c r="BJ53" s="1319"/>
      <c r="BK53" s="1319"/>
      <c r="BL53" s="1319"/>
      <c r="BM53" s="1319"/>
      <c r="BN53" s="1319"/>
      <c r="BO53" s="1319"/>
      <c r="BP53" s="1320"/>
      <c r="BQ53" s="1321"/>
      <c r="BR53" s="1321"/>
      <c r="BS53" s="1321"/>
      <c r="BT53" s="1321"/>
      <c r="BU53" s="1321"/>
      <c r="BV53" s="1321"/>
      <c r="BW53" s="1321"/>
      <c r="BX53" s="1321">
        <v>50.9</v>
      </c>
      <c r="BY53" s="1321"/>
      <c r="BZ53" s="1321"/>
      <c r="CA53" s="1321"/>
      <c r="CB53" s="1321"/>
      <c r="CC53" s="1321"/>
      <c r="CD53" s="1321"/>
      <c r="CE53" s="1321"/>
      <c r="CF53" s="1321">
        <v>52.1</v>
      </c>
      <c r="CG53" s="1321"/>
      <c r="CH53" s="1321"/>
      <c r="CI53" s="1321"/>
      <c r="CJ53" s="1321"/>
      <c r="CK53" s="1321"/>
      <c r="CL53" s="1321"/>
      <c r="CM53" s="1321"/>
      <c r="CN53" s="1321">
        <v>51.7</v>
      </c>
      <c r="CO53" s="1321"/>
      <c r="CP53" s="1321"/>
      <c r="CQ53" s="1321"/>
      <c r="CR53" s="1321"/>
      <c r="CS53" s="1321"/>
      <c r="CT53" s="1321"/>
      <c r="CU53" s="1321"/>
      <c r="CV53" s="1321">
        <v>52.5</v>
      </c>
      <c r="CW53" s="1321"/>
      <c r="CX53" s="1321"/>
      <c r="CY53" s="1321"/>
      <c r="CZ53" s="1321"/>
      <c r="DA53" s="1321"/>
      <c r="DB53" s="1321"/>
      <c r="DC53" s="1321"/>
    </row>
    <row r="54" spans="1:109" ht="13.5" x14ac:dyDescent="0.15">
      <c r="A54" s="401"/>
      <c r="B54" s="386"/>
      <c r="G54" s="1322"/>
      <c r="H54" s="1322"/>
      <c r="I54" s="1314"/>
      <c r="J54" s="1314"/>
      <c r="K54" s="1323"/>
      <c r="L54" s="1323"/>
      <c r="M54" s="1323"/>
      <c r="N54" s="1323"/>
      <c r="AM54" s="393"/>
      <c r="AN54" s="1319"/>
      <c r="AO54" s="1319"/>
      <c r="AP54" s="1319"/>
      <c r="AQ54" s="1319"/>
      <c r="AR54" s="1319"/>
      <c r="AS54" s="1319"/>
      <c r="AT54" s="1319"/>
      <c r="AU54" s="1319"/>
      <c r="AV54" s="1319"/>
      <c r="AW54" s="1319"/>
      <c r="AX54" s="1319"/>
      <c r="AY54" s="1319"/>
      <c r="AZ54" s="1319"/>
      <c r="BA54" s="1319"/>
      <c r="BB54" s="1319"/>
      <c r="BC54" s="1319"/>
      <c r="BD54" s="1319"/>
      <c r="BE54" s="1319"/>
      <c r="BF54" s="1319"/>
      <c r="BG54" s="1319"/>
      <c r="BH54" s="1319"/>
      <c r="BI54" s="1319"/>
      <c r="BJ54" s="1319"/>
      <c r="BK54" s="1319"/>
      <c r="BL54" s="1319"/>
      <c r="BM54" s="1319"/>
      <c r="BN54" s="1319"/>
      <c r="BO54" s="1319"/>
      <c r="BP54" s="1321"/>
      <c r="BQ54" s="1321"/>
      <c r="BR54" s="1321"/>
      <c r="BS54" s="1321"/>
      <c r="BT54" s="1321"/>
      <c r="BU54" s="1321"/>
      <c r="BV54" s="1321"/>
      <c r="BW54" s="1321"/>
      <c r="BX54" s="1321"/>
      <c r="BY54" s="1321"/>
      <c r="BZ54" s="1321"/>
      <c r="CA54" s="1321"/>
      <c r="CB54" s="1321"/>
      <c r="CC54" s="1321"/>
      <c r="CD54" s="1321"/>
      <c r="CE54" s="1321"/>
      <c r="CF54" s="1321"/>
      <c r="CG54" s="1321"/>
      <c r="CH54" s="1321"/>
      <c r="CI54" s="1321"/>
      <c r="CJ54" s="1321"/>
      <c r="CK54" s="1321"/>
      <c r="CL54" s="1321"/>
      <c r="CM54" s="1321"/>
      <c r="CN54" s="1321"/>
      <c r="CO54" s="1321"/>
      <c r="CP54" s="1321"/>
      <c r="CQ54" s="1321"/>
      <c r="CR54" s="1321"/>
      <c r="CS54" s="1321"/>
      <c r="CT54" s="1321"/>
      <c r="CU54" s="1321"/>
      <c r="CV54" s="1321"/>
      <c r="CW54" s="1321"/>
      <c r="CX54" s="1321"/>
      <c r="CY54" s="1321"/>
      <c r="CZ54" s="1321"/>
      <c r="DA54" s="1321"/>
      <c r="DB54" s="1321"/>
      <c r="DC54" s="1321"/>
    </row>
    <row r="55" spans="1:109" ht="13.5" x14ac:dyDescent="0.15">
      <c r="A55" s="401"/>
      <c r="B55" s="386"/>
      <c r="G55" s="1314"/>
      <c r="H55" s="1314"/>
      <c r="I55" s="1314"/>
      <c r="J55" s="1314"/>
      <c r="K55" s="1323"/>
      <c r="L55" s="1323"/>
      <c r="M55" s="1323"/>
      <c r="N55" s="1323"/>
      <c r="AN55" s="1318" t="s">
        <v>604</v>
      </c>
      <c r="AO55" s="1318"/>
      <c r="AP55" s="1318"/>
      <c r="AQ55" s="1318"/>
      <c r="AR55" s="1318"/>
      <c r="AS55" s="1318"/>
      <c r="AT55" s="1318"/>
      <c r="AU55" s="1318"/>
      <c r="AV55" s="1318"/>
      <c r="AW55" s="1318"/>
      <c r="AX55" s="1318"/>
      <c r="AY55" s="1318"/>
      <c r="AZ55" s="1318"/>
      <c r="BA55" s="1318"/>
      <c r="BB55" s="1319" t="s">
        <v>595</v>
      </c>
      <c r="BC55" s="1319"/>
      <c r="BD55" s="1319"/>
      <c r="BE55" s="1319"/>
      <c r="BF55" s="1319"/>
      <c r="BG55" s="1319"/>
      <c r="BH55" s="1319"/>
      <c r="BI55" s="1319"/>
      <c r="BJ55" s="1319"/>
      <c r="BK55" s="1319"/>
      <c r="BL55" s="1319"/>
      <c r="BM55" s="1319"/>
      <c r="BN55" s="1319"/>
      <c r="BO55" s="1319"/>
      <c r="BP55" s="1320"/>
      <c r="BQ55" s="1321"/>
      <c r="BR55" s="1321"/>
      <c r="BS55" s="1321"/>
      <c r="BT55" s="1321"/>
      <c r="BU55" s="1321"/>
      <c r="BV55" s="1321"/>
      <c r="BW55" s="1321"/>
      <c r="BX55" s="1321">
        <v>37.4</v>
      </c>
      <c r="BY55" s="1321"/>
      <c r="BZ55" s="1321"/>
      <c r="CA55" s="1321"/>
      <c r="CB55" s="1321"/>
      <c r="CC55" s="1321"/>
      <c r="CD55" s="1321"/>
      <c r="CE55" s="1321"/>
      <c r="CF55" s="1321">
        <v>31</v>
      </c>
      <c r="CG55" s="1321"/>
      <c r="CH55" s="1321"/>
      <c r="CI55" s="1321"/>
      <c r="CJ55" s="1321"/>
      <c r="CK55" s="1321"/>
      <c r="CL55" s="1321"/>
      <c r="CM55" s="1321"/>
      <c r="CN55" s="1321">
        <v>30</v>
      </c>
      <c r="CO55" s="1321"/>
      <c r="CP55" s="1321"/>
      <c r="CQ55" s="1321"/>
      <c r="CR55" s="1321"/>
      <c r="CS55" s="1321"/>
      <c r="CT55" s="1321"/>
      <c r="CU55" s="1321"/>
      <c r="CV55" s="1321">
        <v>23.1</v>
      </c>
      <c r="CW55" s="1321"/>
      <c r="CX55" s="1321"/>
      <c r="CY55" s="1321"/>
      <c r="CZ55" s="1321"/>
      <c r="DA55" s="1321"/>
      <c r="DB55" s="1321"/>
      <c r="DC55" s="1321"/>
    </row>
    <row r="56" spans="1:109" ht="13.5" x14ac:dyDescent="0.15">
      <c r="A56" s="401"/>
      <c r="B56" s="386"/>
      <c r="G56" s="1314"/>
      <c r="H56" s="1314"/>
      <c r="I56" s="1314"/>
      <c r="J56" s="1314"/>
      <c r="K56" s="1323"/>
      <c r="L56" s="1323"/>
      <c r="M56" s="1323"/>
      <c r="N56" s="1323"/>
      <c r="AN56" s="1318"/>
      <c r="AO56" s="1318"/>
      <c r="AP56" s="1318"/>
      <c r="AQ56" s="1318"/>
      <c r="AR56" s="1318"/>
      <c r="AS56" s="1318"/>
      <c r="AT56" s="1318"/>
      <c r="AU56" s="1318"/>
      <c r="AV56" s="1318"/>
      <c r="AW56" s="1318"/>
      <c r="AX56" s="1318"/>
      <c r="AY56" s="1318"/>
      <c r="AZ56" s="1318"/>
      <c r="BA56" s="1318"/>
      <c r="BB56" s="1319"/>
      <c r="BC56" s="1319"/>
      <c r="BD56" s="1319"/>
      <c r="BE56" s="1319"/>
      <c r="BF56" s="1319"/>
      <c r="BG56" s="1319"/>
      <c r="BH56" s="1319"/>
      <c r="BI56" s="1319"/>
      <c r="BJ56" s="1319"/>
      <c r="BK56" s="1319"/>
      <c r="BL56" s="1319"/>
      <c r="BM56" s="1319"/>
      <c r="BN56" s="1319"/>
      <c r="BO56" s="1319"/>
      <c r="BP56" s="1321"/>
      <c r="BQ56" s="1321"/>
      <c r="BR56" s="1321"/>
      <c r="BS56" s="1321"/>
      <c r="BT56" s="1321"/>
      <c r="BU56" s="1321"/>
      <c r="BV56" s="1321"/>
      <c r="BW56" s="1321"/>
      <c r="BX56" s="1321"/>
      <c r="BY56" s="1321"/>
      <c r="BZ56" s="1321"/>
      <c r="CA56" s="1321"/>
      <c r="CB56" s="1321"/>
      <c r="CC56" s="1321"/>
      <c r="CD56" s="1321"/>
      <c r="CE56" s="1321"/>
      <c r="CF56" s="1321"/>
      <c r="CG56" s="1321"/>
      <c r="CH56" s="1321"/>
      <c r="CI56" s="1321"/>
      <c r="CJ56" s="1321"/>
      <c r="CK56" s="1321"/>
      <c r="CL56" s="1321"/>
      <c r="CM56" s="1321"/>
      <c r="CN56" s="1321"/>
      <c r="CO56" s="1321"/>
      <c r="CP56" s="1321"/>
      <c r="CQ56" s="1321"/>
      <c r="CR56" s="1321"/>
      <c r="CS56" s="1321"/>
      <c r="CT56" s="1321"/>
      <c r="CU56" s="1321"/>
      <c r="CV56" s="1321"/>
      <c r="CW56" s="1321"/>
      <c r="CX56" s="1321"/>
      <c r="CY56" s="1321"/>
      <c r="CZ56" s="1321"/>
      <c r="DA56" s="1321"/>
      <c r="DB56" s="1321"/>
      <c r="DC56" s="1321"/>
    </row>
    <row r="57" spans="1:109" s="401" customFormat="1" ht="13.5" x14ac:dyDescent="0.15">
      <c r="B57" s="407"/>
      <c r="G57" s="1314"/>
      <c r="H57" s="1314"/>
      <c r="I57" s="1325"/>
      <c r="J57" s="1325"/>
      <c r="K57" s="1323"/>
      <c r="L57" s="1323"/>
      <c r="M57" s="1323"/>
      <c r="N57" s="1323"/>
      <c r="AM57" s="385"/>
      <c r="AN57" s="1318"/>
      <c r="AO57" s="1318"/>
      <c r="AP57" s="1318"/>
      <c r="AQ57" s="1318"/>
      <c r="AR57" s="1318"/>
      <c r="AS57" s="1318"/>
      <c r="AT57" s="1318"/>
      <c r="AU57" s="1318"/>
      <c r="AV57" s="1318"/>
      <c r="AW57" s="1318"/>
      <c r="AX57" s="1318"/>
      <c r="AY57" s="1318"/>
      <c r="AZ57" s="1318"/>
      <c r="BA57" s="1318"/>
      <c r="BB57" s="1319" t="s">
        <v>603</v>
      </c>
      <c r="BC57" s="1319"/>
      <c r="BD57" s="1319"/>
      <c r="BE57" s="1319"/>
      <c r="BF57" s="1319"/>
      <c r="BG57" s="1319"/>
      <c r="BH57" s="1319"/>
      <c r="BI57" s="1319"/>
      <c r="BJ57" s="1319"/>
      <c r="BK57" s="1319"/>
      <c r="BL57" s="1319"/>
      <c r="BM57" s="1319"/>
      <c r="BN57" s="1319"/>
      <c r="BO57" s="1319"/>
      <c r="BP57" s="1320"/>
      <c r="BQ57" s="1321"/>
      <c r="BR57" s="1321"/>
      <c r="BS57" s="1321"/>
      <c r="BT57" s="1321"/>
      <c r="BU57" s="1321"/>
      <c r="BV57" s="1321"/>
      <c r="BW57" s="1321"/>
      <c r="BX57" s="1321">
        <v>54.4</v>
      </c>
      <c r="BY57" s="1321"/>
      <c r="BZ57" s="1321"/>
      <c r="CA57" s="1321"/>
      <c r="CB57" s="1321"/>
      <c r="CC57" s="1321"/>
      <c r="CD57" s="1321"/>
      <c r="CE57" s="1321"/>
      <c r="CF57" s="1321">
        <v>57.4</v>
      </c>
      <c r="CG57" s="1321"/>
      <c r="CH57" s="1321"/>
      <c r="CI57" s="1321"/>
      <c r="CJ57" s="1321"/>
      <c r="CK57" s="1321"/>
      <c r="CL57" s="1321"/>
      <c r="CM57" s="1321"/>
      <c r="CN57" s="1321">
        <v>58.3</v>
      </c>
      <c r="CO57" s="1321"/>
      <c r="CP57" s="1321"/>
      <c r="CQ57" s="1321"/>
      <c r="CR57" s="1321"/>
      <c r="CS57" s="1321"/>
      <c r="CT57" s="1321"/>
      <c r="CU57" s="1321"/>
      <c r="CV57" s="1321">
        <v>60.3</v>
      </c>
      <c r="CW57" s="1321"/>
      <c r="CX57" s="1321"/>
      <c r="CY57" s="1321"/>
      <c r="CZ57" s="1321"/>
      <c r="DA57" s="1321"/>
      <c r="DB57" s="1321"/>
      <c r="DC57" s="1321"/>
      <c r="DD57" s="412"/>
      <c r="DE57" s="407"/>
    </row>
    <row r="58" spans="1:109" s="401" customFormat="1" ht="13.5" x14ac:dyDescent="0.15">
      <c r="A58" s="385"/>
      <c r="B58" s="407"/>
      <c r="G58" s="1314"/>
      <c r="H58" s="1314"/>
      <c r="I58" s="1325"/>
      <c r="J58" s="1325"/>
      <c r="K58" s="1323"/>
      <c r="L58" s="1323"/>
      <c r="M58" s="1323"/>
      <c r="N58" s="1323"/>
      <c r="AM58" s="385"/>
      <c r="AN58" s="1318"/>
      <c r="AO58" s="1318"/>
      <c r="AP58" s="1318"/>
      <c r="AQ58" s="1318"/>
      <c r="AR58" s="1318"/>
      <c r="AS58" s="1318"/>
      <c r="AT58" s="1318"/>
      <c r="AU58" s="1318"/>
      <c r="AV58" s="1318"/>
      <c r="AW58" s="1318"/>
      <c r="AX58" s="1318"/>
      <c r="AY58" s="1318"/>
      <c r="AZ58" s="1318"/>
      <c r="BA58" s="1318"/>
      <c r="BB58" s="1319"/>
      <c r="BC58" s="1319"/>
      <c r="BD58" s="1319"/>
      <c r="BE58" s="1319"/>
      <c r="BF58" s="1319"/>
      <c r="BG58" s="1319"/>
      <c r="BH58" s="1319"/>
      <c r="BI58" s="1319"/>
      <c r="BJ58" s="1319"/>
      <c r="BK58" s="1319"/>
      <c r="BL58" s="1319"/>
      <c r="BM58" s="1319"/>
      <c r="BN58" s="1319"/>
      <c r="BO58" s="1319"/>
      <c r="BP58" s="1321"/>
      <c r="BQ58" s="1321"/>
      <c r="BR58" s="1321"/>
      <c r="BS58" s="1321"/>
      <c r="BT58" s="1321"/>
      <c r="BU58" s="1321"/>
      <c r="BV58" s="1321"/>
      <c r="BW58" s="1321"/>
      <c r="BX58" s="1321"/>
      <c r="BY58" s="1321"/>
      <c r="BZ58" s="1321"/>
      <c r="CA58" s="1321"/>
      <c r="CB58" s="1321"/>
      <c r="CC58" s="1321"/>
      <c r="CD58" s="1321"/>
      <c r="CE58" s="1321"/>
      <c r="CF58" s="1321"/>
      <c r="CG58" s="1321"/>
      <c r="CH58" s="1321"/>
      <c r="CI58" s="1321"/>
      <c r="CJ58" s="1321"/>
      <c r="CK58" s="1321"/>
      <c r="CL58" s="1321"/>
      <c r="CM58" s="1321"/>
      <c r="CN58" s="1321"/>
      <c r="CO58" s="1321"/>
      <c r="CP58" s="1321"/>
      <c r="CQ58" s="1321"/>
      <c r="CR58" s="1321"/>
      <c r="CS58" s="1321"/>
      <c r="CT58" s="1321"/>
      <c r="CU58" s="1321"/>
      <c r="CV58" s="1321"/>
      <c r="CW58" s="1321"/>
      <c r="CX58" s="1321"/>
      <c r="CY58" s="1321"/>
      <c r="CZ58" s="1321"/>
      <c r="DA58" s="1321"/>
      <c r="DB58" s="1321"/>
      <c r="DC58" s="1321"/>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602</v>
      </c>
    </row>
    <row r="64" spans="1:109" ht="13.5" x14ac:dyDescent="0.15">
      <c r="B64" s="386"/>
      <c r="G64" s="402"/>
      <c r="I64" s="404"/>
      <c r="J64" s="404"/>
      <c r="K64" s="404"/>
      <c r="L64" s="404"/>
      <c r="M64" s="404"/>
      <c r="N64" s="403"/>
      <c r="AM64" s="402"/>
      <c r="AN64" s="402" t="s">
        <v>601</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05" t="s">
        <v>607</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5" x14ac:dyDescent="0.15">
      <c r="B66" s="386"/>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5" x14ac:dyDescent="0.15">
      <c r="B67" s="386"/>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5" x14ac:dyDescent="0.15">
      <c r="B68" s="386"/>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5" x14ac:dyDescent="0.15">
      <c r="B69" s="386"/>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600</v>
      </c>
    </row>
    <row r="72" spans="2:107" ht="13.5" x14ac:dyDescent="0.15">
      <c r="B72" s="386"/>
      <c r="G72" s="1314"/>
      <c r="H72" s="1314"/>
      <c r="I72" s="1314"/>
      <c r="J72" s="1314"/>
      <c r="K72" s="395"/>
      <c r="L72" s="395"/>
      <c r="M72" s="394"/>
      <c r="N72" s="394"/>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556</v>
      </c>
      <c r="BQ72" s="1318"/>
      <c r="BR72" s="1318"/>
      <c r="BS72" s="1318"/>
      <c r="BT72" s="1318"/>
      <c r="BU72" s="1318"/>
      <c r="BV72" s="1318"/>
      <c r="BW72" s="1318"/>
      <c r="BX72" s="1318" t="s">
        <v>557</v>
      </c>
      <c r="BY72" s="1318"/>
      <c r="BZ72" s="1318"/>
      <c r="CA72" s="1318"/>
      <c r="CB72" s="1318"/>
      <c r="CC72" s="1318"/>
      <c r="CD72" s="1318"/>
      <c r="CE72" s="1318"/>
      <c r="CF72" s="1318" t="s">
        <v>558</v>
      </c>
      <c r="CG72" s="1318"/>
      <c r="CH72" s="1318"/>
      <c r="CI72" s="1318"/>
      <c r="CJ72" s="1318"/>
      <c r="CK72" s="1318"/>
      <c r="CL72" s="1318"/>
      <c r="CM72" s="1318"/>
      <c r="CN72" s="1318" t="s">
        <v>559</v>
      </c>
      <c r="CO72" s="1318"/>
      <c r="CP72" s="1318"/>
      <c r="CQ72" s="1318"/>
      <c r="CR72" s="1318"/>
      <c r="CS72" s="1318"/>
      <c r="CT72" s="1318"/>
      <c r="CU72" s="1318"/>
      <c r="CV72" s="1318" t="s">
        <v>560</v>
      </c>
      <c r="CW72" s="1318"/>
      <c r="CX72" s="1318"/>
      <c r="CY72" s="1318"/>
      <c r="CZ72" s="1318"/>
      <c r="DA72" s="1318"/>
      <c r="DB72" s="1318"/>
      <c r="DC72" s="1318"/>
    </row>
    <row r="73" spans="2:107" ht="13.5" x14ac:dyDescent="0.15">
      <c r="B73" s="386"/>
      <c r="G73" s="1322"/>
      <c r="H73" s="1322"/>
      <c r="I73" s="1322"/>
      <c r="J73" s="1322"/>
      <c r="K73" s="1326"/>
      <c r="L73" s="1326"/>
      <c r="M73" s="1326"/>
      <c r="N73" s="1326"/>
      <c r="AM73" s="393"/>
      <c r="AN73" s="1319" t="s">
        <v>599</v>
      </c>
      <c r="AO73" s="1319"/>
      <c r="AP73" s="1319"/>
      <c r="AQ73" s="1319"/>
      <c r="AR73" s="1319"/>
      <c r="AS73" s="1319"/>
      <c r="AT73" s="1319"/>
      <c r="AU73" s="1319"/>
      <c r="AV73" s="1319"/>
      <c r="AW73" s="1319"/>
      <c r="AX73" s="1319"/>
      <c r="AY73" s="1319"/>
      <c r="AZ73" s="1319"/>
      <c r="BA73" s="1319"/>
      <c r="BB73" s="1319" t="s">
        <v>598</v>
      </c>
      <c r="BC73" s="1319"/>
      <c r="BD73" s="1319"/>
      <c r="BE73" s="1319"/>
      <c r="BF73" s="1319"/>
      <c r="BG73" s="1319"/>
      <c r="BH73" s="1319"/>
      <c r="BI73" s="1319"/>
      <c r="BJ73" s="1319"/>
      <c r="BK73" s="1319"/>
      <c r="BL73" s="1319"/>
      <c r="BM73" s="1319"/>
      <c r="BN73" s="1319"/>
      <c r="BO73" s="1319"/>
      <c r="BP73" s="1321">
        <v>58.3</v>
      </c>
      <c r="BQ73" s="1321"/>
      <c r="BR73" s="1321"/>
      <c r="BS73" s="1321"/>
      <c r="BT73" s="1321"/>
      <c r="BU73" s="1321"/>
      <c r="BV73" s="1321"/>
      <c r="BW73" s="1321"/>
      <c r="BX73" s="1321">
        <v>49.5</v>
      </c>
      <c r="BY73" s="1321"/>
      <c r="BZ73" s="1321"/>
      <c r="CA73" s="1321"/>
      <c r="CB73" s="1321"/>
      <c r="CC73" s="1321"/>
      <c r="CD73" s="1321"/>
      <c r="CE73" s="1321"/>
      <c r="CF73" s="1321">
        <v>46.3</v>
      </c>
      <c r="CG73" s="1321"/>
      <c r="CH73" s="1321"/>
      <c r="CI73" s="1321"/>
      <c r="CJ73" s="1321"/>
      <c r="CK73" s="1321"/>
      <c r="CL73" s="1321"/>
      <c r="CM73" s="1321"/>
      <c r="CN73" s="1321">
        <v>50.5</v>
      </c>
      <c r="CO73" s="1321"/>
      <c r="CP73" s="1321"/>
      <c r="CQ73" s="1321"/>
      <c r="CR73" s="1321"/>
      <c r="CS73" s="1321"/>
      <c r="CT73" s="1321"/>
      <c r="CU73" s="1321"/>
      <c r="CV73" s="1321">
        <v>58.2</v>
      </c>
      <c r="CW73" s="1321"/>
      <c r="CX73" s="1321"/>
      <c r="CY73" s="1321"/>
      <c r="CZ73" s="1321"/>
      <c r="DA73" s="1321"/>
      <c r="DB73" s="1321"/>
      <c r="DC73" s="1321"/>
    </row>
    <row r="74" spans="2:107" ht="13.5" x14ac:dyDescent="0.15">
      <c r="B74" s="386"/>
      <c r="G74" s="1322"/>
      <c r="H74" s="1322"/>
      <c r="I74" s="1322"/>
      <c r="J74" s="1322"/>
      <c r="K74" s="1326"/>
      <c r="L74" s="1326"/>
      <c r="M74" s="1326"/>
      <c r="N74" s="1326"/>
      <c r="AM74" s="393"/>
      <c r="AN74" s="1319"/>
      <c r="AO74" s="1319"/>
      <c r="AP74" s="1319"/>
      <c r="AQ74" s="1319"/>
      <c r="AR74" s="1319"/>
      <c r="AS74" s="1319"/>
      <c r="AT74" s="1319"/>
      <c r="AU74" s="1319"/>
      <c r="AV74" s="1319"/>
      <c r="AW74" s="1319"/>
      <c r="AX74" s="1319"/>
      <c r="AY74" s="1319"/>
      <c r="AZ74" s="1319"/>
      <c r="BA74" s="1319"/>
      <c r="BB74" s="1319"/>
      <c r="BC74" s="1319"/>
      <c r="BD74" s="1319"/>
      <c r="BE74" s="1319"/>
      <c r="BF74" s="1319"/>
      <c r="BG74" s="1319"/>
      <c r="BH74" s="1319"/>
      <c r="BI74" s="1319"/>
      <c r="BJ74" s="1319"/>
      <c r="BK74" s="1319"/>
      <c r="BL74" s="1319"/>
      <c r="BM74" s="1319"/>
      <c r="BN74" s="1319"/>
      <c r="BO74" s="1319"/>
      <c r="BP74" s="1321"/>
      <c r="BQ74" s="1321"/>
      <c r="BR74" s="1321"/>
      <c r="BS74" s="1321"/>
      <c r="BT74" s="1321"/>
      <c r="BU74" s="1321"/>
      <c r="BV74" s="1321"/>
      <c r="BW74" s="1321"/>
      <c r="BX74" s="1321"/>
      <c r="BY74" s="1321"/>
      <c r="BZ74" s="1321"/>
      <c r="CA74" s="1321"/>
      <c r="CB74" s="1321"/>
      <c r="CC74" s="1321"/>
      <c r="CD74" s="1321"/>
      <c r="CE74" s="1321"/>
      <c r="CF74" s="1321"/>
      <c r="CG74" s="1321"/>
      <c r="CH74" s="1321"/>
      <c r="CI74" s="1321"/>
      <c r="CJ74" s="1321"/>
      <c r="CK74" s="1321"/>
      <c r="CL74" s="1321"/>
      <c r="CM74" s="1321"/>
      <c r="CN74" s="1321"/>
      <c r="CO74" s="1321"/>
      <c r="CP74" s="1321"/>
      <c r="CQ74" s="1321"/>
      <c r="CR74" s="1321"/>
      <c r="CS74" s="1321"/>
      <c r="CT74" s="1321"/>
      <c r="CU74" s="1321"/>
      <c r="CV74" s="1321"/>
      <c r="CW74" s="1321"/>
      <c r="CX74" s="1321"/>
      <c r="CY74" s="1321"/>
      <c r="CZ74" s="1321"/>
      <c r="DA74" s="1321"/>
      <c r="DB74" s="1321"/>
      <c r="DC74" s="1321"/>
    </row>
    <row r="75" spans="2:107" ht="13.5" x14ac:dyDescent="0.15">
      <c r="B75" s="386"/>
      <c r="G75" s="1322"/>
      <c r="H75" s="1322"/>
      <c r="I75" s="1314"/>
      <c r="J75" s="1314"/>
      <c r="K75" s="1323"/>
      <c r="L75" s="1323"/>
      <c r="M75" s="1323"/>
      <c r="N75" s="1323"/>
      <c r="AM75" s="393"/>
      <c r="AN75" s="1319"/>
      <c r="AO75" s="1319"/>
      <c r="AP75" s="1319"/>
      <c r="AQ75" s="1319"/>
      <c r="AR75" s="1319"/>
      <c r="AS75" s="1319"/>
      <c r="AT75" s="1319"/>
      <c r="AU75" s="1319"/>
      <c r="AV75" s="1319"/>
      <c r="AW75" s="1319"/>
      <c r="AX75" s="1319"/>
      <c r="AY75" s="1319"/>
      <c r="AZ75" s="1319"/>
      <c r="BA75" s="1319"/>
      <c r="BB75" s="1319" t="s">
        <v>597</v>
      </c>
      <c r="BC75" s="1319"/>
      <c r="BD75" s="1319"/>
      <c r="BE75" s="1319"/>
      <c r="BF75" s="1319"/>
      <c r="BG75" s="1319"/>
      <c r="BH75" s="1319"/>
      <c r="BI75" s="1319"/>
      <c r="BJ75" s="1319"/>
      <c r="BK75" s="1319"/>
      <c r="BL75" s="1319"/>
      <c r="BM75" s="1319"/>
      <c r="BN75" s="1319"/>
      <c r="BO75" s="1319"/>
      <c r="BP75" s="1321">
        <v>7.1</v>
      </c>
      <c r="BQ75" s="1321"/>
      <c r="BR75" s="1321"/>
      <c r="BS75" s="1321"/>
      <c r="BT75" s="1321"/>
      <c r="BU75" s="1321"/>
      <c r="BV75" s="1321"/>
      <c r="BW75" s="1321"/>
      <c r="BX75" s="1321">
        <v>6.7</v>
      </c>
      <c r="BY75" s="1321"/>
      <c r="BZ75" s="1321"/>
      <c r="CA75" s="1321"/>
      <c r="CB75" s="1321"/>
      <c r="CC75" s="1321"/>
      <c r="CD75" s="1321"/>
      <c r="CE75" s="1321"/>
      <c r="CF75" s="1321">
        <v>6.5</v>
      </c>
      <c r="CG75" s="1321"/>
      <c r="CH75" s="1321"/>
      <c r="CI75" s="1321"/>
      <c r="CJ75" s="1321"/>
      <c r="CK75" s="1321"/>
      <c r="CL75" s="1321"/>
      <c r="CM75" s="1321"/>
      <c r="CN75" s="1321">
        <v>6.5</v>
      </c>
      <c r="CO75" s="1321"/>
      <c r="CP75" s="1321"/>
      <c r="CQ75" s="1321"/>
      <c r="CR75" s="1321"/>
      <c r="CS75" s="1321"/>
      <c r="CT75" s="1321"/>
      <c r="CU75" s="1321"/>
      <c r="CV75" s="1321">
        <v>6.3</v>
      </c>
      <c r="CW75" s="1321"/>
      <c r="CX75" s="1321"/>
      <c r="CY75" s="1321"/>
      <c r="CZ75" s="1321"/>
      <c r="DA75" s="1321"/>
      <c r="DB75" s="1321"/>
      <c r="DC75" s="1321"/>
    </row>
    <row r="76" spans="2:107" ht="13.5" x14ac:dyDescent="0.15">
      <c r="B76" s="386"/>
      <c r="G76" s="1322"/>
      <c r="H76" s="1322"/>
      <c r="I76" s="1314"/>
      <c r="J76" s="1314"/>
      <c r="K76" s="1323"/>
      <c r="L76" s="1323"/>
      <c r="M76" s="1323"/>
      <c r="N76" s="1323"/>
      <c r="AM76" s="393"/>
      <c r="AN76" s="1319"/>
      <c r="AO76" s="1319"/>
      <c r="AP76" s="1319"/>
      <c r="AQ76" s="1319"/>
      <c r="AR76" s="1319"/>
      <c r="AS76" s="1319"/>
      <c r="AT76" s="1319"/>
      <c r="AU76" s="1319"/>
      <c r="AV76" s="1319"/>
      <c r="AW76" s="1319"/>
      <c r="AX76" s="1319"/>
      <c r="AY76" s="1319"/>
      <c r="AZ76" s="1319"/>
      <c r="BA76" s="1319"/>
      <c r="BB76" s="1319"/>
      <c r="BC76" s="1319"/>
      <c r="BD76" s="1319"/>
      <c r="BE76" s="1319"/>
      <c r="BF76" s="1319"/>
      <c r="BG76" s="1319"/>
      <c r="BH76" s="1319"/>
      <c r="BI76" s="1319"/>
      <c r="BJ76" s="1319"/>
      <c r="BK76" s="1319"/>
      <c r="BL76" s="1319"/>
      <c r="BM76" s="1319"/>
      <c r="BN76" s="1319"/>
      <c r="BO76" s="1319"/>
      <c r="BP76" s="1321"/>
      <c r="BQ76" s="1321"/>
      <c r="BR76" s="1321"/>
      <c r="BS76" s="1321"/>
      <c r="BT76" s="1321"/>
      <c r="BU76" s="1321"/>
      <c r="BV76" s="1321"/>
      <c r="BW76" s="1321"/>
      <c r="BX76" s="1321"/>
      <c r="BY76" s="1321"/>
      <c r="BZ76" s="1321"/>
      <c r="CA76" s="1321"/>
      <c r="CB76" s="1321"/>
      <c r="CC76" s="1321"/>
      <c r="CD76" s="1321"/>
      <c r="CE76" s="1321"/>
      <c r="CF76" s="1321"/>
      <c r="CG76" s="1321"/>
      <c r="CH76" s="1321"/>
      <c r="CI76" s="1321"/>
      <c r="CJ76" s="1321"/>
      <c r="CK76" s="1321"/>
      <c r="CL76" s="1321"/>
      <c r="CM76" s="1321"/>
      <c r="CN76" s="1321"/>
      <c r="CO76" s="1321"/>
      <c r="CP76" s="1321"/>
      <c r="CQ76" s="1321"/>
      <c r="CR76" s="1321"/>
      <c r="CS76" s="1321"/>
      <c r="CT76" s="1321"/>
      <c r="CU76" s="1321"/>
      <c r="CV76" s="1321"/>
      <c r="CW76" s="1321"/>
      <c r="CX76" s="1321"/>
      <c r="CY76" s="1321"/>
      <c r="CZ76" s="1321"/>
      <c r="DA76" s="1321"/>
      <c r="DB76" s="1321"/>
      <c r="DC76" s="1321"/>
    </row>
    <row r="77" spans="2:107" ht="13.5" x14ac:dyDescent="0.15">
      <c r="B77" s="386"/>
      <c r="G77" s="1314"/>
      <c r="H77" s="1314"/>
      <c r="I77" s="1314"/>
      <c r="J77" s="1314"/>
      <c r="K77" s="1326"/>
      <c r="L77" s="1326"/>
      <c r="M77" s="1326"/>
      <c r="N77" s="1326"/>
      <c r="AN77" s="1318" t="s">
        <v>596</v>
      </c>
      <c r="AO77" s="1318"/>
      <c r="AP77" s="1318"/>
      <c r="AQ77" s="1318"/>
      <c r="AR77" s="1318"/>
      <c r="AS77" s="1318"/>
      <c r="AT77" s="1318"/>
      <c r="AU77" s="1318"/>
      <c r="AV77" s="1318"/>
      <c r="AW77" s="1318"/>
      <c r="AX77" s="1318"/>
      <c r="AY77" s="1318"/>
      <c r="AZ77" s="1318"/>
      <c r="BA77" s="1318"/>
      <c r="BB77" s="1319" t="s">
        <v>595</v>
      </c>
      <c r="BC77" s="1319"/>
      <c r="BD77" s="1319"/>
      <c r="BE77" s="1319"/>
      <c r="BF77" s="1319"/>
      <c r="BG77" s="1319"/>
      <c r="BH77" s="1319"/>
      <c r="BI77" s="1319"/>
      <c r="BJ77" s="1319"/>
      <c r="BK77" s="1319"/>
      <c r="BL77" s="1319"/>
      <c r="BM77" s="1319"/>
      <c r="BN77" s="1319"/>
      <c r="BO77" s="1319"/>
      <c r="BP77" s="1321">
        <v>45.1</v>
      </c>
      <c r="BQ77" s="1321"/>
      <c r="BR77" s="1321"/>
      <c r="BS77" s="1321"/>
      <c r="BT77" s="1321"/>
      <c r="BU77" s="1321"/>
      <c r="BV77" s="1321"/>
      <c r="BW77" s="1321"/>
      <c r="BX77" s="1321">
        <v>37.4</v>
      </c>
      <c r="BY77" s="1321"/>
      <c r="BZ77" s="1321"/>
      <c r="CA77" s="1321"/>
      <c r="CB77" s="1321"/>
      <c r="CC77" s="1321"/>
      <c r="CD77" s="1321"/>
      <c r="CE77" s="1321"/>
      <c r="CF77" s="1321">
        <v>31</v>
      </c>
      <c r="CG77" s="1321"/>
      <c r="CH77" s="1321"/>
      <c r="CI77" s="1321"/>
      <c r="CJ77" s="1321"/>
      <c r="CK77" s="1321"/>
      <c r="CL77" s="1321"/>
      <c r="CM77" s="1321"/>
      <c r="CN77" s="1321">
        <v>30</v>
      </c>
      <c r="CO77" s="1321"/>
      <c r="CP77" s="1321"/>
      <c r="CQ77" s="1321"/>
      <c r="CR77" s="1321"/>
      <c r="CS77" s="1321"/>
      <c r="CT77" s="1321"/>
      <c r="CU77" s="1321"/>
      <c r="CV77" s="1321">
        <v>23.1</v>
      </c>
      <c r="CW77" s="1321"/>
      <c r="CX77" s="1321"/>
      <c r="CY77" s="1321"/>
      <c r="CZ77" s="1321"/>
      <c r="DA77" s="1321"/>
      <c r="DB77" s="1321"/>
      <c r="DC77" s="1321"/>
    </row>
    <row r="78" spans="2:107" ht="13.5" x14ac:dyDescent="0.15">
      <c r="B78" s="386"/>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19"/>
      <c r="BC78" s="1319"/>
      <c r="BD78" s="1319"/>
      <c r="BE78" s="1319"/>
      <c r="BF78" s="1319"/>
      <c r="BG78" s="1319"/>
      <c r="BH78" s="1319"/>
      <c r="BI78" s="1319"/>
      <c r="BJ78" s="1319"/>
      <c r="BK78" s="1319"/>
      <c r="BL78" s="1319"/>
      <c r="BM78" s="1319"/>
      <c r="BN78" s="1319"/>
      <c r="BO78" s="1319"/>
      <c r="BP78" s="1321"/>
      <c r="BQ78" s="1321"/>
      <c r="BR78" s="1321"/>
      <c r="BS78" s="1321"/>
      <c r="BT78" s="1321"/>
      <c r="BU78" s="1321"/>
      <c r="BV78" s="1321"/>
      <c r="BW78" s="1321"/>
      <c r="BX78" s="1321"/>
      <c r="BY78" s="1321"/>
      <c r="BZ78" s="1321"/>
      <c r="CA78" s="1321"/>
      <c r="CB78" s="1321"/>
      <c r="CC78" s="1321"/>
      <c r="CD78" s="1321"/>
      <c r="CE78" s="1321"/>
      <c r="CF78" s="1321"/>
      <c r="CG78" s="1321"/>
      <c r="CH78" s="1321"/>
      <c r="CI78" s="1321"/>
      <c r="CJ78" s="1321"/>
      <c r="CK78" s="1321"/>
      <c r="CL78" s="1321"/>
      <c r="CM78" s="1321"/>
      <c r="CN78" s="1321"/>
      <c r="CO78" s="1321"/>
      <c r="CP78" s="1321"/>
      <c r="CQ78" s="1321"/>
      <c r="CR78" s="1321"/>
      <c r="CS78" s="1321"/>
      <c r="CT78" s="1321"/>
      <c r="CU78" s="1321"/>
      <c r="CV78" s="1321"/>
      <c r="CW78" s="1321"/>
      <c r="CX78" s="1321"/>
      <c r="CY78" s="1321"/>
      <c r="CZ78" s="1321"/>
      <c r="DA78" s="1321"/>
      <c r="DB78" s="1321"/>
      <c r="DC78" s="1321"/>
    </row>
    <row r="79" spans="2:107" ht="13.5" x14ac:dyDescent="0.15">
      <c r="B79" s="386"/>
      <c r="G79" s="1314"/>
      <c r="H79" s="1314"/>
      <c r="I79" s="1325"/>
      <c r="J79" s="1325"/>
      <c r="K79" s="1327"/>
      <c r="L79" s="1327"/>
      <c r="M79" s="1327"/>
      <c r="N79" s="1327"/>
      <c r="AN79" s="1318"/>
      <c r="AO79" s="1318"/>
      <c r="AP79" s="1318"/>
      <c r="AQ79" s="1318"/>
      <c r="AR79" s="1318"/>
      <c r="AS79" s="1318"/>
      <c r="AT79" s="1318"/>
      <c r="AU79" s="1318"/>
      <c r="AV79" s="1318"/>
      <c r="AW79" s="1318"/>
      <c r="AX79" s="1318"/>
      <c r="AY79" s="1318"/>
      <c r="AZ79" s="1318"/>
      <c r="BA79" s="1318"/>
      <c r="BB79" s="1319" t="s">
        <v>594</v>
      </c>
      <c r="BC79" s="1319"/>
      <c r="BD79" s="1319"/>
      <c r="BE79" s="1319"/>
      <c r="BF79" s="1319"/>
      <c r="BG79" s="1319"/>
      <c r="BH79" s="1319"/>
      <c r="BI79" s="1319"/>
      <c r="BJ79" s="1319"/>
      <c r="BK79" s="1319"/>
      <c r="BL79" s="1319"/>
      <c r="BM79" s="1319"/>
      <c r="BN79" s="1319"/>
      <c r="BO79" s="1319"/>
      <c r="BP79" s="1321">
        <v>7.1</v>
      </c>
      <c r="BQ79" s="1321"/>
      <c r="BR79" s="1321"/>
      <c r="BS79" s="1321"/>
      <c r="BT79" s="1321"/>
      <c r="BU79" s="1321"/>
      <c r="BV79" s="1321"/>
      <c r="BW79" s="1321"/>
      <c r="BX79" s="1321">
        <v>6.3</v>
      </c>
      <c r="BY79" s="1321"/>
      <c r="BZ79" s="1321"/>
      <c r="CA79" s="1321"/>
      <c r="CB79" s="1321"/>
      <c r="CC79" s="1321"/>
      <c r="CD79" s="1321"/>
      <c r="CE79" s="1321"/>
      <c r="CF79" s="1321">
        <v>5.2</v>
      </c>
      <c r="CG79" s="1321"/>
      <c r="CH79" s="1321"/>
      <c r="CI79" s="1321"/>
      <c r="CJ79" s="1321"/>
      <c r="CK79" s="1321"/>
      <c r="CL79" s="1321"/>
      <c r="CM79" s="1321"/>
      <c r="CN79" s="1321">
        <v>5</v>
      </c>
      <c r="CO79" s="1321"/>
      <c r="CP79" s="1321"/>
      <c r="CQ79" s="1321"/>
      <c r="CR79" s="1321"/>
      <c r="CS79" s="1321"/>
      <c r="CT79" s="1321"/>
      <c r="CU79" s="1321"/>
      <c r="CV79" s="1321">
        <v>4.2</v>
      </c>
      <c r="CW79" s="1321"/>
      <c r="CX79" s="1321"/>
      <c r="CY79" s="1321"/>
      <c r="CZ79" s="1321"/>
      <c r="DA79" s="1321"/>
      <c r="DB79" s="1321"/>
      <c r="DC79" s="1321"/>
    </row>
    <row r="80" spans="2:107" ht="13.5" x14ac:dyDescent="0.15">
      <c r="B80" s="386"/>
      <c r="G80" s="1314"/>
      <c r="H80" s="1314"/>
      <c r="I80" s="1325"/>
      <c r="J80" s="1325"/>
      <c r="K80" s="1327"/>
      <c r="L80" s="1327"/>
      <c r="M80" s="1327"/>
      <c r="N80" s="1327"/>
      <c r="AN80" s="1318"/>
      <c r="AO80" s="1318"/>
      <c r="AP80" s="1318"/>
      <c r="AQ80" s="1318"/>
      <c r="AR80" s="1318"/>
      <c r="AS80" s="1318"/>
      <c r="AT80" s="1318"/>
      <c r="AU80" s="1318"/>
      <c r="AV80" s="1318"/>
      <c r="AW80" s="1318"/>
      <c r="AX80" s="1318"/>
      <c r="AY80" s="1318"/>
      <c r="AZ80" s="1318"/>
      <c r="BA80" s="1318"/>
      <c r="BB80" s="1319"/>
      <c r="BC80" s="1319"/>
      <c r="BD80" s="1319"/>
      <c r="BE80" s="1319"/>
      <c r="BF80" s="1319"/>
      <c r="BG80" s="1319"/>
      <c r="BH80" s="1319"/>
      <c r="BI80" s="1319"/>
      <c r="BJ80" s="1319"/>
      <c r="BK80" s="1319"/>
      <c r="BL80" s="1319"/>
      <c r="BM80" s="1319"/>
      <c r="BN80" s="1319"/>
      <c r="BO80" s="1319"/>
      <c r="BP80" s="1321"/>
      <c r="BQ80" s="1321"/>
      <c r="BR80" s="1321"/>
      <c r="BS80" s="1321"/>
      <c r="BT80" s="1321"/>
      <c r="BU80" s="1321"/>
      <c r="BV80" s="1321"/>
      <c r="BW80" s="1321"/>
      <c r="BX80" s="1321"/>
      <c r="BY80" s="1321"/>
      <c r="BZ80" s="1321"/>
      <c r="CA80" s="1321"/>
      <c r="CB80" s="1321"/>
      <c r="CC80" s="1321"/>
      <c r="CD80" s="1321"/>
      <c r="CE80" s="1321"/>
      <c r="CF80" s="1321"/>
      <c r="CG80" s="1321"/>
      <c r="CH80" s="1321"/>
      <c r="CI80" s="1321"/>
      <c r="CJ80" s="1321"/>
      <c r="CK80" s="1321"/>
      <c r="CL80" s="1321"/>
      <c r="CM80" s="1321"/>
      <c r="CN80" s="1321"/>
      <c r="CO80" s="1321"/>
      <c r="CP80" s="1321"/>
      <c r="CQ80" s="1321"/>
      <c r="CR80" s="1321"/>
      <c r="CS80" s="1321"/>
      <c r="CT80" s="1321"/>
      <c r="CU80" s="1321"/>
      <c r="CV80" s="1321"/>
      <c r="CW80" s="1321"/>
      <c r="CX80" s="1321"/>
      <c r="CY80" s="1321"/>
      <c r="CZ80" s="1321"/>
      <c r="DA80" s="1321"/>
      <c r="DB80" s="1321"/>
      <c r="DC80" s="1321"/>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eiuObIHdlaUwPGV+rj6ZboLqjWe226WeVIEWrFySOrCHsoRQ6tIDSSMHkQXwm6XCH3HwgJKvwmg0UzGFlqXMQ==" saltValue="rFriLfDXQcU5oPG0sbgxF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2:CE72"/>
    <mergeCell ref="CF72:CM72"/>
    <mergeCell ref="BX77:CE78"/>
    <mergeCell ref="N75:N76"/>
    <mergeCell ref="BB75:BO76"/>
    <mergeCell ref="BP75:BW76"/>
    <mergeCell ref="BX75:CE76"/>
    <mergeCell ref="CF75:CM76"/>
    <mergeCell ref="G77:H80"/>
    <mergeCell ref="I77:J78"/>
    <mergeCell ref="K77:K78"/>
    <mergeCell ref="L77:L78"/>
    <mergeCell ref="M77:M78"/>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N75:CU76"/>
    <mergeCell ref="CV75:DC76"/>
    <mergeCell ref="G72:J72"/>
    <mergeCell ref="AN72:BO72"/>
    <mergeCell ref="BP72:BW72"/>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orientation="portrait"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3YGt+GwviBQIuCD2nA5SWZCH1N/XoCM3msLLDcWyFHNrgltxi7G6BP8fTcWrIiaCN30/UpZXdoL4kXuTn+pmw==" saltValue="E4QxyD3EidIkp85Ik/3oP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kjTpxnGIF/9RI1NpZ87g8WaJtBq4AEp6lcsM2xU0b+PRKTKErz6UPC1rrtC6yGl/9V+GoqpRxS8jD/9wBguGA==" saltValue="ImmuXWNDBY56xo2Cnf3zf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553</v>
      </c>
      <c r="G2" s="156"/>
      <c r="H2" s="157"/>
    </row>
    <row r="3" spans="1:8" x14ac:dyDescent="0.15">
      <c r="A3" s="153" t="s">
        <v>546</v>
      </c>
      <c r="B3" s="158"/>
      <c r="C3" s="159"/>
      <c r="D3" s="160">
        <v>61752</v>
      </c>
      <c r="E3" s="161"/>
      <c r="F3" s="162">
        <v>41862</v>
      </c>
      <c r="G3" s="163"/>
      <c r="H3" s="164"/>
    </row>
    <row r="4" spans="1:8" x14ac:dyDescent="0.15">
      <c r="A4" s="165"/>
      <c r="B4" s="166"/>
      <c r="C4" s="167"/>
      <c r="D4" s="168">
        <v>42377</v>
      </c>
      <c r="E4" s="169"/>
      <c r="F4" s="170">
        <v>23710</v>
      </c>
      <c r="G4" s="171"/>
      <c r="H4" s="172"/>
    </row>
    <row r="5" spans="1:8" x14ac:dyDescent="0.15">
      <c r="A5" s="153" t="s">
        <v>548</v>
      </c>
      <c r="B5" s="158"/>
      <c r="C5" s="159"/>
      <c r="D5" s="160">
        <v>39510</v>
      </c>
      <c r="E5" s="161"/>
      <c r="F5" s="162">
        <v>43554</v>
      </c>
      <c r="G5" s="163"/>
      <c r="H5" s="164"/>
    </row>
    <row r="6" spans="1:8" x14ac:dyDescent="0.15">
      <c r="A6" s="165"/>
      <c r="B6" s="166"/>
      <c r="C6" s="167"/>
      <c r="D6" s="168">
        <v>24962</v>
      </c>
      <c r="E6" s="169"/>
      <c r="F6" s="170">
        <v>24811</v>
      </c>
      <c r="G6" s="171"/>
      <c r="H6" s="172"/>
    </row>
    <row r="7" spans="1:8" x14ac:dyDescent="0.15">
      <c r="A7" s="153" t="s">
        <v>549</v>
      </c>
      <c r="B7" s="158"/>
      <c r="C7" s="159"/>
      <c r="D7" s="160">
        <v>54581</v>
      </c>
      <c r="E7" s="161"/>
      <c r="F7" s="162">
        <v>42581</v>
      </c>
      <c r="G7" s="163"/>
      <c r="H7" s="164"/>
    </row>
    <row r="8" spans="1:8" x14ac:dyDescent="0.15">
      <c r="A8" s="165"/>
      <c r="B8" s="166"/>
      <c r="C8" s="167"/>
      <c r="D8" s="168">
        <v>27724</v>
      </c>
      <c r="E8" s="169"/>
      <c r="F8" s="170">
        <v>24354</v>
      </c>
      <c r="G8" s="171"/>
      <c r="H8" s="172"/>
    </row>
    <row r="9" spans="1:8" x14ac:dyDescent="0.15">
      <c r="A9" s="153" t="s">
        <v>550</v>
      </c>
      <c r="B9" s="158"/>
      <c r="C9" s="159"/>
      <c r="D9" s="160">
        <v>82196</v>
      </c>
      <c r="E9" s="161"/>
      <c r="F9" s="162">
        <v>45426</v>
      </c>
      <c r="G9" s="163"/>
      <c r="H9" s="164"/>
    </row>
    <row r="10" spans="1:8" x14ac:dyDescent="0.15">
      <c r="A10" s="165"/>
      <c r="B10" s="166"/>
      <c r="C10" s="167"/>
      <c r="D10" s="168">
        <v>31253</v>
      </c>
      <c r="E10" s="169"/>
      <c r="F10" s="170">
        <v>24508</v>
      </c>
      <c r="G10" s="171"/>
      <c r="H10" s="172"/>
    </row>
    <row r="11" spans="1:8" x14ac:dyDescent="0.15">
      <c r="A11" s="153" t="s">
        <v>551</v>
      </c>
      <c r="B11" s="158"/>
      <c r="C11" s="159"/>
      <c r="D11" s="160">
        <v>65466</v>
      </c>
      <c r="E11" s="161"/>
      <c r="F11" s="162">
        <v>45022</v>
      </c>
      <c r="G11" s="163"/>
      <c r="H11" s="164"/>
    </row>
    <row r="12" spans="1:8" x14ac:dyDescent="0.15">
      <c r="A12" s="165"/>
      <c r="B12" s="166"/>
      <c r="C12" s="173"/>
      <c r="D12" s="168">
        <v>23843</v>
      </c>
      <c r="E12" s="169"/>
      <c r="F12" s="170">
        <v>25247</v>
      </c>
      <c r="G12" s="171"/>
      <c r="H12" s="172"/>
    </row>
    <row r="13" spans="1:8" x14ac:dyDescent="0.15">
      <c r="A13" s="153"/>
      <c r="B13" s="158"/>
      <c r="C13" s="174"/>
      <c r="D13" s="175">
        <v>60701</v>
      </c>
      <c r="E13" s="176"/>
      <c r="F13" s="177">
        <v>43689</v>
      </c>
      <c r="G13" s="178"/>
      <c r="H13" s="164"/>
    </row>
    <row r="14" spans="1:8" x14ac:dyDescent="0.15">
      <c r="A14" s="165"/>
      <c r="B14" s="166"/>
      <c r="C14" s="167"/>
      <c r="D14" s="168">
        <v>30032</v>
      </c>
      <c r="E14" s="169"/>
      <c r="F14" s="170">
        <v>24526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4.4400000000000004</v>
      </c>
      <c r="C19" s="179">
        <f>ROUND(VALUE(SUBSTITUTE(実質収支比率等に係る経年分析!G$48,"▲","-")),2)</f>
        <v>6.66</v>
      </c>
      <c r="D19" s="179">
        <f>ROUND(VALUE(SUBSTITUTE(実質収支比率等に係る経年分析!H$48,"▲","-")),2)</f>
        <v>3.21</v>
      </c>
      <c r="E19" s="179">
        <f>ROUND(VALUE(SUBSTITUTE(実質収支比率等に係る経年分析!I$48,"▲","-")),2)</f>
        <v>6.93</v>
      </c>
      <c r="F19" s="179">
        <f>ROUND(VALUE(SUBSTITUTE(実質収支比率等に係る経年分析!J$48,"▲","-")),2)</f>
        <v>4.53</v>
      </c>
    </row>
    <row r="20" spans="1:11" x14ac:dyDescent="0.15">
      <c r="A20" s="179" t="s">
        <v>55</v>
      </c>
      <c r="B20" s="179">
        <f>ROUND(VALUE(SUBSTITUTE(実質収支比率等に係る経年分析!F$47,"▲","-")),2)</f>
        <v>7.45</v>
      </c>
      <c r="C20" s="179">
        <f>ROUND(VALUE(SUBSTITUTE(実質収支比率等に係る経年分析!G$47,"▲","-")),2)</f>
        <v>7.27</v>
      </c>
      <c r="D20" s="179">
        <f>ROUND(VALUE(SUBSTITUTE(実質収支比率等に係る経年分析!H$47,"▲","-")),2)</f>
        <v>8.3800000000000008</v>
      </c>
      <c r="E20" s="179">
        <f>ROUND(VALUE(SUBSTITUTE(実質収支比率等に係る経年分析!I$47,"▲","-")),2)</f>
        <v>7.03</v>
      </c>
      <c r="F20" s="179">
        <f>ROUND(VALUE(SUBSTITUTE(実質収支比率等に係る経年分析!J$47,"▲","-")),2)</f>
        <v>10.119999999999999</v>
      </c>
    </row>
    <row r="21" spans="1:11" x14ac:dyDescent="0.15">
      <c r="A21" s="179" t="s">
        <v>56</v>
      </c>
      <c r="B21" s="179">
        <f>IF(ISNUMBER(VALUE(SUBSTITUTE(実質収支比率等に係る経年分析!F$49,"▲","-"))),ROUND(VALUE(SUBSTITUTE(実質収支比率等に係る経年分析!F$49,"▲","-")),2),NA())</f>
        <v>-1.74</v>
      </c>
      <c r="C21" s="179">
        <f>IF(ISNUMBER(VALUE(SUBSTITUTE(実質収支比率等に係る経年分析!G$49,"▲","-"))),ROUND(VALUE(SUBSTITUTE(実質収支比率等に係る経年分析!G$49,"▲","-")),2),NA())</f>
        <v>2.34</v>
      </c>
      <c r="D21" s="179">
        <f>IF(ISNUMBER(VALUE(SUBSTITUTE(実質収支比率等に係る経年分析!H$49,"▲","-"))),ROUND(VALUE(SUBSTITUTE(実質収支比率等に係る経年分析!H$49,"▲","-")),2),NA())</f>
        <v>-2</v>
      </c>
      <c r="E21" s="179">
        <f>IF(ISNUMBER(VALUE(SUBSTITUTE(実質収支比率等に係る経年分析!I$49,"▲","-"))),ROUND(VALUE(SUBSTITUTE(実質収支比率等に係る経年分析!I$49,"▲","-")),2),NA())</f>
        <v>2.7</v>
      </c>
      <c r="F21" s="179">
        <f>IF(ISNUMBER(VALUE(SUBSTITUTE(実質収支比率等に係る経年分析!J$49,"▲","-"))),ROUND(VALUE(SUBSTITUTE(実質収支比率等に係る経年分析!J$49,"▲","-")),2),NA())</f>
        <v>0.71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0.08</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つくば市等公平委員会特別会計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つくば市後期高齢者医療特別会計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つくば市国民健康保険特別会計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0.89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1.37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0.25</v>
      </c>
    </row>
    <row r="33" spans="1:16" x14ac:dyDescent="0.15">
      <c r="A33" s="180" t="str">
        <f>IF(連結実質赤字比率に係る赤字・黒字の構成分析!C$37="",NA(),連結実質赤字比率に係る赤字・黒字の構成分析!C$37)</f>
        <v>つくば市介護保険事業特別会計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0.28000000000000003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0.35</v>
      </c>
    </row>
    <row r="34" spans="1:16" x14ac:dyDescent="0.15">
      <c r="A34" s="180" t="str">
        <f>IF(連結実質赤字比率に係る赤字・黒字の構成分析!C$36="",NA(),連結実質赤字比率に係る赤字・黒字の構成分析!C$36)</f>
        <v>つくば市下水道事業特別会計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0.55000000000000004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0.49</v>
      </c>
    </row>
    <row r="35" spans="1:16" x14ac:dyDescent="0.15">
      <c r="A35" s="180" t="str">
        <f>IF(連結実質赤字比率に係る赤字・黒字の構成分析!C$35="",NA(),連結実質赤字比率に係る赤字・黒字の構成分析!C$35)</f>
        <v>つくば市水道事業会計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3.69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2.73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2.2400000000000002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1.88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2.35</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4.43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6.66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3.21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6.93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4.53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7515</v>
      </c>
      <c r="E42" s="181"/>
      <c r="F42" s="181"/>
      <c r="G42" s="181">
        <f>'実質公債費比率（分子）の構造'!L$52</f>
        <v>7139</v>
      </c>
      <c r="H42" s="181"/>
      <c r="I42" s="181"/>
      <c r="J42" s="181">
        <f>'実質公債費比率（分子）の構造'!M$52</f>
        <v>6909</v>
      </c>
      <c r="K42" s="181"/>
      <c r="L42" s="181"/>
      <c r="M42" s="181">
        <f>'実質公債費比率（分子）の構造'!N$52</f>
        <v>6874</v>
      </c>
      <c r="N42" s="181"/>
      <c r="O42" s="181"/>
      <c r="P42" s="181">
        <f>'実質公債費比率（分子）の構造'!O$52</f>
        <v>6961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1317</v>
      </c>
      <c r="C44" s="181"/>
      <c r="D44" s="181"/>
      <c r="E44" s="181">
        <f>'実質公債費比率（分子）の構造'!L$50</f>
        <v>1364</v>
      </c>
      <c r="F44" s="181"/>
      <c r="G44" s="181"/>
      <c r="H44" s="181">
        <f>'実質公債費比率（分子）の構造'!M$50</f>
        <v>1141</v>
      </c>
      <c r="I44" s="181"/>
      <c r="J44" s="181"/>
      <c r="K44" s="181">
        <f>'実質公債費比率（分子）の構造'!N$50</f>
        <v>1113</v>
      </c>
      <c r="L44" s="181"/>
      <c r="M44" s="181"/>
      <c r="N44" s="181">
        <f>'実質公債費比率（分子）の構造'!O$50</f>
        <v>950</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2629</v>
      </c>
      <c r="C46" s="181"/>
      <c r="D46" s="181"/>
      <c r="E46" s="181">
        <f>'実質公債費比率（分子）の構造'!L$48</f>
        <v>2608</v>
      </c>
      <c r="F46" s="181"/>
      <c r="G46" s="181"/>
      <c r="H46" s="181">
        <f>'実質公債費比率（分子）の構造'!M$48</f>
        <v>2702</v>
      </c>
      <c r="I46" s="181"/>
      <c r="J46" s="181"/>
      <c r="K46" s="181">
        <f>'実質公債費比率（分子）の構造'!N$48</f>
        <v>2624</v>
      </c>
      <c r="L46" s="181"/>
      <c r="M46" s="181"/>
      <c r="N46" s="181">
        <f>'実質公債費比率（分子）の構造'!O$48</f>
        <v>2482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6086</v>
      </c>
      <c r="C49" s="181"/>
      <c r="D49" s="181"/>
      <c r="E49" s="181">
        <f>'実質公債費比率（分子）の構造'!L$45</f>
        <v>5857</v>
      </c>
      <c r="F49" s="181"/>
      <c r="G49" s="181"/>
      <c r="H49" s="181">
        <f>'実質公債費比率（分子）の構造'!M$45</f>
        <v>5676</v>
      </c>
      <c r="I49" s="181"/>
      <c r="J49" s="181"/>
      <c r="K49" s="181">
        <f>'実質公債費比率（分子）の構造'!N$45</f>
        <v>6035</v>
      </c>
      <c r="L49" s="181"/>
      <c r="M49" s="181"/>
      <c r="N49" s="181">
        <f>'実質公債費比率（分子）の構造'!O$45</f>
        <v>6068</v>
      </c>
      <c r="O49" s="181"/>
      <c r="P49" s="181"/>
    </row>
    <row r="50" spans="1:16" x14ac:dyDescent="0.15">
      <c r="A50" s="181" t="s">
        <v>71</v>
      </c>
      <c r="B50" s="181" t="e">
        <f>NA()</f>
        <v>#N/A</v>
      </c>
      <c r="C50" s="181">
        <f>IF(ISNUMBER('実質公債費比率（分子）の構造'!K$53),'実質公債費比率（分子）の構造'!K$53,NA())</f>
        <v>2517</v>
      </c>
      <c r="D50" s="181" t="e">
        <f>NA()</f>
        <v>#N/A</v>
      </c>
      <c r="E50" s="181" t="e">
        <f>NA()</f>
        <v>#N/A</v>
      </c>
      <c r="F50" s="181">
        <f>IF(ISNUMBER('実質公債費比率（分子）の構造'!L$53),'実質公債費比率（分子）の構造'!L$53,NA())</f>
        <v>2690</v>
      </c>
      <c r="G50" s="181" t="e">
        <f>NA()</f>
        <v>#N/A</v>
      </c>
      <c r="H50" s="181" t="e">
        <f>NA()</f>
        <v>#N/A</v>
      </c>
      <c r="I50" s="181">
        <f>IF(ISNUMBER('実質公債費比率（分子）の構造'!M$53),'実質公債費比率（分子）の構造'!M$53,NA())</f>
        <v>2610</v>
      </c>
      <c r="J50" s="181" t="e">
        <f>NA()</f>
        <v>#N/A</v>
      </c>
      <c r="K50" s="181" t="e">
        <f>NA()</f>
        <v>#N/A</v>
      </c>
      <c r="L50" s="181">
        <f>IF(ISNUMBER('実質公債費比率（分子）の構造'!N$53),'実質公債費比率（分子）の構造'!N$53,NA())</f>
        <v>2898</v>
      </c>
      <c r="M50" s="181" t="e">
        <f>NA()</f>
        <v>#N/A</v>
      </c>
      <c r="N50" s="181" t="e">
        <f>NA()</f>
        <v>#N/A</v>
      </c>
      <c r="O50" s="181">
        <f>IF(ISNUMBER('実質公債費比率（分子）の構造'!O$53),'実質公債費比率（分子）の構造'!O$53,NA())</f>
        <v>2539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55895</v>
      </c>
      <c r="E56" s="180"/>
      <c r="F56" s="180"/>
      <c r="G56" s="180">
        <f>'将来負担比率（分子）の構造'!J$52</f>
        <v>53133</v>
      </c>
      <c r="H56" s="180"/>
      <c r="I56" s="180"/>
      <c r="J56" s="180">
        <f>'将来負担比率（分子）の構造'!K$52</f>
        <v>50732</v>
      </c>
      <c r="K56" s="180"/>
      <c r="L56" s="180"/>
      <c r="M56" s="180">
        <f>'将来負担比率（分子）の構造'!L$52</f>
        <v>50726</v>
      </c>
      <c r="N56" s="180"/>
      <c r="O56" s="180"/>
      <c r="P56" s="180">
        <f>'将来負担比率（分子）の構造'!M$52</f>
        <v>46837</v>
      </c>
    </row>
    <row r="57" spans="1:16" x14ac:dyDescent="0.15">
      <c r="A57" s="180" t="s">
        <v>42</v>
      </c>
      <c r="B57" s="180"/>
      <c r="C57" s="180"/>
      <c r="D57" s="180">
        <f>'将来負担比率（分子）の構造'!I$51</f>
        <v>17177</v>
      </c>
      <c r="E57" s="180"/>
      <c r="F57" s="180"/>
      <c r="G57" s="180">
        <f>'将来負担比率（分子）の構造'!J$51</f>
        <v>16936</v>
      </c>
      <c r="H57" s="180"/>
      <c r="I57" s="180"/>
      <c r="J57" s="180">
        <f>'将来負担比率（分子）の構造'!K$51</f>
        <v>16906</v>
      </c>
      <c r="K57" s="180"/>
      <c r="L57" s="180"/>
      <c r="M57" s="180">
        <f>'将来負担比率（分子）の構造'!L$51</f>
        <v>15482</v>
      </c>
      <c r="N57" s="180"/>
      <c r="O57" s="180"/>
      <c r="P57" s="180">
        <f>'将来負担比率（分子）の構造'!M$51</f>
        <v>14932</v>
      </c>
    </row>
    <row r="58" spans="1:16" x14ac:dyDescent="0.15">
      <c r="A58" s="180" t="s">
        <v>41</v>
      </c>
      <c r="B58" s="180"/>
      <c r="C58" s="180"/>
      <c r="D58" s="180">
        <f>'将来負担比率（分子）の構造'!I$50</f>
        <v>10549</v>
      </c>
      <c r="E58" s="180"/>
      <c r="F58" s="180"/>
      <c r="G58" s="180">
        <f>'将来負担比率（分子）の構造'!J$50</f>
        <v>11067</v>
      </c>
      <c r="H58" s="180"/>
      <c r="I58" s="180"/>
      <c r="J58" s="180">
        <f>'将来負担比率（分子）の構造'!K$50</f>
        <v>12133</v>
      </c>
      <c r="K58" s="180"/>
      <c r="L58" s="180"/>
      <c r="M58" s="180">
        <f>'将来負担比率（分子）の構造'!L$50</f>
        <v>11426</v>
      </c>
      <c r="N58" s="180"/>
      <c r="O58" s="180"/>
      <c r="P58" s="180">
        <f>'将来負担比率（分子）の構造'!M$50</f>
        <v>12540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37</v>
      </c>
      <c r="C61" s="180"/>
      <c r="D61" s="180"/>
      <c r="E61" s="180">
        <f>'将来負担比率（分子）の構造'!J$46</f>
        <v>25</v>
      </c>
      <c r="F61" s="180"/>
      <c r="G61" s="180"/>
      <c r="H61" s="180">
        <f>'将来負担比率（分子）の構造'!K$46</f>
        <v>28</v>
      </c>
      <c r="I61" s="180"/>
      <c r="J61" s="180"/>
      <c r="K61" s="180">
        <f>'将来負担比率（分子）の構造'!L$46</f>
        <v>31</v>
      </c>
      <c r="L61" s="180"/>
      <c r="M61" s="180"/>
      <c r="N61" s="180">
        <f>'将来負担比率（分子）の構造'!M$46</f>
        <v>20</v>
      </c>
      <c r="O61" s="180"/>
      <c r="P61" s="180"/>
    </row>
    <row r="62" spans="1:16" x14ac:dyDescent="0.15">
      <c r="A62" s="180" t="s">
        <v>35</v>
      </c>
      <c r="B62" s="180">
        <f>'将来負担比率（分子）の構造'!I$45</f>
        <v>5697</v>
      </c>
      <c r="C62" s="180"/>
      <c r="D62" s="180"/>
      <c r="E62" s="180">
        <f>'将来負担比率（分子）の構造'!J$45</f>
        <v>4627</v>
      </c>
      <c r="F62" s="180"/>
      <c r="G62" s="180"/>
      <c r="H62" s="180">
        <f>'将来負担比率（分子）の構造'!K$45</f>
        <v>3933</v>
      </c>
      <c r="I62" s="180"/>
      <c r="J62" s="180"/>
      <c r="K62" s="180">
        <f>'将来負担比率（分子）の構造'!L$45</f>
        <v>4594</v>
      </c>
      <c r="L62" s="180"/>
      <c r="M62" s="180"/>
      <c r="N62" s="180">
        <f>'将来負担比率（分子）の構造'!M$45</f>
        <v>4795</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31406</v>
      </c>
      <c r="C64" s="180"/>
      <c r="D64" s="180"/>
      <c r="E64" s="180">
        <f>'将来負担比率（分子）の構造'!J$43</f>
        <v>30735</v>
      </c>
      <c r="F64" s="180"/>
      <c r="G64" s="180"/>
      <c r="H64" s="180">
        <f>'将来負担比率（分子）の構造'!K$43</f>
        <v>30040</v>
      </c>
      <c r="I64" s="180"/>
      <c r="J64" s="180"/>
      <c r="K64" s="180">
        <f>'将来負担比率（分子）の構造'!L$43</f>
        <v>28730</v>
      </c>
      <c r="L64" s="180"/>
      <c r="M64" s="180"/>
      <c r="N64" s="180">
        <f>'将来負担比率（分子）の構造'!M$43</f>
        <v>27375</v>
      </c>
      <c r="O64" s="180"/>
      <c r="P64" s="180"/>
    </row>
    <row r="65" spans="1:16" x14ac:dyDescent="0.15">
      <c r="A65" s="180" t="s">
        <v>32</v>
      </c>
      <c r="B65" s="180">
        <f>'将来負担比率（分子）の構造'!I$42</f>
        <v>14490</v>
      </c>
      <c r="C65" s="180"/>
      <c r="D65" s="180"/>
      <c r="E65" s="180">
        <f>'将来負担比率（分子）の構造'!J$42</f>
        <v>13314</v>
      </c>
      <c r="F65" s="180"/>
      <c r="G65" s="180"/>
      <c r="H65" s="180">
        <f>'将来負担比率（分子）の構造'!K$42</f>
        <v>12395</v>
      </c>
      <c r="I65" s="180"/>
      <c r="J65" s="180"/>
      <c r="K65" s="180">
        <f>'将来負担比率（分子）の構造'!L$42</f>
        <v>11424</v>
      </c>
      <c r="L65" s="180"/>
      <c r="M65" s="180"/>
      <c r="N65" s="180">
        <f>'将来負担比率（分子）の構造'!M$42</f>
        <v>13262</v>
      </c>
      <c r="O65" s="180"/>
      <c r="P65" s="180"/>
    </row>
    <row r="66" spans="1:16" x14ac:dyDescent="0.15">
      <c r="A66" s="180" t="s">
        <v>31</v>
      </c>
      <c r="B66" s="180">
        <f>'将来負担比率（分子）の構造'!I$41</f>
        <v>54424</v>
      </c>
      <c r="C66" s="180"/>
      <c r="D66" s="180"/>
      <c r="E66" s="180">
        <f>'将来負担比率（分子）の構造'!J$41</f>
        <v>52266</v>
      </c>
      <c r="F66" s="180"/>
      <c r="G66" s="180"/>
      <c r="H66" s="180">
        <f>'将来負担比率（分子）の構造'!K$41</f>
        <v>52561</v>
      </c>
      <c r="I66" s="180"/>
      <c r="J66" s="180"/>
      <c r="K66" s="180">
        <f>'将来負担比率（分子）の構造'!L$41</f>
        <v>54529</v>
      </c>
      <c r="L66" s="180"/>
      <c r="M66" s="180"/>
      <c r="N66" s="180">
        <f>'将来負担比率（分子）の構造'!M$41</f>
        <v>53912</v>
      </c>
      <c r="O66" s="180"/>
      <c r="P66" s="180"/>
    </row>
    <row r="67" spans="1:16" x14ac:dyDescent="0.15">
      <c r="A67" s="180" t="s">
        <v>75</v>
      </c>
      <c r="B67" s="180" t="e">
        <f>NA()</f>
        <v>#N/A</v>
      </c>
      <c r="C67" s="180">
        <f>IF(ISNUMBER('将来負担比率（分子）の構造'!I$53), IF('将来負担比率（分子）の構造'!I$53 &lt; 0, 0, '将来負担比率（分子）の構造'!I$53), NA())</f>
        <v>22434</v>
      </c>
      <c r="D67" s="180" t="e">
        <f>NA()</f>
        <v>#N/A</v>
      </c>
      <c r="E67" s="180" t="e">
        <f>NA()</f>
        <v>#N/A</v>
      </c>
      <c r="F67" s="180">
        <f>IF(ISNUMBER('将来負担比率（分子）の構造'!J$53), IF('将来負担比率（分子）の構造'!J$53 &lt; 0, 0, '将来負担比率（分子）の構造'!J$53), NA())</f>
        <v>19832</v>
      </c>
      <c r="G67" s="180" t="e">
        <f>NA()</f>
        <v>#N/A</v>
      </c>
      <c r="H67" s="180" t="e">
        <f>NA()</f>
        <v>#N/A</v>
      </c>
      <c r="I67" s="180">
        <f>IF(ISNUMBER('将来負担比率（分子）の構造'!K$53), IF('将来負担比率（分子）の構造'!K$53 &lt; 0, 0, '将来負担比率（分子）の構造'!K$53), NA())</f>
        <v>19187</v>
      </c>
      <c r="J67" s="180" t="e">
        <f>NA()</f>
        <v>#N/A</v>
      </c>
      <c r="K67" s="180" t="e">
        <f>NA()</f>
        <v>#N/A</v>
      </c>
      <c r="L67" s="180">
        <f>IF(ISNUMBER('将来負担比率（分子）の構造'!L$53), IF('将来負担比率（分子）の構造'!L$53 &lt; 0, 0, '将来負担比率（分子）の構造'!L$53), NA())</f>
        <v>21674</v>
      </c>
      <c r="M67" s="180" t="e">
        <f>NA()</f>
        <v>#N/A</v>
      </c>
      <c r="N67" s="180" t="e">
        <f>NA()</f>
        <v>#N/A</v>
      </c>
      <c r="O67" s="180">
        <f>IF(ISNUMBER('将来負担比率（分子）の構造'!M$53), IF('将来負担比率（分子）の構造'!M$53 &lt; 0, 0, '将来負担比率（分子）の構造'!M$53), NA())</f>
        <v>25056</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3913</v>
      </c>
      <c r="C72" s="184">
        <f>基金残高に係る経年分析!G55</f>
        <v>3379</v>
      </c>
      <c r="D72" s="184">
        <f>基金残高に係る経年分析!H55</f>
        <v>4872</v>
      </c>
    </row>
    <row r="73" spans="1:16" x14ac:dyDescent="0.15">
      <c r="A73" s="183" t="s">
        <v>78</v>
      </c>
      <c r="B73" s="184">
        <f>基金残高に係る経年分析!F56</f>
        <v>3340</v>
      </c>
      <c r="C73" s="184">
        <f>基金残高に係る経年分析!G56</f>
        <v>2762</v>
      </c>
      <c r="D73" s="184">
        <f>基金残高に係る経年分析!H56</f>
        <v>2165</v>
      </c>
    </row>
    <row r="74" spans="1:16" x14ac:dyDescent="0.15">
      <c r="A74" s="183" t="s">
        <v>79</v>
      </c>
      <c r="B74" s="184">
        <f>基金残高に係る経年分析!F57</f>
        <v>4771</v>
      </c>
      <c r="C74" s="184">
        <f>基金残高に係る経年分析!G57</f>
        <v>4871</v>
      </c>
      <c r="D74" s="184">
        <f>基金残高に係る経年分析!H57</f>
        <v>4815</v>
      </c>
    </row>
  </sheetData>
  <sheetProtection algorithmName="SHA-512" hashValue="eXQO5Y+pWCaEroo3EPgM7v3OtVv2vC+c2bPW+pKQG4bq5ySSM2fThLTl9EPJ2wY0Tb/hQJjU+EvEM2irZI3Mvg==" saltValue="ftPSodK0AbRAUnKhHPRhb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217</v>
      </c>
      <c r="DI1" s="794"/>
      <c r="DJ1" s="794"/>
      <c r="DK1" s="794"/>
      <c r="DL1" s="794"/>
      <c r="DM1" s="794"/>
      <c r="DN1" s="795"/>
      <c r="DO1" s="225"/>
      <c r="DP1" s="793" t="s">
        <v>218</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220</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221</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222</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223</v>
      </c>
      <c r="S4" s="736"/>
      <c r="T4" s="736"/>
      <c r="U4" s="736"/>
      <c r="V4" s="736"/>
      <c r="W4" s="736"/>
      <c r="X4" s="736"/>
      <c r="Y4" s="737"/>
      <c r="Z4" s="735" t="s">
        <v>224</v>
      </c>
      <c r="AA4" s="736"/>
      <c r="AB4" s="736"/>
      <c r="AC4" s="737"/>
      <c r="AD4" s="735" t="s">
        <v>225</v>
      </c>
      <c r="AE4" s="736"/>
      <c r="AF4" s="736"/>
      <c r="AG4" s="736"/>
      <c r="AH4" s="736"/>
      <c r="AI4" s="736"/>
      <c r="AJ4" s="736"/>
      <c r="AK4" s="737"/>
      <c r="AL4" s="735" t="s">
        <v>224</v>
      </c>
      <c r="AM4" s="736"/>
      <c r="AN4" s="736"/>
      <c r="AO4" s="737"/>
      <c r="AP4" s="796" t="s">
        <v>226</v>
      </c>
      <c r="AQ4" s="796"/>
      <c r="AR4" s="796"/>
      <c r="AS4" s="796"/>
      <c r="AT4" s="796"/>
      <c r="AU4" s="796"/>
      <c r="AV4" s="796"/>
      <c r="AW4" s="796"/>
      <c r="AX4" s="796"/>
      <c r="AY4" s="796"/>
      <c r="AZ4" s="796"/>
      <c r="BA4" s="796"/>
      <c r="BB4" s="796"/>
      <c r="BC4" s="796"/>
      <c r="BD4" s="796"/>
      <c r="BE4" s="796"/>
      <c r="BF4" s="796"/>
      <c r="BG4" s="796" t="s">
        <v>227</v>
      </c>
      <c r="BH4" s="796"/>
      <c r="BI4" s="796"/>
      <c r="BJ4" s="796"/>
      <c r="BK4" s="796"/>
      <c r="BL4" s="796"/>
      <c r="BM4" s="796"/>
      <c r="BN4" s="796"/>
      <c r="BO4" s="796" t="s">
        <v>224</v>
      </c>
      <c r="BP4" s="796"/>
      <c r="BQ4" s="796"/>
      <c r="BR4" s="796"/>
      <c r="BS4" s="796" t="s">
        <v>228</v>
      </c>
      <c r="BT4" s="796"/>
      <c r="BU4" s="796"/>
      <c r="BV4" s="796"/>
      <c r="BW4" s="796"/>
      <c r="BX4" s="796"/>
      <c r="BY4" s="796"/>
      <c r="BZ4" s="796"/>
      <c r="CA4" s="796"/>
      <c r="CB4" s="796"/>
      <c r="CD4" s="778" t="s">
        <v>229</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230</v>
      </c>
      <c r="C5" s="761"/>
      <c r="D5" s="761"/>
      <c r="E5" s="761"/>
      <c r="F5" s="761"/>
      <c r="G5" s="761"/>
      <c r="H5" s="761"/>
      <c r="I5" s="761"/>
      <c r="J5" s="761"/>
      <c r="K5" s="761"/>
      <c r="L5" s="761"/>
      <c r="M5" s="761"/>
      <c r="N5" s="761"/>
      <c r="O5" s="761"/>
      <c r="P5" s="761"/>
      <c r="Q5" s="762"/>
      <c r="R5" s="726">
        <v>45309444</v>
      </c>
      <c r="S5" s="727"/>
      <c r="T5" s="727"/>
      <c r="U5" s="727"/>
      <c r="V5" s="727"/>
      <c r="W5" s="727"/>
      <c r="X5" s="727"/>
      <c r="Y5" s="773"/>
      <c r="Z5" s="791">
        <v>51.5</v>
      </c>
      <c r="AA5" s="791"/>
      <c r="AB5" s="791"/>
      <c r="AC5" s="791"/>
      <c r="AD5" s="792">
        <v>43538649</v>
      </c>
      <c r="AE5" s="792"/>
      <c r="AF5" s="792"/>
      <c r="AG5" s="792"/>
      <c r="AH5" s="792"/>
      <c r="AI5" s="792"/>
      <c r="AJ5" s="792"/>
      <c r="AK5" s="792"/>
      <c r="AL5" s="774">
        <v>86.9</v>
      </c>
      <c r="AM5" s="743"/>
      <c r="AN5" s="743"/>
      <c r="AO5" s="775"/>
      <c r="AP5" s="760" t="s">
        <v>231</v>
      </c>
      <c r="AQ5" s="761"/>
      <c r="AR5" s="761"/>
      <c r="AS5" s="761"/>
      <c r="AT5" s="761"/>
      <c r="AU5" s="761"/>
      <c r="AV5" s="761"/>
      <c r="AW5" s="761"/>
      <c r="AX5" s="761"/>
      <c r="AY5" s="761"/>
      <c r="AZ5" s="761"/>
      <c r="BA5" s="761"/>
      <c r="BB5" s="761"/>
      <c r="BC5" s="761"/>
      <c r="BD5" s="761"/>
      <c r="BE5" s="761"/>
      <c r="BF5" s="762"/>
      <c r="BG5" s="661">
        <v>43528772</v>
      </c>
      <c r="BH5" s="664"/>
      <c r="BI5" s="664"/>
      <c r="BJ5" s="664"/>
      <c r="BK5" s="664"/>
      <c r="BL5" s="664"/>
      <c r="BM5" s="664"/>
      <c r="BN5" s="665"/>
      <c r="BO5" s="723">
        <v>96.1</v>
      </c>
      <c r="BP5" s="723"/>
      <c r="BQ5" s="723"/>
      <c r="BR5" s="723"/>
      <c r="BS5" s="724">
        <v>425184</v>
      </c>
      <c r="BT5" s="724"/>
      <c r="BU5" s="724"/>
      <c r="BV5" s="724"/>
      <c r="BW5" s="724"/>
      <c r="BX5" s="724"/>
      <c r="BY5" s="724"/>
      <c r="BZ5" s="724"/>
      <c r="CA5" s="724"/>
      <c r="CB5" s="765"/>
      <c r="CD5" s="778" t="s">
        <v>226</v>
      </c>
      <c r="CE5" s="779"/>
      <c r="CF5" s="779"/>
      <c r="CG5" s="779"/>
      <c r="CH5" s="779"/>
      <c r="CI5" s="779"/>
      <c r="CJ5" s="779"/>
      <c r="CK5" s="779"/>
      <c r="CL5" s="779"/>
      <c r="CM5" s="779"/>
      <c r="CN5" s="779"/>
      <c r="CO5" s="779"/>
      <c r="CP5" s="779"/>
      <c r="CQ5" s="780"/>
      <c r="CR5" s="778" t="s">
        <v>232</v>
      </c>
      <c r="CS5" s="779"/>
      <c r="CT5" s="779"/>
      <c r="CU5" s="779"/>
      <c r="CV5" s="779"/>
      <c r="CW5" s="779"/>
      <c r="CX5" s="779"/>
      <c r="CY5" s="780"/>
      <c r="CZ5" s="778" t="s">
        <v>224</v>
      </c>
      <c r="DA5" s="779"/>
      <c r="DB5" s="779"/>
      <c r="DC5" s="780"/>
      <c r="DD5" s="778" t="s">
        <v>233</v>
      </c>
      <c r="DE5" s="779"/>
      <c r="DF5" s="779"/>
      <c r="DG5" s="779"/>
      <c r="DH5" s="779"/>
      <c r="DI5" s="779"/>
      <c r="DJ5" s="779"/>
      <c r="DK5" s="779"/>
      <c r="DL5" s="779"/>
      <c r="DM5" s="779"/>
      <c r="DN5" s="779"/>
      <c r="DO5" s="779"/>
      <c r="DP5" s="780"/>
      <c r="DQ5" s="778" t="s">
        <v>234</v>
      </c>
      <c r="DR5" s="779"/>
      <c r="DS5" s="779"/>
      <c r="DT5" s="779"/>
      <c r="DU5" s="779"/>
      <c r="DV5" s="779"/>
      <c r="DW5" s="779"/>
      <c r="DX5" s="779"/>
      <c r="DY5" s="779"/>
      <c r="DZ5" s="779"/>
      <c r="EA5" s="779"/>
      <c r="EB5" s="779"/>
      <c r="EC5" s="780"/>
    </row>
    <row r="6" spans="2:143" ht="11.25" customHeight="1" x14ac:dyDescent="0.15">
      <c r="B6" s="658" t="s">
        <v>235</v>
      </c>
      <c r="C6" s="659"/>
      <c r="D6" s="659"/>
      <c r="E6" s="659"/>
      <c r="F6" s="659"/>
      <c r="G6" s="659"/>
      <c r="H6" s="659"/>
      <c r="I6" s="659"/>
      <c r="J6" s="659"/>
      <c r="K6" s="659"/>
      <c r="L6" s="659"/>
      <c r="M6" s="659"/>
      <c r="N6" s="659"/>
      <c r="O6" s="659"/>
      <c r="P6" s="659"/>
      <c r="Q6" s="660"/>
      <c r="R6" s="661">
        <v>923252</v>
      </c>
      <c r="S6" s="664"/>
      <c r="T6" s="664"/>
      <c r="U6" s="664"/>
      <c r="V6" s="664"/>
      <c r="W6" s="664"/>
      <c r="X6" s="664"/>
      <c r="Y6" s="665"/>
      <c r="Z6" s="723">
        <v>1</v>
      </c>
      <c r="AA6" s="723"/>
      <c r="AB6" s="723"/>
      <c r="AC6" s="723"/>
      <c r="AD6" s="724">
        <v>923252</v>
      </c>
      <c r="AE6" s="724"/>
      <c r="AF6" s="724"/>
      <c r="AG6" s="724"/>
      <c r="AH6" s="724"/>
      <c r="AI6" s="724"/>
      <c r="AJ6" s="724"/>
      <c r="AK6" s="724"/>
      <c r="AL6" s="666">
        <v>1.8</v>
      </c>
      <c r="AM6" s="667"/>
      <c r="AN6" s="667"/>
      <c r="AO6" s="725"/>
      <c r="AP6" s="658" t="s">
        <v>236</v>
      </c>
      <c r="AQ6" s="659"/>
      <c r="AR6" s="659"/>
      <c r="AS6" s="659"/>
      <c r="AT6" s="659"/>
      <c r="AU6" s="659"/>
      <c r="AV6" s="659"/>
      <c r="AW6" s="659"/>
      <c r="AX6" s="659"/>
      <c r="AY6" s="659"/>
      <c r="AZ6" s="659"/>
      <c r="BA6" s="659"/>
      <c r="BB6" s="659"/>
      <c r="BC6" s="659"/>
      <c r="BD6" s="659"/>
      <c r="BE6" s="659"/>
      <c r="BF6" s="660"/>
      <c r="BG6" s="661">
        <v>43528772</v>
      </c>
      <c r="BH6" s="664"/>
      <c r="BI6" s="664"/>
      <c r="BJ6" s="664"/>
      <c r="BK6" s="664"/>
      <c r="BL6" s="664"/>
      <c r="BM6" s="664"/>
      <c r="BN6" s="665"/>
      <c r="BO6" s="723">
        <v>96.1</v>
      </c>
      <c r="BP6" s="723"/>
      <c r="BQ6" s="723"/>
      <c r="BR6" s="723"/>
      <c r="BS6" s="724">
        <v>425184</v>
      </c>
      <c r="BT6" s="724"/>
      <c r="BU6" s="724"/>
      <c r="BV6" s="724"/>
      <c r="BW6" s="724"/>
      <c r="BX6" s="724"/>
      <c r="BY6" s="724"/>
      <c r="BZ6" s="724"/>
      <c r="CA6" s="724"/>
      <c r="CB6" s="765"/>
      <c r="CD6" s="732" t="s">
        <v>237</v>
      </c>
      <c r="CE6" s="733"/>
      <c r="CF6" s="733"/>
      <c r="CG6" s="733"/>
      <c r="CH6" s="733"/>
      <c r="CI6" s="733"/>
      <c r="CJ6" s="733"/>
      <c r="CK6" s="733"/>
      <c r="CL6" s="733"/>
      <c r="CM6" s="733"/>
      <c r="CN6" s="733"/>
      <c r="CO6" s="733"/>
      <c r="CP6" s="733"/>
      <c r="CQ6" s="734"/>
      <c r="CR6" s="661">
        <v>387405</v>
      </c>
      <c r="CS6" s="664"/>
      <c r="CT6" s="664"/>
      <c r="CU6" s="664"/>
      <c r="CV6" s="664"/>
      <c r="CW6" s="664"/>
      <c r="CX6" s="664"/>
      <c r="CY6" s="665"/>
      <c r="CZ6" s="774">
        <v>0.5</v>
      </c>
      <c r="DA6" s="743"/>
      <c r="DB6" s="743"/>
      <c r="DC6" s="777"/>
      <c r="DD6" s="669" t="s">
        <v>140</v>
      </c>
      <c r="DE6" s="664"/>
      <c r="DF6" s="664"/>
      <c r="DG6" s="664"/>
      <c r="DH6" s="664"/>
      <c r="DI6" s="664"/>
      <c r="DJ6" s="664"/>
      <c r="DK6" s="664"/>
      <c r="DL6" s="664"/>
      <c r="DM6" s="664"/>
      <c r="DN6" s="664"/>
      <c r="DO6" s="664"/>
      <c r="DP6" s="665"/>
      <c r="DQ6" s="669">
        <v>387405</v>
      </c>
      <c r="DR6" s="664"/>
      <c r="DS6" s="664"/>
      <c r="DT6" s="664"/>
      <c r="DU6" s="664"/>
      <c r="DV6" s="664"/>
      <c r="DW6" s="664"/>
      <c r="DX6" s="664"/>
      <c r="DY6" s="664"/>
      <c r="DZ6" s="664"/>
      <c r="EA6" s="664"/>
      <c r="EB6" s="664"/>
      <c r="EC6" s="704"/>
    </row>
    <row r="7" spans="2:143" ht="11.25" customHeight="1" x14ac:dyDescent="0.15">
      <c r="B7" s="658" t="s">
        <v>238</v>
      </c>
      <c r="C7" s="659"/>
      <c r="D7" s="659"/>
      <c r="E7" s="659"/>
      <c r="F7" s="659"/>
      <c r="G7" s="659"/>
      <c r="H7" s="659"/>
      <c r="I7" s="659"/>
      <c r="J7" s="659"/>
      <c r="K7" s="659"/>
      <c r="L7" s="659"/>
      <c r="M7" s="659"/>
      <c r="N7" s="659"/>
      <c r="O7" s="659"/>
      <c r="P7" s="659"/>
      <c r="Q7" s="660"/>
      <c r="R7" s="661">
        <v>63643</v>
      </c>
      <c r="S7" s="664"/>
      <c r="T7" s="664"/>
      <c r="U7" s="664"/>
      <c r="V7" s="664"/>
      <c r="W7" s="664"/>
      <c r="X7" s="664"/>
      <c r="Y7" s="665"/>
      <c r="Z7" s="723">
        <v>0.1</v>
      </c>
      <c r="AA7" s="723"/>
      <c r="AB7" s="723"/>
      <c r="AC7" s="723"/>
      <c r="AD7" s="724">
        <v>63643</v>
      </c>
      <c r="AE7" s="724"/>
      <c r="AF7" s="724"/>
      <c r="AG7" s="724"/>
      <c r="AH7" s="724"/>
      <c r="AI7" s="724"/>
      <c r="AJ7" s="724"/>
      <c r="AK7" s="724"/>
      <c r="AL7" s="666">
        <v>0.1</v>
      </c>
      <c r="AM7" s="667"/>
      <c r="AN7" s="667"/>
      <c r="AO7" s="725"/>
      <c r="AP7" s="658" t="s">
        <v>239</v>
      </c>
      <c r="AQ7" s="659"/>
      <c r="AR7" s="659"/>
      <c r="AS7" s="659"/>
      <c r="AT7" s="659"/>
      <c r="AU7" s="659"/>
      <c r="AV7" s="659"/>
      <c r="AW7" s="659"/>
      <c r="AX7" s="659"/>
      <c r="AY7" s="659"/>
      <c r="AZ7" s="659"/>
      <c r="BA7" s="659"/>
      <c r="BB7" s="659"/>
      <c r="BC7" s="659"/>
      <c r="BD7" s="659"/>
      <c r="BE7" s="659"/>
      <c r="BF7" s="660"/>
      <c r="BG7" s="661">
        <v>21328602</v>
      </c>
      <c r="BH7" s="664"/>
      <c r="BI7" s="664"/>
      <c r="BJ7" s="664"/>
      <c r="BK7" s="664"/>
      <c r="BL7" s="664"/>
      <c r="BM7" s="664"/>
      <c r="BN7" s="665"/>
      <c r="BO7" s="723">
        <v>47.1</v>
      </c>
      <c r="BP7" s="723"/>
      <c r="BQ7" s="723"/>
      <c r="BR7" s="723"/>
      <c r="BS7" s="724">
        <v>425184</v>
      </c>
      <c r="BT7" s="724"/>
      <c r="BU7" s="724"/>
      <c r="BV7" s="724"/>
      <c r="BW7" s="724"/>
      <c r="BX7" s="724"/>
      <c r="BY7" s="724"/>
      <c r="BZ7" s="724"/>
      <c r="CA7" s="724"/>
      <c r="CB7" s="765"/>
      <c r="CD7" s="705" t="s">
        <v>240</v>
      </c>
      <c r="CE7" s="702"/>
      <c r="CF7" s="702"/>
      <c r="CG7" s="702"/>
      <c r="CH7" s="702"/>
      <c r="CI7" s="702"/>
      <c r="CJ7" s="702"/>
      <c r="CK7" s="702"/>
      <c r="CL7" s="702"/>
      <c r="CM7" s="702"/>
      <c r="CN7" s="702"/>
      <c r="CO7" s="702"/>
      <c r="CP7" s="702"/>
      <c r="CQ7" s="703"/>
      <c r="CR7" s="661">
        <v>9516115</v>
      </c>
      <c r="CS7" s="664"/>
      <c r="CT7" s="664"/>
      <c r="CU7" s="664"/>
      <c r="CV7" s="664"/>
      <c r="CW7" s="664"/>
      <c r="CX7" s="664"/>
      <c r="CY7" s="665"/>
      <c r="CZ7" s="723">
        <v>11.2</v>
      </c>
      <c r="DA7" s="723"/>
      <c r="DB7" s="723"/>
      <c r="DC7" s="723"/>
      <c r="DD7" s="669">
        <v>416954</v>
      </c>
      <c r="DE7" s="664"/>
      <c r="DF7" s="664"/>
      <c r="DG7" s="664"/>
      <c r="DH7" s="664"/>
      <c r="DI7" s="664"/>
      <c r="DJ7" s="664"/>
      <c r="DK7" s="664"/>
      <c r="DL7" s="664"/>
      <c r="DM7" s="664"/>
      <c r="DN7" s="664"/>
      <c r="DO7" s="664"/>
      <c r="DP7" s="665"/>
      <c r="DQ7" s="669">
        <v>8662569</v>
      </c>
      <c r="DR7" s="664"/>
      <c r="DS7" s="664"/>
      <c r="DT7" s="664"/>
      <c r="DU7" s="664"/>
      <c r="DV7" s="664"/>
      <c r="DW7" s="664"/>
      <c r="DX7" s="664"/>
      <c r="DY7" s="664"/>
      <c r="DZ7" s="664"/>
      <c r="EA7" s="664"/>
      <c r="EB7" s="664"/>
      <c r="EC7" s="704"/>
    </row>
    <row r="8" spans="2:143" ht="11.25" customHeight="1" x14ac:dyDescent="0.15">
      <c r="B8" s="658" t="s">
        <v>241</v>
      </c>
      <c r="C8" s="659"/>
      <c r="D8" s="659"/>
      <c r="E8" s="659"/>
      <c r="F8" s="659"/>
      <c r="G8" s="659"/>
      <c r="H8" s="659"/>
      <c r="I8" s="659"/>
      <c r="J8" s="659"/>
      <c r="K8" s="659"/>
      <c r="L8" s="659"/>
      <c r="M8" s="659"/>
      <c r="N8" s="659"/>
      <c r="O8" s="659"/>
      <c r="P8" s="659"/>
      <c r="Q8" s="660"/>
      <c r="R8" s="661">
        <v>145821</v>
      </c>
      <c r="S8" s="664"/>
      <c r="T8" s="664"/>
      <c r="U8" s="664"/>
      <c r="V8" s="664"/>
      <c r="W8" s="664"/>
      <c r="X8" s="664"/>
      <c r="Y8" s="665"/>
      <c r="Z8" s="723">
        <v>0.2</v>
      </c>
      <c r="AA8" s="723"/>
      <c r="AB8" s="723"/>
      <c r="AC8" s="723"/>
      <c r="AD8" s="724">
        <v>145821</v>
      </c>
      <c r="AE8" s="724"/>
      <c r="AF8" s="724"/>
      <c r="AG8" s="724"/>
      <c r="AH8" s="724"/>
      <c r="AI8" s="724"/>
      <c r="AJ8" s="724"/>
      <c r="AK8" s="724"/>
      <c r="AL8" s="666">
        <v>0.3</v>
      </c>
      <c r="AM8" s="667"/>
      <c r="AN8" s="667"/>
      <c r="AO8" s="725"/>
      <c r="AP8" s="658" t="s">
        <v>242</v>
      </c>
      <c r="AQ8" s="659"/>
      <c r="AR8" s="659"/>
      <c r="AS8" s="659"/>
      <c r="AT8" s="659"/>
      <c r="AU8" s="659"/>
      <c r="AV8" s="659"/>
      <c r="AW8" s="659"/>
      <c r="AX8" s="659"/>
      <c r="AY8" s="659"/>
      <c r="AZ8" s="659"/>
      <c r="BA8" s="659"/>
      <c r="BB8" s="659"/>
      <c r="BC8" s="659"/>
      <c r="BD8" s="659"/>
      <c r="BE8" s="659"/>
      <c r="BF8" s="660"/>
      <c r="BG8" s="661">
        <v>405296</v>
      </c>
      <c r="BH8" s="664"/>
      <c r="BI8" s="664"/>
      <c r="BJ8" s="664"/>
      <c r="BK8" s="664"/>
      <c r="BL8" s="664"/>
      <c r="BM8" s="664"/>
      <c r="BN8" s="665"/>
      <c r="BO8" s="723">
        <v>0.9</v>
      </c>
      <c r="BP8" s="723"/>
      <c r="BQ8" s="723"/>
      <c r="BR8" s="723"/>
      <c r="BS8" s="669" t="s">
        <v>243</v>
      </c>
      <c r="BT8" s="664"/>
      <c r="BU8" s="664"/>
      <c r="BV8" s="664"/>
      <c r="BW8" s="664"/>
      <c r="BX8" s="664"/>
      <c r="BY8" s="664"/>
      <c r="BZ8" s="664"/>
      <c r="CA8" s="664"/>
      <c r="CB8" s="704"/>
      <c r="CD8" s="705" t="s">
        <v>244</v>
      </c>
      <c r="CE8" s="702"/>
      <c r="CF8" s="702"/>
      <c r="CG8" s="702"/>
      <c r="CH8" s="702"/>
      <c r="CI8" s="702"/>
      <c r="CJ8" s="702"/>
      <c r="CK8" s="702"/>
      <c r="CL8" s="702"/>
      <c r="CM8" s="702"/>
      <c r="CN8" s="702"/>
      <c r="CO8" s="702"/>
      <c r="CP8" s="702"/>
      <c r="CQ8" s="703"/>
      <c r="CR8" s="661">
        <v>30857083</v>
      </c>
      <c r="CS8" s="664"/>
      <c r="CT8" s="664"/>
      <c r="CU8" s="664"/>
      <c r="CV8" s="664"/>
      <c r="CW8" s="664"/>
      <c r="CX8" s="664"/>
      <c r="CY8" s="665"/>
      <c r="CZ8" s="723">
        <v>36.299999999999997</v>
      </c>
      <c r="DA8" s="723"/>
      <c r="DB8" s="723"/>
      <c r="DC8" s="723"/>
      <c r="DD8" s="669">
        <v>343421</v>
      </c>
      <c r="DE8" s="664"/>
      <c r="DF8" s="664"/>
      <c r="DG8" s="664"/>
      <c r="DH8" s="664"/>
      <c r="DI8" s="664"/>
      <c r="DJ8" s="664"/>
      <c r="DK8" s="664"/>
      <c r="DL8" s="664"/>
      <c r="DM8" s="664"/>
      <c r="DN8" s="664"/>
      <c r="DO8" s="664"/>
      <c r="DP8" s="665"/>
      <c r="DQ8" s="669">
        <v>16197059</v>
      </c>
      <c r="DR8" s="664"/>
      <c r="DS8" s="664"/>
      <c r="DT8" s="664"/>
      <c r="DU8" s="664"/>
      <c r="DV8" s="664"/>
      <c r="DW8" s="664"/>
      <c r="DX8" s="664"/>
      <c r="DY8" s="664"/>
      <c r="DZ8" s="664"/>
      <c r="EA8" s="664"/>
      <c r="EB8" s="664"/>
      <c r="EC8" s="704"/>
    </row>
    <row r="9" spans="2:143" ht="11.25" customHeight="1" x14ac:dyDescent="0.15">
      <c r="B9" s="658" t="s">
        <v>245</v>
      </c>
      <c r="C9" s="659"/>
      <c r="D9" s="659"/>
      <c r="E9" s="659"/>
      <c r="F9" s="659"/>
      <c r="G9" s="659"/>
      <c r="H9" s="659"/>
      <c r="I9" s="659"/>
      <c r="J9" s="659"/>
      <c r="K9" s="659"/>
      <c r="L9" s="659"/>
      <c r="M9" s="659"/>
      <c r="N9" s="659"/>
      <c r="O9" s="659"/>
      <c r="P9" s="659"/>
      <c r="Q9" s="660"/>
      <c r="R9" s="661">
        <v>126434</v>
      </c>
      <c r="S9" s="664"/>
      <c r="T9" s="664"/>
      <c r="U9" s="664"/>
      <c r="V9" s="664"/>
      <c r="W9" s="664"/>
      <c r="X9" s="664"/>
      <c r="Y9" s="665"/>
      <c r="Z9" s="723">
        <v>0.1</v>
      </c>
      <c r="AA9" s="723"/>
      <c r="AB9" s="723"/>
      <c r="AC9" s="723"/>
      <c r="AD9" s="724">
        <v>126434</v>
      </c>
      <c r="AE9" s="724"/>
      <c r="AF9" s="724"/>
      <c r="AG9" s="724"/>
      <c r="AH9" s="724"/>
      <c r="AI9" s="724"/>
      <c r="AJ9" s="724"/>
      <c r="AK9" s="724"/>
      <c r="AL9" s="666">
        <v>0.3</v>
      </c>
      <c r="AM9" s="667"/>
      <c r="AN9" s="667"/>
      <c r="AO9" s="725"/>
      <c r="AP9" s="658" t="s">
        <v>246</v>
      </c>
      <c r="AQ9" s="659"/>
      <c r="AR9" s="659"/>
      <c r="AS9" s="659"/>
      <c r="AT9" s="659"/>
      <c r="AU9" s="659"/>
      <c r="AV9" s="659"/>
      <c r="AW9" s="659"/>
      <c r="AX9" s="659"/>
      <c r="AY9" s="659"/>
      <c r="AZ9" s="659"/>
      <c r="BA9" s="659"/>
      <c r="BB9" s="659"/>
      <c r="BC9" s="659"/>
      <c r="BD9" s="659"/>
      <c r="BE9" s="659"/>
      <c r="BF9" s="660"/>
      <c r="BG9" s="661">
        <v>16723440</v>
      </c>
      <c r="BH9" s="664"/>
      <c r="BI9" s="664"/>
      <c r="BJ9" s="664"/>
      <c r="BK9" s="664"/>
      <c r="BL9" s="664"/>
      <c r="BM9" s="664"/>
      <c r="BN9" s="665"/>
      <c r="BO9" s="723">
        <v>36.9</v>
      </c>
      <c r="BP9" s="723"/>
      <c r="BQ9" s="723"/>
      <c r="BR9" s="723"/>
      <c r="BS9" s="669" t="s">
        <v>140</v>
      </c>
      <c r="BT9" s="664"/>
      <c r="BU9" s="664"/>
      <c r="BV9" s="664"/>
      <c r="BW9" s="664"/>
      <c r="BX9" s="664"/>
      <c r="BY9" s="664"/>
      <c r="BZ9" s="664"/>
      <c r="CA9" s="664"/>
      <c r="CB9" s="704"/>
      <c r="CD9" s="705" t="s">
        <v>247</v>
      </c>
      <c r="CE9" s="702"/>
      <c r="CF9" s="702"/>
      <c r="CG9" s="702"/>
      <c r="CH9" s="702"/>
      <c r="CI9" s="702"/>
      <c r="CJ9" s="702"/>
      <c r="CK9" s="702"/>
      <c r="CL9" s="702"/>
      <c r="CM9" s="702"/>
      <c r="CN9" s="702"/>
      <c r="CO9" s="702"/>
      <c r="CP9" s="702"/>
      <c r="CQ9" s="703"/>
      <c r="CR9" s="661">
        <v>10805384</v>
      </c>
      <c r="CS9" s="664"/>
      <c r="CT9" s="664"/>
      <c r="CU9" s="664"/>
      <c r="CV9" s="664"/>
      <c r="CW9" s="664"/>
      <c r="CX9" s="664"/>
      <c r="CY9" s="665"/>
      <c r="CZ9" s="723">
        <v>12.7</v>
      </c>
      <c r="DA9" s="723"/>
      <c r="DB9" s="723"/>
      <c r="DC9" s="723"/>
      <c r="DD9" s="669">
        <v>6263318</v>
      </c>
      <c r="DE9" s="664"/>
      <c r="DF9" s="664"/>
      <c r="DG9" s="664"/>
      <c r="DH9" s="664"/>
      <c r="DI9" s="664"/>
      <c r="DJ9" s="664"/>
      <c r="DK9" s="664"/>
      <c r="DL9" s="664"/>
      <c r="DM9" s="664"/>
      <c r="DN9" s="664"/>
      <c r="DO9" s="664"/>
      <c r="DP9" s="665"/>
      <c r="DQ9" s="669">
        <v>6695949</v>
      </c>
      <c r="DR9" s="664"/>
      <c r="DS9" s="664"/>
      <c r="DT9" s="664"/>
      <c r="DU9" s="664"/>
      <c r="DV9" s="664"/>
      <c r="DW9" s="664"/>
      <c r="DX9" s="664"/>
      <c r="DY9" s="664"/>
      <c r="DZ9" s="664"/>
      <c r="EA9" s="664"/>
      <c r="EB9" s="664"/>
      <c r="EC9" s="704"/>
    </row>
    <row r="10" spans="2:143" ht="11.25" customHeight="1" x14ac:dyDescent="0.15">
      <c r="B10" s="658" t="s">
        <v>248</v>
      </c>
      <c r="C10" s="659"/>
      <c r="D10" s="659"/>
      <c r="E10" s="659"/>
      <c r="F10" s="659"/>
      <c r="G10" s="659"/>
      <c r="H10" s="659"/>
      <c r="I10" s="659"/>
      <c r="J10" s="659"/>
      <c r="K10" s="659"/>
      <c r="L10" s="659"/>
      <c r="M10" s="659"/>
      <c r="N10" s="659"/>
      <c r="O10" s="659"/>
      <c r="P10" s="659"/>
      <c r="Q10" s="660"/>
      <c r="R10" s="661" t="s">
        <v>140</v>
      </c>
      <c r="S10" s="664"/>
      <c r="T10" s="664"/>
      <c r="U10" s="664"/>
      <c r="V10" s="664"/>
      <c r="W10" s="664"/>
      <c r="X10" s="664"/>
      <c r="Y10" s="665"/>
      <c r="Z10" s="723" t="s">
        <v>140</v>
      </c>
      <c r="AA10" s="723"/>
      <c r="AB10" s="723"/>
      <c r="AC10" s="723"/>
      <c r="AD10" s="724" t="s">
        <v>243</v>
      </c>
      <c r="AE10" s="724"/>
      <c r="AF10" s="724"/>
      <c r="AG10" s="724"/>
      <c r="AH10" s="724"/>
      <c r="AI10" s="724"/>
      <c r="AJ10" s="724"/>
      <c r="AK10" s="724"/>
      <c r="AL10" s="666" t="s">
        <v>140</v>
      </c>
      <c r="AM10" s="667"/>
      <c r="AN10" s="667"/>
      <c r="AO10" s="725"/>
      <c r="AP10" s="658" t="s">
        <v>249</v>
      </c>
      <c r="AQ10" s="659"/>
      <c r="AR10" s="659"/>
      <c r="AS10" s="659"/>
      <c r="AT10" s="659"/>
      <c r="AU10" s="659"/>
      <c r="AV10" s="659"/>
      <c r="AW10" s="659"/>
      <c r="AX10" s="659"/>
      <c r="AY10" s="659"/>
      <c r="AZ10" s="659"/>
      <c r="BA10" s="659"/>
      <c r="BB10" s="659"/>
      <c r="BC10" s="659"/>
      <c r="BD10" s="659"/>
      <c r="BE10" s="659"/>
      <c r="BF10" s="660"/>
      <c r="BG10" s="661">
        <v>913990</v>
      </c>
      <c r="BH10" s="664"/>
      <c r="BI10" s="664"/>
      <c r="BJ10" s="664"/>
      <c r="BK10" s="664"/>
      <c r="BL10" s="664"/>
      <c r="BM10" s="664"/>
      <c r="BN10" s="665"/>
      <c r="BO10" s="723">
        <v>2</v>
      </c>
      <c r="BP10" s="723"/>
      <c r="BQ10" s="723"/>
      <c r="BR10" s="723"/>
      <c r="BS10" s="669" t="s">
        <v>243</v>
      </c>
      <c r="BT10" s="664"/>
      <c r="BU10" s="664"/>
      <c r="BV10" s="664"/>
      <c r="BW10" s="664"/>
      <c r="BX10" s="664"/>
      <c r="BY10" s="664"/>
      <c r="BZ10" s="664"/>
      <c r="CA10" s="664"/>
      <c r="CB10" s="704"/>
      <c r="CD10" s="705" t="s">
        <v>250</v>
      </c>
      <c r="CE10" s="702"/>
      <c r="CF10" s="702"/>
      <c r="CG10" s="702"/>
      <c r="CH10" s="702"/>
      <c r="CI10" s="702"/>
      <c r="CJ10" s="702"/>
      <c r="CK10" s="702"/>
      <c r="CL10" s="702"/>
      <c r="CM10" s="702"/>
      <c r="CN10" s="702"/>
      <c r="CO10" s="702"/>
      <c r="CP10" s="702"/>
      <c r="CQ10" s="703"/>
      <c r="CR10" s="661">
        <v>34794</v>
      </c>
      <c r="CS10" s="664"/>
      <c r="CT10" s="664"/>
      <c r="CU10" s="664"/>
      <c r="CV10" s="664"/>
      <c r="CW10" s="664"/>
      <c r="CX10" s="664"/>
      <c r="CY10" s="665"/>
      <c r="CZ10" s="723">
        <v>0</v>
      </c>
      <c r="DA10" s="723"/>
      <c r="DB10" s="723"/>
      <c r="DC10" s="723"/>
      <c r="DD10" s="669">
        <v>1996</v>
      </c>
      <c r="DE10" s="664"/>
      <c r="DF10" s="664"/>
      <c r="DG10" s="664"/>
      <c r="DH10" s="664"/>
      <c r="DI10" s="664"/>
      <c r="DJ10" s="664"/>
      <c r="DK10" s="664"/>
      <c r="DL10" s="664"/>
      <c r="DM10" s="664"/>
      <c r="DN10" s="664"/>
      <c r="DO10" s="664"/>
      <c r="DP10" s="665"/>
      <c r="DQ10" s="669">
        <v>34593</v>
      </c>
      <c r="DR10" s="664"/>
      <c r="DS10" s="664"/>
      <c r="DT10" s="664"/>
      <c r="DU10" s="664"/>
      <c r="DV10" s="664"/>
      <c r="DW10" s="664"/>
      <c r="DX10" s="664"/>
      <c r="DY10" s="664"/>
      <c r="DZ10" s="664"/>
      <c r="EA10" s="664"/>
      <c r="EB10" s="664"/>
      <c r="EC10" s="704"/>
    </row>
    <row r="11" spans="2:143" ht="11.25" customHeight="1" x14ac:dyDescent="0.15">
      <c r="B11" s="658" t="s">
        <v>251</v>
      </c>
      <c r="C11" s="659"/>
      <c r="D11" s="659"/>
      <c r="E11" s="659"/>
      <c r="F11" s="659"/>
      <c r="G11" s="659"/>
      <c r="H11" s="659"/>
      <c r="I11" s="659"/>
      <c r="J11" s="659"/>
      <c r="K11" s="659"/>
      <c r="L11" s="659"/>
      <c r="M11" s="659"/>
      <c r="N11" s="659"/>
      <c r="O11" s="659"/>
      <c r="P11" s="659"/>
      <c r="Q11" s="660"/>
      <c r="R11" s="661" t="s">
        <v>140</v>
      </c>
      <c r="S11" s="664"/>
      <c r="T11" s="664"/>
      <c r="U11" s="664"/>
      <c r="V11" s="664"/>
      <c r="W11" s="664"/>
      <c r="X11" s="664"/>
      <c r="Y11" s="665"/>
      <c r="Z11" s="723" t="s">
        <v>243</v>
      </c>
      <c r="AA11" s="723"/>
      <c r="AB11" s="723"/>
      <c r="AC11" s="723"/>
      <c r="AD11" s="724" t="s">
        <v>140</v>
      </c>
      <c r="AE11" s="724"/>
      <c r="AF11" s="724"/>
      <c r="AG11" s="724"/>
      <c r="AH11" s="724"/>
      <c r="AI11" s="724"/>
      <c r="AJ11" s="724"/>
      <c r="AK11" s="724"/>
      <c r="AL11" s="666" t="s">
        <v>243</v>
      </c>
      <c r="AM11" s="667"/>
      <c r="AN11" s="667"/>
      <c r="AO11" s="725"/>
      <c r="AP11" s="658" t="s">
        <v>252</v>
      </c>
      <c r="AQ11" s="659"/>
      <c r="AR11" s="659"/>
      <c r="AS11" s="659"/>
      <c r="AT11" s="659"/>
      <c r="AU11" s="659"/>
      <c r="AV11" s="659"/>
      <c r="AW11" s="659"/>
      <c r="AX11" s="659"/>
      <c r="AY11" s="659"/>
      <c r="AZ11" s="659"/>
      <c r="BA11" s="659"/>
      <c r="BB11" s="659"/>
      <c r="BC11" s="659"/>
      <c r="BD11" s="659"/>
      <c r="BE11" s="659"/>
      <c r="BF11" s="660"/>
      <c r="BG11" s="661">
        <v>3285876</v>
      </c>
      <c r="BH11" s="664"/>
      <c r="BI11" s="664"/>
      <c r="BJ11" s="664"/>
      <c r="BK11" s="664"/>
      <c r="BL11" s="664"/>
      <c r="BM11" s="664"/>
      <c r="BN11" s="665"/>
      <c r="BO11" s="723">
        <v>7.3</v>
      </c>
      <c r="BP11" s="723"/>
      <c r="BQ11" s="723"/>
      <c r="BR11" s="723"/>
      <c r="BS11" s="669">
        <v>425184</v>
      </c>
      <c r="BT11" s="664"/>
      <c r="BU11" s="664"/>
      <c r="BV11" s="664"/>
      <c r="BW11" s="664"/>
      <c r="BX11" s="664"/>
      <c r="BY11" s="664"/>
      <c r="BZ11" s="664"/>
      <c r="CA11" s="664"/>
      <c r="CB11" s="704"/>
      <c r="CD11" s="705" t="s">
        <v>253</v>
      </c>
      <c r="CE11" s="702"/>
      <c r="CF11" s="702"/>
      <c r="CG11" s="702"/>
      <c r="CH11" s="702"/>
      <c r="CI11" s="702"/>
      <c r="CJ11" s="702"/>
      <c r="CK11" s="702"/>
      <c r="CL11" s="702"/>
      <c r="CM11" s="702"/>
      <c r="CN11" s="702"/>
      <c r="CO11" s="702"/>
      <c r="CP11" s="702"/>
      <c r="CQ11" s="703"/>
      <c r="CR11" s="661">
        <v>1731455</v>
      </c>
      <c r="CS11" s="664"/>
      <c r="CT11" s="664"/>
      <c r="CU11" s="664"/>
      <c r="CV11" s="664"/>
      <c r="CW11" s="664"/>
      <c r="CX11" s="664"/>
      <c r="CY11" s="665"/>
      <c r="CZ11" s="723">
        <v>2</v>
      </c>
      <c r="DA11" s="723"/>
      <c r="DB11" s="723"/>
      <c r="DC11" s="723"/>
      <c r="DD11" s="669">
        <v>523696</v>
      </c>
      <c r="DE11" s="664"/>
      <c r="DF11" s="664"/>
      <c r="DG11" s="664"/>
      <c r="DH11" s="664"/>
      <c r="DI11" s="664"/>
      <c r="DJ11" s="664"/>
      <c r="DK11" s="664"/>
      <c r="DL11" s="664"/>
      <c r="DM11" s="664"/>
      <c r="DN11" s="664"/>
      <c r="DO11" s="664"/>
      <c r="DP11" s="665"/>
      <c r="DQ11" s="669">
        <v>1284055</v>
      </c>
      <c r="DR11" s="664"/>
      <c r="DS11" s="664"/>
      <c r="DT11" s="664"/>
      <c r="DU11" s="664"/>
      <c r="DV11" s="664"/>
      <c r="DW11" s="664"/>
      <c r="DX11" s="664"/>
      <c r="DY11" s="664"/>
      <c r="DZ11" s="664"/>
      <c r="EA11" s="664"/>
      <c r="EB11" s="664"/>
      <c r="EC11" s="704"/>
    </row>
    <row r="12" spans="2:143" ht="11.25" customHeight="1" x14ac:dyDescent="0.15">
      <c r="B12" s="658" t="s">
        <v>254</v>
      </c>
      <c r="C12" s="659"/>
      <c r="D12" s="659"/>
      <c r="E12" s="659"/>
      <c r="F12" s="659"/>
      <c r="G12" s="659"/>
      <c r="H12" s="659"/>
      <c r="I12" s="659"/>
      <c r="J12" s="659"/>
      <c r="K12" s="659"/>
      <c r="L12" s="659"/>
      <c r="M12" s="659"/>
      <c r="N12" s="659"/>
      <c r="O12" s="659"/>
      <c r="P12" s="659"/>
      <c r="Q12" s="660"/>
      <c r="R12" s="661">
        <v>4439969</v>
      </c>
      <c r="S12" s="664"/>
      <c r="T12" s="664"/>
      <c r="U12" s="664"/>
      <c r="V12" s="664"/>
      <c r="W12" s="664"/>
      <c r="X12" s="664"/>
      <c r="Y12" s="665"/>
      <c r="Z12" s="723">
        <v>5</v>
      </c>
      <c r="AA12" s="723"/>
      <c r="AB12" s="723"/>
      <c r="AC12" s="723"/>
      <c r="AD12" s="724">
        <v>4439969</v>
      </c>
      <c r="AE12" s="724"/>
      <c r="AF12" s="724"/>
      <c r="AG12" s="724"/>
      <c r="AH12" s="724"/>
      <c r="AI12" s="724"/>
      <c r="AJ12" s="724"/>
      <c r="AK12" s="724"/>
      <c r="AL12" s="666">
        <v>8.9</v>
      </c>
      <c r="AM12" s="667"/>
      <c r="AN12" s="667"/>
      <c r="AO12" s="725"/>
      <c r="AP12" s="658" t="s">
        <v>255</v>
      </c>
      <c r="AQ12" s="659"/>
      <c r="AR12" s="659"/>
      <c r="AS12" s="659"/>
      <c r="AT12" s="659"/>
      <c r="AU12" s="659"/>
      <c r="AV12" s="659"/>
      <c r="AW12" s="659"/>
      <c r="AX12" s="659"/>
      <c r="AY12" s="659"/>
      <c r="AZ12" s="659"/>
      <c r="BA12" s="659"/>
      <c r="BB12" s="659"/>
      <c r="BC12" s="659"/>
      <c r="BD12" s="659"/>
      <c r="BE12" s="659"/>
      <c r="BF12" s="660"/>
      <c r="BG12" s="661">
        <v>20321113</v>
      </c>
      <c r="BH12" s="664"/>
      <c r="BI12" s="664"/>
      <c r="BJ12" s="664"/>
      <c r="BK12" s="664"/>
      <c r="BL12" s="664"/>
      <c r="BM12" s="664"/>
      <c r="BN12" s="665"/>
      <c r="BO12" s="723">
        <v>44.8</v>
      </c>
      <c r="BP12" s="723"/>
      <c r="BQ12" s="723"/>
      <c r="BR12" s="723"/>
      <c r="BS12" s="669" t="s">
        <v>243</v>
      </c>
      <c r="BT12" s="664"/>
      <c r="BU12" s="664"/>
      <c r="BV12" s="664"/>
      <c r="BW12" s="664"/>
      <c r="BX12" s="664"/>
      <c r="BY12" s="664"/>
      <c r="BZ12" s="664"/>
      <c r="CA12" s="664"/>
      <c r="CB12" s="704"/>
      <c r="CD12" s="705" t="s">
        <v>256</v>
      </c>
      <c r="CE12" s="702"/>
      <c r="CF12" s="702"/>
      <c r="CG12" s="702"/>
      <c r="CH12" s="702"/>
      <c r="CI12" s="702"/>
      <c r="CJ12" s="702"/>
      <c r="CK12" s="702"/>
      <c r="CL12" s="702"/>
      <c r="CM12" s="702"/>
      <c r="CN12" s="702"/>
      <c r="CO12" s="702"/>
      <c r="CP12" s="702"/>
      <c r="CQ12" s="703"/>
      <c r="CR12" s="661">
        <v>820941</v>
      </c>
      <c r="CS12" s="664"/>
      <c r="CT12" s="664"/>
      <c r="CU12" s="664"/>
      <c r="CV12" s="664"/>
      <c r="CW12" s="664"/>
      <c r="CX12" s="664"/>
      <c r="CY12" s="665"/>
      <c r="CZ12" s="723">
        <v>1</v>
      </c>
      <c r="DA12" s="723"/>
      <c r="DB12" s="723"/>
      <c r="DC12" s="723"/>
      <c r="DD12" s="669">
        <v>46641</v>
      </c>
      <c r="DE12" s="664"/>
      <c r="DF12" s="664"/>
      <c r="DG12" s="664"/>
      <c r="DH12" s="664"/>
      <c r="DI12" s="664"/>
      <c r="DJ12" s="664"/>
      <c r="DK12" s="664"/>
      <c r="DL12" s="664"/>
      <c r="DM12" s="664"/>
      <c r="DN12" s="664"/>
      <c r="DO12" s="664"/>
      <c r="DP12" s="665"/>
      <c r="DQ12" s="669">
        <v>685444</v>
      </c>
      <c r="DR12" s="664"/>
      <c r="DS12" s="664"/>
      <c r="DT12" s="664"/>
      <c r="DU12" s="664"/>
      <c r="DV12" s="664"/>
      <c r="DW12" s="664"/>
      <c r="DX12" s="664"/>
      <c r="DY12" s="664"/>
      <c r="DZ12" s="664"/>
      <c r="EA12" s="664"/>
      <c r="EB12" s="664"/>
      <c r="EC12" s="704"/>
    </row>
    <row r="13" spans="2:143" ht="11.25" customHeight="1" x14ac:dyDescent="0.15">
      <c r="B13" s="658" t="s">
        <v>257</v>
      </c>
      <c r="C13" s="659"/>
      <c r="D13" s="659"/>
      <c r="E13" s="659"/>
      <c r="F13" s="659"/>
      <c r="G13" s="659"/>
      <c r="H13" s="659"/>
      <c r="I13" s="659"/>
      <c r="J13" s="659"/>
      <c r="K13" s="659"/>
      <c r="L13" s="659"/>
      <c r="M13" s="659"/>
      <c r="N13" s="659"/>
      <c r="O13" s="659"/>
      <c r="P13" s="659"/>
      <c r="Q13" s="660"/>
      <c r="R13" s="661">
        <v>82390</v>
      </c>
      <c r="S13" s="664"/>
      <c r="T13" s="664"/>
      <c r="U13" s="664"/>
      <c r="V13" s="664"/>
      <c r="W13" s="664"/>
      <c r="X13" s="664"/>
      <c r="Y13" s="665"/>
      <c r="Z13" s="723">
        <v>0.1</v>
      </c>
      <c r="AA13" s="723"/>
      <c r="AB13" s="723"/>
      <c r="AC13" s="723"/>
      <c r="AD13" s="724">
        <v>82390</v>
      </c>
      <c r="AE13" s="724"/>
      <c r="AF13" s="724"/>
      <c r="AG13" s="724"/>
      <c r="AH13" s="724"/>
      <c r="AI13" s="724"/>
      <c r="AJ13" s="724"/>
      <c r="AK13" s="724"/>
      <c r="AL13" s="666">
        <v>0.2</v>
      </c>
      <c r="AM13" s="667"/>
      <c r="AN13" s="667"/>
      <c r="AO13" s="725"/>
      <c r="AP13" s="658" t="s">
        <v>258</v>
      </c>
      <c r="AQ13" s="659"/>
      <c r="AR13" s="659"/>
      <c r="AS13" s="659"/>
      <c r="AT13" s="659"/>
      <c r="AU13" s="659"/>
      <c r="AV13" s="659"/>
      <c r="AW13" s="659"/>
      <c r="AX13" s="659"/>
      <c r="AY13" s="659"/>
      <c r="AZ13" s="659"/>
      <c r="BA13" s="659"/>
      <c r="BB13" s="659"/>
      <c r="BC13" s="659"/>
      <c r="BD13" s="659"/>
      <c r="BE13" s="659"/>
      <c r="BF13" s="660"/>
      <c r="BG13" s="661">
        <v>20188446</v>
      </c>
      <c r="BH13" s="664"/>
      <c r="BI13" s="664"/>
      <c r="BJ13" s="664"/>
      <c r="BK13" s="664"/>
      <c r="BL13" s="664"/>
      <c r="BM13" s="664"/>
      <c r="BN13" s="665"/>
      <c r="BO13" s="723">
        <v>44.6</v>
      </c>
      <c r="BP13" s="723"/>
      <c r="BQ13" s="723"/>
      <c r="BR13" s="723"/>
      <c r="BS13" s="669" t="s">
        <v>243</v>
      </c>
      <c r="BT13" s="664"/>
      <c r="BU13" s="664"/>
      <c r="BV13" s="664"/>
      <c r="BW13" s="664"/>
      <c r="BX13" s="664"/>
      <c r="BY13" s="664"/>
      <c r="BZ13" s="664"/>
      <c r="CA13" s="664"/>
      <c r="CB13" s="704"/>
      <c r="CD13" s="705" t="s">
        <v>259</v>
      </c>
      <c r="CE13" s="702"/>
      <c r="CF13" s="702"/>
      <c r="CG13" s="702"/>
      <c r="CH13" s="702"/>
      <c r="CI13" s="702"/>
      <c r="CJ13" s="702"/>
      <c r="CK13" s="702"/>
      <c r="CL13" s="702"/>
      <c r="CM13" s="702"/>
      <c r="CN13" s="702"/>
      <c r="CO13" s="702"/>
      <c r="CP13" s="702"/>
      <c r="CQ13" s="703"/>
      <c r="CR13" s="661">
        <v>10056370</v>
      </c>
      <c r="CS13" s="664"/>
      <c r="CT13" s="664"/>
      <c r="CU13" s="664"/>
      <c r="CV13" s="664"/>
      <c r="CW13" s="664"/>
      <c r="CX13" s="664"/>
      <c r="CY13" s="665"/>
      <c r="CZ13" s="723">
        <v>11.8</v>
      </c>
      <c r="DA13" s="723"/>
      <c r="DB13" s="723"/>
      <c r="DC13" s="723"/>
      <c r="DD13" s="669">
        <v>3690977</v>
      </c>
      <c r="DE13" s="664"/>
      <c r="DF13" s="664"/>
      <c r="DG13" s="664"/>
      <c r="DH13" s="664"/>
      <c r="DI13" s="664"/>
      <c r="DJ13" s="664"/>
      <c r="DK13" s="664"/>
      <c r="DL13" s="664"/>
      <c r="DM13" s="664"/>
      <c r="DN13" s="664"/>
      <c r="DO13" s="664"/>
      <c r="DP13" s="665"/>
      <c r="DQ13" s="669">
        <v>6159666</v>
      </c>
      <c r="DR13" s="664"/>
      <c r="DS13" s="664"/>
      <c r="DT13" s="664"/>
      <c r="DU13" s="664"/>
      <c r="DV13" s="664"/>
      <c r="DW13" s="664"/>
      <c r="DX13" s="664"/>
      <c r="DY13" s="664"/>
      <c r="DZ13" s="664"/>
      <c r="EA13" s="664"/>
      <c r="EB13" s="664"/>
      <c r="EC13" s="704"/>
    </row>
    <row r="14" spans="2:143" ht="11.25" customHeight="1" x14ac:dyDescent="0.15">
      <c r="B14" s="658" t="s">
        <v>260</v>
      </c>
      <c r="C14" s="659"/>
      <c r="D14" s="659"/>
      <c r="E14" s="659"/>
      <c r="F14" s="659"/>
      <c r="G14" s="659"/>
      <c r="H14" s="659"/>
      <c r="I14" s="659"/>
      <c r="J14" s="659"/>
      <c r="K14" s="659"/>
      <c r="L14" s="659"/>
      <c r="M14" s="659"/>
      <c r="N14" s="659"/>
      <c r="O14" s="659"/>
      <c r="P14" s="659"/>
      <c r="Q14" s="660"/>
      <c r="R14" s="661" t="s">
        <v>243</v>
      </c>
      <c r="S14" s="664"/>
      <c r="T14" s="664"/>
      <c r="U14" s="664"/>
      <c r="V14" s="664"/>
      <c r="W14" s="664"/>
      <c r="X14" s="664"/>
      <c r="Y14" s="665"/>
      <c r="Z14" s="723" t="s">
        <v>140</v>
      </c>
      <c r="AA14" s="723"/>
      <c r="AB14" s="723"/>
      <c r="AC14" s="723"/>
      <c r="AD14" s="724" t="s">
        <v>243</v>
      </c>
      <c r="AE14" s="724"/>
      <c r="AF14" s="724"/>
      <c r="AG14" s="724"/>
      <c r="AH14" s="724"/>
      <c r="AI14" s="724"/>
      <c r="AJ14" s="724"/>
      <c r="AK14" s="724"/>
      <c r="AL14" s="666" t="s">
        <v>140</v>
      </c>
      <c r="AM14" s="667"/>
      <c r="AN14" s="667"/>
      <c r="AO14" s="725"/>
      <c r="AP14" s="658" t="s">
        <v>261</v>
      </c>
      <c r="AQ14" s="659"/>
      <c r="AR14" s="659"/>
      <c r="AS14" s="659"/>
      <c r="AT14" s="659"/>
      <c r="AU14" s="659"/>
      <c r="AV14" s="659"/>
      <c r="AW14" s="659"/>
      <c r="AX14" s="659"/>
      <c r="AY14" s="659"/>
      <c r="AZ14" s="659"/>
      <c r="BA14" s="659"/>
      <c r="BB14" s="659"/>
      <c r="BC14" s="659"/>
      <c r="BD14" s="659"/>
      <c r="BE14" s="659"/>
      <c r="BF14" s="660"/>
      <c r="BG14" s="661">
        <v>453862</v>
      </c>
      <c r="BH14" s="664"/>
      <c r="BI14" s="664"/>
      <c r="BJ14" s="664"/>
      <c r="BK14" s="664"/>
      <c r="BL14" s="664"/>
      <c r="BM14" s="664"/>
      <c r="BN14" s="665"/>
      <c r="BO14" s="723">
        <v>1</v>
      </c>
      <c r="BP14" s="723"/>
      <c r="BQ14" s="723"/>
      <c r="BR14" s="723"/>
      <c r="BS14" s="669" t="s">
        <v>140</v>
      </c>
      <c r="BT14" s="664"/>
      <c r="BU14" s="664"/>
      <c r="BV14" s="664"/>
      <c r="BW14" s="664"/>
      <c r="BX14" s="664"/>
      <c r="BY14" s="664"/>
      <c r="BZ14" s="664"/>
      <c r="CA14" s="664"/>
      <c r="CB14" s="704"/>
      <c r="CD14" s="705" t="s">
        <v>262</v>
      </c>
      <c r="CE14" s="702"/>
      <c r="CF14" s="702"/>
      <c r="CG14" s="702"/>
      <c r="CH14" s="702"/>
      <c r="CI14" s="702"/>
      <c r="CJ14" s="702"/>
      <c r="CK14" s="702"/>
      <c r="CL14" s="702"/>
      <c r="CM14" s="702"/>
      <c r="CN14" s="702"/>
      <c r="CO14" s="702"/>
      <c r="CP14" s="702"/>
      <c r="CQ14" s="703"/>
      <c r="CR14" s="661">
        <v>4022377</v>
      </c>
      <c r="CS14" s="664"/>
      <c r="CT14" s="664"/>
      <c r="CU14" s="664"/>
      <c r="CV14" s="664"/>
      <c r="CW14" s="664"/>
      <c r="CX14" s="664"/>
      <c r="CY14" s="665"/>
      <c r="CZ14" s="723">
        <v>4.7</v>
      </c>
      <c r="DA14" s="723"/>
      <c r="DB14" s="723"/>
      <c r="DC14" s="723"/>
      <c r="DD14" s="669">
        <v>456289</v>
      </c>
      <c r="DE14" s="664"/>
      <c r="DF14" s="664"/>
      <c r="DG14" s="664"/>
      <c r="DH14" s="664"/>
      <c r="DI14" s="664"/>
      <c r="DJ14" s="664"/>
      <c r="DK14" s="664"/>
      <c r="DL14" s="664"/>
      <c r="DM14" s="664"/>
      <c r="DN14" s="664"/>
      <c r="DO14" s="664"/>
      <c r="DP14" s="665"/>
      <c r="DQ14" s="669">
        <v>3653798</v>
      </c>
      <c r="DR14" s="664"/>
      <c r="DS14" s="664"/>
      <c r="DT14" s="664"/>
      <c r="DU14" s="664"/>
      <c r="DV14" s="664"/>
      <c r="DW14" s="664"/>
      <c r="DX14" s="664"/>
      <c r="DY14" s="664"/>
      <c r="DZ14" s="664"/>
      <c r="EA14" s="664"/>
      <c r="EB14" s="664"/>
      <c r="EC14" s="704"/>
    </row>
    <row r="15" spans="2:143" ht="11.25" customHeight="1" x14ac:dyDescent="0.15">
      <c r="B15" s="658" t="s">
        <v>263</v>
      </c>
      <c r="C15" s="659"/>
      <c r="D15" s="659"/>
      <c r="E15" s="659"/>
      <c r="F15" s="659"/>
      <c r="G15" s="659"/>
      <c r="H15" s="659"/>
      <c r="I15" s="659"/>
      <c r="J15" s="659"/>
      <c r="K15" s="659"/>
      <c r="L15" s="659"/>
      <c r="M15" s="659"/>
      <c r="N15" s="659"/>
      <c r="O15" s="659"/>
      <c r="P15" s="659"/>
      <c r="Q15" s="660"/>
      <c r="R15" s="661">
        <v>254113</v>
      </c>
      <c r="S15" s="664"/>
      <c r="T15" s="664"/>
      <c r="U15" s="664"/>
      <c r="V15" s="664"/>
      <c r="W15" s="664"/>
      <c r="X15" s="664"/>
      <c r="Y15" s="665"/>
      <c r="Z15" s="723">
        <v>0.3</v>
      </c>
      <c r="AA15" s="723"/>
      <c r="AB15" s="723"/>
      <c r="AC15" s="723"/>
      <c r="AD15" s="724">
        <v>254113</v>
      </c>
      <c r="AE15" s="724"/>
      <c r="AF15" s="724"/>
      <c r="AG15" s="724"/>
      <c r="AH15" s="724"/>
      <c r="AI15" s="724"/>
      <c r="AJ15" s="724"/>
      <c r="AK15" s="724"/>
      <c r="AL15" s="666">
        <v>0.5</v>
      </c>
      <c r="AM15" s="667"/>
      <c r="AN15" s="667"/>
      <c r="AO15" s="725"/>
      <c r="AP15" s="658" t="s">
        <v>264</v>
      </c>
      <c r="AQ15" s="659"/>
      <c r="AR15" s="659"/>
      <c r="AS15" s="659"/>
      <c r="AT15" s="659"/>
      <c r="AU15" s="659"/>
      <c r="AV15" s="659"/>
      <c r="AW15" s="659"/>
      <c r="AX15" s="659"/>
      <c r="AY15" s="659"/>
      <c r="AZ15" s="659"/>
      <c r="BA15" s="659"/>
      <c r="BB15" s="659"/>
      <c r="BC15" s="659"/>
      <c r="BD15" s="659"/>
      <c r="BE15" s="659"/>
      <c r="BF15" s="660"/>
      <c r="BG15" s="661">
        <v>1425195</v>
      </c>
      <c r="BH15" s="664"/>
      <c r="BI15" s="664"/>
      <c r="BJ15" s="664"/>
      <c r="BK15" s="664"/>
      <c r="BL15" s="664"/>
      <c r="BM15" s="664"/>
      <c r="BN15" s="665"/>
      <c r="BO15" s="723">
        <v>3.1</v>
      </c>
      <c r="BP15" s="723"/>
      <c r="BQ15" s="723"/>
      <c r="BR15" s="723"/>
      <c r="BS15" s="669" t="s">
        <v>243</v>
      </c>
      <c r="BT15" s="664"/>
      <c r="BU15" s="664"/>
      <c r="BV15" s="664"/>
      <c r="BW15" s="664"/>
      <c r="BX15" s="664"/>
      <c r="BY15" s="664"/>
      <c r="BZ15" s="664"/>
      <c r="CA15" s="664"/>
      <c r="CB15" s="704"/>
      <c r="CD15" s="705" t="s">
        <v>265</v>
      </c>
      <c r="CE15" s="702"/>
      <c r="CF15" s="702"/>
      <c r="CG15" s="702"/>
      <c r="CH15" s="702"/>
      <c r="CI15" s="702"/>
      <c r="CJ15" s="702"/>
      <c r="CK15" s="702"/>
      <c r="CL15" s="702"/>
      <c r="CM15" s="702"/>
      <c r="CN15" s="702"/>
      <c r="CO15" s="702"/>
      <c r="CP15" s="702"/>
      <c r="CQ15" s="703"/>
      <c r="CR15" s="661">
        <v>10742637</v>
      </c>
      <c r="CS15" s="664"/>
      <c r="CT15" s="664"/>
      <c r="CU15" s="664"/>
      <c r="CV15" s="664"/>
      <c r="CW15" s="664"/>
      <c r="CX15" s="664"/>
      <c r="CY15" s="665"/>
      <c r="CZ15" s="723">
        <v>12.6</v>
      </c>
      <c r="DA15" s="723"/>
      <c r="DB15" s="723"/>
      <c r="DC15" s="723"/>
      <c r="DD15" s="669">
        <v>3563130</v>
      </c>
      <c r="DE15" s="664"/>
      <c r="DF15" s="664"/>
      <c r="DG15" s="664"/>
      <c r="DH15" s="664"/>
      <c r="DI15" s="664"/>
      <c r="DJ15" s="664"/>
      <c r="DK15" s="664"/>
      <c r="DL15" s="664"/>
      <c r="DM15" s="664"/>
      <c r="DN15" s="664"/>
      <c r="DO15" s="664"/>
      <c r="DP15" s="665"/>
      <c r="DQ15" s="669">
        <v>6875892</v>
      </c>
      <c r="DR15" s="664"/>
      <c r="DS15" s="664"/>
      <c r="DT15" s="664"/>
      <c r="DU15" s="664"/>
      <c r="DV15" s="664"/>
      <c r="DW15" s="664"/>
      <c r="DX15" s="664"/>
      <c r="DY15" s="664"/>
      <c r="DZ15" s="664"/>
      <c r="EA15" s="664"/>
      <c r="EB15" s="664"/>
      <c r="EC15" s="704"/>
    </row>
    <row r="16" spans="2:143" ht="11.25" customHeight="1" x14ac:dyDescent="0.15">
      <c r="B16" s="658" t="s">
        <v>266</v>
      </c>
      <c r="C16" s="659"/>
      <c r="D16" s="659"/>
      <c r="E16" s="659"/>
      <c r="F16" s="659"/>
      <c r="G16" s="659"/>
      <c r="H16" s="659"/>
      <c r="I16" s="659"/>
      <c r="J16" s="659"/>
      <c r="K16" s="659"/>
      <c r="L16" s="659"/>
      <c r="M16" s="659"/>
      <c r="N16" s="659"/>
      <c r="O16" s="659"/>
      <c r="P16" s="659"/>
      <c r="Q16" s="660"/>
      <c r="R16" s="661" t="s">
        <v>140</v>
      </c>
      <c r="S16" s="664"/>
      <c r="T16" s="664"/>
      <c r="U16" s="664"/>
      <c r="V16" s="664"/>
      <c r="W16" s="664"/>
      <c r="X16" s="664"/>
      <c r="Y16" s="665"/>
      <c r="Z16" s="723" t="s">
        <v>243</v>
      </c>
      <c r="AA16" s="723"/>
      <c r="AB16" s="723"/>
      <c r="AC16" s="723"/>
      <c r="AD16" s="724" t="s">
        <v>243</v>
      </c>
      <c r="AE16" s="724"/>
      <c r="AF16" s="724"/>
      <c r="AG16" s="724"/>
      <c r="AH16" s="724"/>
      <c r="AI16" s="724"/>
      <c r="AJ16" s="724"/>
      <c r="AK16" s="724"/>
      <c r="AL16" s="666" t="s">
        <v>243</v>
      </c>
      <c r="AM16" s="667"/>
      <c r="AN16" s="667"/>
      <c r="AO16" s="725"/>
      <c r="AP16" s="658" t="s">
        <v>267</v>
      </c>
      <c r="AQ16" s="659"/>
      <c r="AR16" s="659"/>
      <c r="AS16" s="659"/>
      <c r="AT16" s="659"/>
      <c r="AU16" s="659"/>
      <c r="AV16" s="659"/>
      <c r="AW16" s="659"/>
      <c r="AX16" s="659"/>
      <c r="AY16" s="659"/>
      <c r="AZ16" s="659"/>
      <c r="BA16" s="659"/>
      <c r="BB16" s="659"/>
      <c r="BC16" s="659"/>
      <c r="BD16" s="659"/>
      <c r="BE16" s="659"/>
      <c r="BF16" s="660"/>
      <c r="BG16" s="661" t="s">
        <v>243</v>
      </c>
      <c r="BH16" s="664"/>
      <c r="BI16" s="664"/>
      <c r="BJ16" s="664"/>
      <c r="BK16" s="664"/>
      <c r="BL16" s="664"/>
      <c r="BM16" s="664"/>
      <c r="BN16" s="665"/>
      <c r="BO16" s="723" t="s">
        <v>140</v>
      </c>
      <c r="BP16" s="723"/>
      <c r="BQ16" s="723"/>
      <c r="BR16" s="723"/>
      <c r="BS16" s="669" t="s">
        <v>243</v>
      </c>
      <c r="BT16" s="664"/>
      <c r="BU16" s="664"/>
      <c r="BV16" s="664"/>
      <c r="BW16" s="664"/>
      <c r="BX16" s="664"/>
      <c r="BY16" s="664"/>
      <c r="BZ16" s="664"/>
      <c r="CA16" s="664"/>
      <c r="CB16" s="704"/>
      <c r="CD16" s="705" t="s">
        <v>268</v>
      </c>
      <c r="CE16" s="702"/>
      <c r="CF16" s="702"/>
      <c r="CG16" s="702"/>
      <c r="CH16" s="702"/>
      <c r="CI16" s="702"/>
      <c r="CJ16" s="702"/>
      <c r="CK16" s="702"/>
      <c r="CL16" s="702"/>
      <c r="CM16" s="702"/>
      <c r="CN16" s="702"/>
      <c r="CO16" s="702"/>
      <c r="CP16" s="702"/>
      <c r="CQ16" s="703"/>
      <c r="CR16" s="661" t="s">
        <v>243</v>
      </c>
      <c r="CS16" s="664"/>
      <c r="CT16" s="664"/>
      <c r="CU16" s="664"/>
      <c r="CV16" s="664"/>
      <c r="CW16" s="664"/>
      <c r="CX16" s="664"/>
      <c r="CY16" s="665"/>
      <c r="CZ16" s="723" t="s">
        <v>140</v>
      </c>
      <c r="DA16" s="723"/>
      <c r="DB16" s="723"/>
      <c r="DC16" s="723"/>
      <c r="DD16" s="669" t="s">
        <v>140</v>
      </c>
      <c r="DE16" s="664"/>
      <c r="DF16" s="664"/>
      <c r="DG16" s="664"/>
      <c r="DH16" s="664"/>
      <c r="DI16" s="664"/>
      <c r="DJ16" s="664"/>
      <c r="DK16" s="664"/>
      <c r="DL16" s="664"/>
      <c r="DM16" s="664"/>
      <c r="DN16" s="664"/>
      <c r="DO16" s="664"/>
      <c r="DP16" s="665"/>
      <c r="DQ16" s="669" t="s">
        <v>243</v>
      </c>
      <c r="DR16" s="664"/>
      <c r="DS16" s="664"/>
      <c r="DT16" s="664"/>
      <c r="DU16" s="664"/>
      <c r="DV16" s="664"/>
      <c r="DW16" s="664"/>
      <c r="DX16" s="664"/>
      <c r="DY16" s="664"/>
      <c r="DZ16" s="664"/>
      <c r="EA16" s="664"/>
      <c r="EB16" s="664"/>
      <c r="EC16" s="704"/>
    </row>
    <row r="17" spans="2:133" ht="11.25" customHeight="1" x14ac:dyDescent="0.15">
      <c r="B17" s="658" t="s">
        <v>269</v>
      </c>
      <c r="C17" s="659"/>
      <c r="D17" s="659"/>
      <c r="E17" s="659"/>
      <c r="F17" s="659"/>
      <c r="G17" s="659"/>
      <c r="H17" s="659"/>
      <c r="I17" s="659"/>
      <c r="J17" s="659"/>
      <c r="K17" s="659"/>
      <c r="L17" s="659"/>
      <c r="M17" s="659"/>
      <c r="N17" s="659"/>
      <c r="O17" s="659"/>
      <c r="P17" s="659"/>
      <c r="Q17" s="660"/>
      <c r="R17" s="661">
        <v>228535</v>
      </c>
      <c r="S17" s="664"/>
      <c r="T17" s="664"/>
      <c r="U17" s="664"/>
      <c r="V17" s="664"/>
      <c r="W17" s="664"/>
      <c r="X17" s="664"/>
      <c r="Y17" s="665"/>
      <c r="Z17" s="723">
        <v>0.3</v>
      </c>
      <c r="AA17" s="723"/>
      <c r="AB17" s="723"/>
      <c r="AC17" s="723"/>
      <c r="AD17" s="724">
        <v>228535</v>
      </c>
      <c r="AE17" s="724"/>
      <c r="AF17" s="724"/>
      <c r="AG17" s="724"/>
      <c r="AH17" s="724"/>
      <c r="AI17" s="724"/>
      <c r="AJ17" s="724"/>
      <c r="AK17" s="724"/>
      <c r="AL17" s="666">
        <v>0.5</v>
      </c>
      <c r="AM17" s="667"/>
      <c r="AN17" s="667"/>
      <c r="AO17" s="725"/>
      <c r="AP17" s="658" t="s">
        <v>270</v>
      </c>
      <c r="AQ17" s="659"/>
      <c r="AR17" s="659"/>
      <c r="AS17" s="659"/>
      <c r="AT17" s="659"/>
      <c r="AU17" s="659"/>
      <c r="AV17" s="659"/>
      <c r="AW17" s="659"/>
      <c r="AX17" s="659"/>
      <c r="AY17" s="659"/>
      <c r="AZ17" s="659"/>
      <c r="BA17" s="659"/>
      <c r="BB17" s="659"/>
      <c r="BC17" s="659"/>
      <c r="BD17" s="659"/>
      <c r="BE17" s="659"/>
      <c r="BF17" s="660"/>
      <c r="BG17" s="661" t="s">
        <v>243</v>
      </c>
      <c r="BH17" s="664"/>
      <c r="BI17" s="664"/>
      <c r="BJ17" s="664"/>
      <c r="BK17" s="664"/>
      <c r="BL17" s="664"/>
      <c r="BM17" s="664"/>
      <c r="BN17" s="665"/>
      <c r="BO17" s="723" t="s">
        <v>243</v>
      </c>
      <c r="BP17" s="723"/>
      <c r="BQ17" s="723"/>
      <c r="BR17" s="723"/>
      <c r="BS17" s="669" t="s">
        <v>140</v>
      </c>
      <c r="BT17" s="664"/>
      <c r="BU17" s="664"/>
      <c r="BV17" s="664"/>
      <c r="BW17" s="664"/>
      <c r="BX17" s="664"/>
      <c r="BY17" s="664"/>
      <c r="BZ17" s="664"/>
      <c r="CA17" s="664"/>
      <c r="CB17" s="704"/>
      <c r="CD17" s="705" t="s">
        <v>271</v>
      </c>
      <c r="CE17" s="702"/>
      <c r="CF17" s="702"/>
      <c r="CG17" s="702"/>
      <c r="CH17" s="702"/>
      <c r="CI17" s="702"/>
      <c r="CJ17" s="702"/>
      <c r="CK17" s="702"/>
      <c r="CL17" s="702"/>
      <c r="CM17" s="702"/>
      <c r="CN17" s="702"/>
      <c r="CO17" s="702"/>
      <c r="CP17" s="702"/>
      <c r="CQ17" s="703"/>
      <c r="CR17" s="661">
        <v>6067670</v>
      </c>
      <c r="CS17" s="664"/>
      <c r="CT17" s="664"/>
      <c r="CU17" s="664"/>
      <c r="CV17" s="664"/>
      <c r="CW17" s="664"/>
      <c r="CX17" s="664"/>
      <c r="CY17" s="665"/>
      <c r="CZ17" s="723">
        <v>7.1</v>
      </c>
      <c r="DA17" s="723"/>
      <c r="DB17" s="723"/>
      <c r="DC17" s="723"/>
      <c r="DD17" s="669" t="s">
        <v>243</v>
      </c>
      <c r="DE17" s="664"/>
      <c r="DF17" s="664"/>
      <c r="DG17" s="664"/>
      <c r="DH17" s="664"/>
      <c r="DI17" s="664"/>
      <c r="DJ17" s="664"/>
      <c r="DK17" s="664"/>
      <c r="DL17" s="664"/>
      <c r="DM17" s="664"/>
      <c r="DN17" s="664"/>
      <c r="DO17" s="664"/>
      <c r="DP17" s="665"/>
      <c r="DQ17" s="669">
        <v>6027432</v>
      </c>
      <c r="DR17" s="664"/>
      <c r="DS17" s="664"/>
      <c r="DT17" s="664"/>
      <c r="DU17" s="664"/>
      <c r="DV17" s="664"/>
      <c r="DW17" s="664"/>
      <c r="DX17" s="664"/>
      <c r="DY17" s="664"/>
      <c r="DZ17" s="664"/>
      <c r="EA17" s="664"/>
      <c r="EB17" s="664"/>
      <c r="EC17" s="704"/>
    </row>
    <row r="18" spans="2:133" ht="11.25" customHeight="1" x14ac:dyDescent="0.15">
      <c r="B18" s="658" t="s">
        <v>272</v>
      </c>
      <c r="C18" s="659"/>
      <c r="D18" s="659"/>
      <c r="E18" s="659"/>
      <c r="F18" s="659"/>
      <c r="G18" s="659"/>
      <c r="H18" s="659"/>
      <c r="I18" s="659"/>
      <c r="J18" s="659"/>
      <c r="K18" s="659"/>
      <c r="L18" s="659"/>
      <c r="M18" s="659"/>
      <c r="N18" s="659"/>
      <c r="O18" s="659"/>
      <c r="P18" s="659"/>
      <c r="Q18" s="660"/>
      <c r="R18" s="661">
        <v>2955958</v>
      </c>
      <c r="S18" s="664"/>
      <c r="T18" s="664"/>
      <c r="U18" s="664"/>
      <c r="V18" s="664"/>
      <c r="W18" s="664"/>
      <c r="X18" s="664"/>
      <c r="Y18" s="665"/>
      <c r="Z18" s="723">
        <v>3.4</v>
      </c>
      <c r="AA18" s="723"/>
      <c r="AB18" s="723"/>
      <c r="AC18" s="723"/>
      <c r="AD18" s="724" t="s">
        <v>243</v>
      </c>
      <c r="AE18" s="724"/>
      <c r="AF18" s="724"/>
      <c r="AG18" s="724"/>
      <c r="AH18" s="724"/>
      <c r="AI18" s="724"/>
      <c r="AJ18" s="724"/>
      <c r="AK18" s="724"/>
      <c r="AL18" s="666" t="s">
        <v>243</v>
      </c>
      <c r="AM18" s="667"/>
      <c r="AN18" s="667"/>
      <c r="AO18" s="725"/>
      <c r="AP18" s="658" t="s">
        <v>273</v>
      </c>
      <c r="AQ18" s="659"/>
      <c r="AR18" s="659"/>
      <c r="AS18" s="659"/>
      <c r="AT18" s="659"/>
      <c r="AU18" s="659"/>
      <c r="AV18" s="659"/>
      <c r="AW18" s="659"/>
      <c r="AX18" s="659"/>
      <c r="AY18" s="659"/>
      <c r="AZ18" s="659"/>
      <c r="BA18" s="659"/>
      <c r="BB18" s="659"/>
      <c r="BC18" s="659"/>
      <c r="BD18" s="659"/>
      <c r="BE18" s="659"/>
      <c r="BF18" s="660"/>
      <c r="BG18" s="661" t="s">
        <v>140</v>
      </c>
      <c r="BH18" s="664"/>
      <c r="BI18" s="664"/>
      <c r="BJ18" s="664"/>
      <c r="BK18" s="664"/>
      <c r="BL18" s="664"/>
      <c r="BM18" s="664"/>
      <c r="BN18" s="665"/>
      <c r="BO18" s="723" t="s">
        <v>243</v>
      </c>
      <c r="BP18" s="723"/>
      <c r="BQ18" s="723"/>
      <c r="BR18" s="723"/>
      <c r="BS18" s="669" t="s">
        <v>243</v>
      </c>
      <c r="BT18" s="664"/>
      <c r="BU18" s="664"/>
      <c r="BV18" s="664"/>
      <c r="BW18" s="664"/>
      <c r="BX18" s="664"/>
      <c r="BY18" s="664"/>
      <c r="BZ18" s="664"/>
      <c r="CA18" s="664"/>
      <c r="CB18" s="704"/>
      <c r="CD18" s="705" t="s">
        <v>274</v>
      </c>
      <c r="CE18" s="702"/>
      <c r="CF18" s="702"/>
      <c r="CG18" s="702"/>
      <c r="CH18" s="702"/>
      <c r="CI18" s="702"/>
      <c r="CJ18" s="702"/>
      <c r="CK18" s="702"/>
      <c r="CL18" s="702"/>
      <c r="CM18" s="702"/>
      <c r="CN18" s="702"/>
      <c r="CO18" s="702"/>
      <c r="CP18" s="702"/>
      <c r="CQ18" s="703"/>
      <c r="CR18" s="661" t="s">
        <v>140</v>
      </c>
      <c r="CS18" s="664"/>
      <c r="CT18" s="664"/>
      <c r="CU18" s="664"/>
      <c r="CV18" s="664"/>
      <c r="CW18" s="664"/>
      <c r="CX18" s="664"/>
      <c r="CY18" s="665"/>
      <c r="CZ18" s="723" t="s">
        <v>243</v>
      </c>
      <c r="DA18" s="723"/>
      <c r="DB18" s="723"/>
      <c r="DC18" s="723"/>
      <c r="DD18" s="669" t="s">
        <v>243</v>
      </c>
      <c r="DE18" s="664"/>
      <c r="DF18" s="664"/>
      <c r="DG18" s="664"/>
      <c r="DH18" s="664"/>
      <c r="DI18" s="664"/>
      <c r="DJ18" s="664"/>
      <c r="DK18" s="664"/>
      <c r="DL18" s="664"/>
      <c r="DM18" s="664"/>
      <c r="DN18" s="664"/>
      <c r="DO18" s="664"/>
      <c r="DP18" s="665"/>
      <c r="DQ18" s="669" t="s">
        <v>243</v>
      </c>
      <c r="DR18" s="664"/>
      <c r="DS18" s="664"/>
      <c r="DT18" s="664"/>
      <c r="DU18" s="664"/>
      <c r="DV18" s="664"/>
      <c r="DW18" s="664"/>
      <c r="DX18" s="664"/>
      <c r="DY18" s="664"/>
      <c r="DZ18" s="664"/>
      <c r="EA18" s="664"/>
      <c r="EB18" s="664"/>
      <c r="EC18" s="704"/>
    </row>
    <row r="19" spans="2:133" ht="11.25" customHeight="1" x14ac:dyDescent="0.15">
      <c r="B19" s="658" t="s">
        <v>275</v>
      </c>
      <c r="C19" s="659"/>
      <c r="D19" s="659"/>
      <c r="E19" s="659"/>
      <c r="F19" s="659"/>
      <c r="G19" s="659"/>
      <c r="H19" s="659"/>
      <c r="I19" s="659"/>
      <c r="J19" s="659"/>
      <c r="K19" s="659"/>
      <c r="L19" s="659"/>
      <c r="M19" s="659"/>
      <c r="N19" s="659"/>
      <c r="O19" s="659"/>
      <c r="P19" s="659"/>
      <c r="Q19" s="660"/>
      <c r="R19" s="661" t="s">
        <v>140</v>
      </c>
      <c r="S19" s="664"/>
      <c r="T19" s="664"/>
      <c r="U19" s="664"/>
      <c r="V19" s="664"/>
      <c r="W19" s="664"/>
      <c r="X19" s="664"/>
      <c r="Y19" s="665"/>
      <c r="Z19" s="723" t="s">
        <v>140</v>
      </c>
      <c r="AA19" s="723"/>
      <c r="AB19" s="723"/>
      <c r="AC19" s="723"/>
      <c r="AD19" s="724" t="s">
        <v>243</v>
      </c>
      <c r="AE19" s="724"/>
      <c r="AF19" s="724"/>
      <c r="AG19" s="724"/>
      <c r="AH19" s="724"/>
      <c r="AI19" s="724"/>
      <c r="AJ19" s="724"/>
      <c r="AK19" s="724"/>
      <c r="AL19" s="666" t="s">
        <v>243</v>
      </c>
      <c r="AM19" s="667"/>
      <c r="AN19" s="667"/>
      <c r="AO19" s="725"/>
      <c r="AP19" s="658" t="s">
        <v>276</v>
      </c>
      <c r="AQ19" s="659"/>
      <c r="AR19" s="659"/>
      <c r="AS19" s="659"/>
      <c r="AT19" s="659"/>
      <c r="AU19" s="659"/>
      <c r="AV19" s="659"/>
      <c r="AW19" s="659"/>
      <c r="AX19" s="659"/>
      <c r="AY19" s="659"/>
      <c r="AZ19" s="659"/>
      <c r="BA19" s="659"/>
      <c r="BB19" s="659"/>
      <c r="BC19" s="659"/>
      <c r="BD19" s="659"/>
      <c r="BE19" s="659"/>
      <c r="BF19" s="660"/>
      <c r="BG19" s="661">
        <v>1780672</v>
      </c>
      <c r="BH19" s="664"/>
      <c r="BI19" s="664"/>
      <c r="BJ19" s="664"/>
      <c r="BK19" s="664"/>
      <c r="BL19" s="664"/>
      <c r="BM19" s="664"/>
      <c r="BN19" s="665"/>
      <c r="BO19" s="723">
        <v>3.9</v>
      </c>
      <c r="BP19" s="723"/>
      <c r="BQ19" s="723"/>
      <c r="BR19" s="723"/>
      <c r="BS19" s="669" t="s">
        <v>140</v>
      </c>
      <c r="BT19" s="664"/>
      <c r="BU19" s="664"/>
      <c r="BV19" s="664"/>
      <c r="BW19" s="664"/>
      <c r="BX19" s="664"/>
      <c r="BY19" s="664"/>
      <c r="BZ19" s="664"/>
      <c r="CA19" s="664"/>
      <c r="CB19" s="704"/>
      <c r="CD19" s="705" t="s">
        <v>277</v>
      </c>
      <c r="CE19" s="702"/>
      <c r="CF19" s="702"/>
      <c r="CG19" s="702"/>
      <c r="CH19" s="702"/>
      <c r="CI19" s="702"/>
      <c r="CJ19" s="702"/>
      <c r="CK19" s="702"/>
      <c r="CL19" s="702"/>
      <c r="CM19" s="702"/>
      <c r="CN19" s="702"/>
      <c r="CO19" s="702"/>
      <c r="CP19" s="702"/>
      <c r="CQ19" s="703"/>
      <c r="CR19" s="661" t="s">
        <v>140</v>
      </c>
      <c r="CS19" s="664"/>
      <c r="CT19" s="664"/>
      <c r="CU19" s="664"/>
      <c r="CV19" s="664"/>
      <c r="CW19" s="664"/>
      <c r="CX19" s="664"/>
      <c r="CY19" s="665"/>
      <c r="CZ19" s="723" t="s">
        <v>140</v>
      </c>
      <c r="DA19" s="723"/>
      <c r="DB19" s="723"/>
      <c r="DC19" s="723"/>
      <c r="DD19" s="669" t="s">
        <v>140</v>
      </c>
      <c r="DE19" s="664"/>
      <c r="DF19" s="664"/>
      <c r="DG19" s="664"/>
      <c r="DH19" s="664"/>
      <c r="DI19" s="664"/>
      <c r="DJ19" s="664"/>
      <c r="DK19" s="664"/>
      <c r="DL19" s="664"/>
      <c r="DM19" s="664"/>
      <c r="DN19" s="664"/>
      <c r="DO19" s="664"/>
      <c r="DP19" s="665"/>
      <c r="DQ19" s="669" t="s">
        <v>243</v>
      </c>
      <c r="DR19" s="664"/>
      <c r="DS19" s="664"/>
      <c r="DT19" s="664"/>
      <c r="DU19" s="664"/>
      <c r="DV19" s="664"/>
      <c r="DW19" s="664"/>
      <c r="DX19" s="664"/>
      <c r="DY19" s="664"/>
      <c r="DZ19" s="664"/>
      <c r="EA19" s="664"/>
      <c r="EB19" s="664"/>
      <c r="EC19" s="704"/>
    </row>
    <row r="20" spans="2:133" ht="11.25" customHeight="1" x14ac:dyDescent="0.15">
      <c r="B20" s="658" t="s">
        <v>278</v>
      </c>
      <c r="C20" s="659"/>
      <c r="D20" s="659"/>
      <c r="E20" s="659"/>
      <c r="F20" s="659"/>
      <c r="G20" s="659"/>
      <c r="H20" s="659"/>
      <c r="I20" s="659"/>
      <c r="J20" s="659"/>
      <c r="K20" s="659"/>
      <c r="L20" s="659"/>
      <c r="M20" s="659"/>
      <c r="N20" s="659"/>
      <c r="O20" s="659"/>
      <c r="P20" s="659"/>
      <c r="Q20" s="660"/>
      <c r="R20" s="661">
        <v>266060</v>
      </c>
      <c r="S20" s="664"/>
      <c r="T20" s="664"/>
      <c r="U20" s="664"/>
      <c r="V20" s="664"/>
      <c r="W20" s="664"/>
      <c r="X20" s="664"/>
      <c r="Y20" s="665"/>
      <c r="Z20" s="723">
        <v>0.3</v>
      </c>
      <c r="AA20" s="723"/>
      <c r="AB20" s="723"/>
      <c r="AC20" s="723"/>
      <c r="AD20" s="724" t="s">
        <v>243</v>
      </c>
      <c r="AE20" s="724"/>
      <c r="AF20" s="724"/>
      <c r="AG20" s="724"/>
      <c r="AH20" s="724"/>
      <c r="AI20" s="724"/>
      <c r="AJ20" s="724"/>
      <c r="AK20" s="724"/>
      <c r="AL20" s="666" t="s">
        <v>243</v>
      </c>
      <c r="AM20" s="667"/>
      <c r="AN20" s="667"/>
      <c r="AO20" s="725"/>
      <c r="AP20" s="658" t="s">
        <v>279</v>
      </c>
      <c r="AQ20" s="659"/>
      <c r="AR20" s="659"/>
      <c r="AS20" s="659"/>
      <c r="AT20" s="659"/>
      <c r="AU20" s="659"/>
      <c r="AV20" s="659"/>
      <c r="AW20" s="659"/>
      <c r="AX20" s="659"/>
      <c r="AY20" s="659"/>
      <c r="AZ20" s="659"/>
      <c r="BA20" s="659"/>
      <c r="BB20" s="659"/>
      <c r="BC20" s="659"/>
      <c r="BD20" s="659"/>
      <c r="BE20" s="659"/>
      <c r="BF20" s="660"/>
      <c r="BG20" s="661">
        <v>1780672</v>
      </c>
      <c r="BH20" s="664"/>
      <c r="BI20" s="664"/>
      <c r="BJ20" s="664"/>
      <c r="BK20" s="664"/>
      <c r="BL20" s="664"/>
      <c r="BM20" s="664"/>
      <c r="BN20" s="665"/>
      <c r="BO20" s="723">
        <v>3.9</v>
      </c>
      <c r="BP20" s="723"/>
      <c r="BQ20" s="723"/>
      <c r="BR20" s="723"/>
      <c r="BS20" s="669" t="s">
        <v>140</v>
      </c>
      <c r="BT20" s="664"/>
      <c r="BU20" s="664"/>
      <c r="BV20" s="664"/>
      <c r="BW20" s="664"/>
      <c r="BX20" s="664"/>
      <c r="BY20" s="664"/>
      <c r="BZ20" s="664"/>
      <c r="CA20" s="664"/>
      <c r="CB20" s="704"/>
      <c r="CD20" s="705" t="s">
        <v>280</v>
      </c>
      <c r="CE20" s="702"/>
      <c r="CF20" s="702"/>
      <c r="CG20" s="702"/>
      <c r="CH20" s="702"/>
      <c r="CI20" s="702"/>
      <c r="CJ20" s="702"/>
      <c r="CK20" s="702"/>
      <c r="CL20" s="702"/>
      <c r="CM20" s="702"/>
      <c r="CN20" s="702"/>
      <c r="CO20" s="702"/>
      <c r="CP20" s="702"/>
      <c r="CQ20" s="703"/>
      <c r="CR20" s="661">
        <v>85042231</v>
      </c>
      <c r="CS20" s="664"/>
      <c r="CT20" s="664"/>
      <c r="CU20" s="664"/>
      <c r="CV20" s="664"/>
      <c r="CW20" s="664"/>
      <c r="CX20" s="664"/>
      <c r="CY20" s="665"/>
      <c r="CZ20" s="723">
        <v>100</v>
      </c>
      <c r="DA20" s="723"/>
      <c r="DB20" s="723"/>
      <c r="DC20" s="723"/>
      <c r="DD20" s="669">
        <v>15306422</v>
      </c>
      <c r="DE20" s="664"/>
      <c r="DF20" s="664"/>
      <c r="DG20" s="664"/>
      <c r="DH20" s="664"/>
      <c r="DI20" s="664"/>
      <c r="DJ20" s="664"/>
      <c r="DK20" s="664"/>
      <c r="DL20" s="664"/>
      <c r="DM20" s="664"/>
      <c r="DN20" s="664"/>
      <c r="DO20" s="664"/>
      <c r="DP20" s="665"/>
      <c r="DQ20" s="669">
        <v>56663862</v>
      </c>
      <c r="DR20" s="664"/>
      <c r="DS20" s="664"/>
      <c r="DT20" s="664"/>
      <c r="DU20" s="664"/>
      <c r="DV20" s="664"/>
      <c r="DW20" s="664"/>
      <c r="DX20" s="664"/>
      <c r="DY20" s="664"/>
      <c r="DZ20" s="664"/>
      <c r="EA20" s="664"/>
      <c r="EB20" s="664"/>
      <c r="EC20" s="704"/>
    </row>
    <row r="21" spans="2:133" ht="11.25" customHeight="1" x14ac:dyDescent="0.15">
      <c r="B21" s="658" t="s">
        <v>281</v>
      </c>
      <c r="C21" s="659"/>
      <c r="D21" s="659"/>
      <c r="E21" s="659"/>
      <c r="F21" s="659"/>
      <c r="G21" s="659"/>
      <c r="H21" s="659"/>
      <c r="I21" s="659"/>
      <c r="J21" s="659"/>
      <c r="K21" s="659"/>
      <c r="L21" s="659"/>
      <c r="M21" s="659"/>
      <c r="N21" s="659"/>
      <c r="O21" s="659"/>
      <c r="P21" s="659"/>
      <c r="Q21" s="660"/>
      <c r="R21" s="661">
        <v>2689898</v>
      </c>
      <c r="S21" s="664"/>
      <c r="T21" s="664"/>
      <c r="U21" s="664"/>
      <c r="V21" s="664"/>
      <c r="W21" s="664"/>
      <c r="X21" s="664"/>
      <c r="Y21" s="665"/>
      <c r="Z21" s="723">
        <v>3.1</v>
      </c>
      <c r="AA21" s="723"/>
      <c r="AB21" s="723"/>
      <c r="AC21" s="723"/>
      <c r="AD21" s="724" t="s">
        <v>140</v>
      </c>
      <c r="AE21" s="724"/>
      <c r="AF21" s="724"/>
      <c r="AG21" s="724"/>
      <c r="AH21" s="724"/>
      <c r="AI21" s="724"/>
      <c r="AJ21" s="724"/>
      <c r="AK21" s="724"/>
      <c r="AL21" s="666" t="s">
        <v>140</v>
      </c>
      <c r="AM21" s="667"/>
      <c r="AN21" s="667"/>
      <c r="AO21" s="725"/>
      <c r="AP21" s="769" t="s">
        <v>282</v>
      </c>
      <c r="AQ21" s="776"/>
      <c r="AR21" s="776"/>
      <c r="AS21" s="776"/>
      <c r="AT21" s="776"/>
      <c r="AU21" s="776"/>
      <c r="AV21" s="776"/>
      <c r="AW21" s="776"/>
      <c r="AX21" s="776"/>
      <c r="AY21" s="776"/>
      <c r="AZ21" s="776"/>
      <c r="BA21" s="776"/>
      <c r="BB21" s="776"/>
      <c r="BC21" s="776"/>
      <c r="BD21" s="776"/>
      <c r="BE21" s="776"/>
      <c r="BF21" s="771"/>
      <c r="BG21" s="661">
        <v>9877</v>
      </c>
      <c r="BH21" s="664"/>
      <c r="BI21" s="664"/>
      <c r="BJ21" s="664"/>
      <c r="BK21" s="664"/>
      <c r="BL21" s="664"/>
      <c r="BM21" s="664"/>
      <c r="BN21" s="665"/>
      <c r="BO21" s="723">
        <v>0</v>
      </c>
      <c r="BP21" s="723"/>
      <c r="BQ21" s="723"/>
      <c r="BR21" s="723"/>
      <c r="BS21" s="669" t="s">
        <v>243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283</v>
      </c>
      <c r="C22" s="659"/>
      <c r="D22" s="659"/>
      <c r="E22" s="659"/>
      <c r="F22" s="659"/>
      <c r="G22" s="659"/>
      <c r="H22" s="659"/>
      <c r="I22" s="659"/>
      <c r="J22" s="659"/>
      <c r="K22" s="659"/>
      <c r="L22" s="659"/>
      <c r="M22" s="659"/>
      <c r="N22" s="659"/>
      <c r="O22" s="659"/>
      <c r="P22" s="659"/>
      <c r="Q22" s="660"/>
      <c r="R22" s="661">
        <v>54529559</v>
      </c>
      <c r="S22" s="664"/>
      <c r="T22" s="664"/>
      <c r="U22" s="664"/>
      <c r="V22" s="664"/>
      <c r="W22" s="664"/>
      <c r="X22" s="664"/>
      <c r="Y22" s="665"/>
      <c r="Z22" s="723">
        <v>62</v>
      </c>
      <c r="AA22" s="723"/>
      <c r="AB22" s="723"/>
      <c r="AC22" s="723"/>
      <c r="AD22" s="724">
        <v>49802806</v>
      </c>
      <c r="AE22" s="724"/>
      <c r="AF22" s="724"/>
      <c r="AG22" s="724"/>
      <c r="AH22" s="724"/>
      <c r="AI22" s="724"/>
      <c r="AJ22" s="724"/>
      <c r="AK22" s="724"/>
      <c r="AL22" s="666">
        <v>99.4</v>
      </c>
      <c r="AM22" s="667"/>
      <c r="AN22" s="667"/>
      <c r="AO22" s="725"/>
      <c r="AP22" s="769" t="s">
        <v>284</v>
      </c>
      <c r="AQ22" s="776"/>
      <c r="AR22" s="776"/>
      <c r="AS22" s="776"/>
      <c r="AT22" s="776"/>
      <c r="AU22" s="776"/>
      <c r="AV22" s="776"/>
      <c r="AW22" s="776"/>
      <c r="AX22" s="776"/>
      <c r="AY22" s="776"/>
      <c r="AZ22" s="776"/>
      <c r="BA22" s="776"/>
      <c r="BB22" s="776"/>
      <c r="BC22" s="776"/>
      <c r="BD22" s="776"/>
      <c r="BE22" s="776"/>
      <c r="BF22" s="771"/>
      <c r="BG22" s="661" t="s">
        <v>140</v>
      </c>
      <c r="BH22" s="664"/>
      <c r="BI22" s="664"/>
      <c r="BJ22" s="664"/>
      <c r="BK22" s="664"/>
      <c r="BL22" s="664"/>
      <c r="BM22" s="664"/>
      <c r="BN22" s="665"/>
      <c r="BO22" s="723" t="s">
        <v>243</v>
      </c>
      <c r="BP22" s="723"/>
      <c r="BQ22" s="723"/>
      <c r="BR22" s="723"/>
      <c r="BS22" s="669" t="s">
        <v>243</v>
      </c>
      <c r="BT22" s="664"/>
      <c r="BU22" s="664"/>
      <c r="BV22" s="664"/>
      <c r="BW22" s="664"/>
      <c r="BX22" s="664"/>
      <c r="BY22" s="664"/>
      <c r="BZ22" s="664"/>
      <c r="CA22" s="664"/>
      <c r="CB22" s="704"/>
      <c r="CD22" s="778" t="s">
        <v>285</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286</v>
      </c>
      <c r="C23" s="659"/>
      <c r="D23" s="659"/>
      <c r="E23" s="659"/>
      <c r="F23" s="659"/>
      <c r="G23" s="659"/>
      <c r="H23" s="659"/>
      <c r="I23" s="659"/>
      <c r="J23" s="659"/>
      <c r="K23" s="659"/>
      <c r="L23" s="659"/>
      <c r="M23" s="659"/>
      <c r="N23" s="659"/>
      <c r="O23" s="659"/>
      <c r="P23" s="659"/>
      <c r="Q23" s="660"/>
      <c r="R23" s="661">
        <v>29797</v>
      </c>
      <c r="S23" s="664"/>
      <c r="T23" s="664"/>
      <c r="U23" s="664"/>
      <c r="V23" s="664"/>
      <c r="W23" s="664"/>
      <c r="X23" s="664"/>
      <c r="Y23" s="665"/>
      <c r="Z23" s="723">
        <v>0</v>
      </c>
      <c r="AA23" s="723"/>
      <c r="AB23" s="723"/>
      <c r="AC23" s="723"/>
      <c r="AD23" s="724">
        <v>29797</v>
      </c>
      <c r="AE23" s="724"/>
      <c r="AF23" s="724"/>
      <c r="AG23" s="724"/>
      <c r="AH23" s="724"/>
      <c r="AI23" s="724"/>
      <c r="AJ23" s="724"/>
      <c r="AK23" s="724"/>
      <c r="AL23" s="666">
        <v>0.1</v>
      </c>
      <c r="AM23" s="667"/>
      <c r="AN23" s="667"/>
      <c r="AO23" s="725"/>
      <c r="AP23" s="769" t="s">
        <v>287</v>
      </c>
      <c r="AQ23" s="776"/>
      <c r="AR23" s="776"/>
      <c r="AS23" s="776"/>
      <c r="AT23" s="776"/>
      <c r="AU23" s="776"/>
      <c r="AV23" s="776"/>
      <c r="AW23" s="776"/>
      <c r="AX23" s="776"/>
      <c r="AY23" s="776"/>
      <c r="AZ23" s="776"/>
      <c r="BA23" s="776"/>
      <c r="BB23" s="776"/>
      <c r="BC23" s="776"/>
      <c r="BD23" s="776"/>
      <c r="BE23" s="776"/>
      <c r="BF23" s="771"/>
      <c r="BG23" s="661">
        <v>1770795</v>
      </c>
      <c r="BH23" s="664"/>
      <c r="BI23" s="664"/>
      <c r="BJ23" s="664"/>
      <c r="BK23" s="664"/>
      <c r="BL23" s="664"/>
      <c r="BM23" s="664"/>
      <c r="BN23" s="665"/>
      <c r="BO23" s="723">
        <v>3.9</v>
      </c>
      <c r="BP23" s="723"/>
      <c r="BQ23" s="723"/>
      <c r="BR23" s="723"/>
      <c r="BS23" s="669" t="s">
        <v>243</v>
      </c>
      <c r="BT23" s="664"/>
      <c r="BU23" s="664"/>
      <c r="BV23" s="664"/>
      <c r="BW23" s="664"/>
      <c r="BX23" s="664"/>
      <c r="BY23" s="664"/>
      <c r="BZ23" s="664"/>
      <c r="CA23" s="664"/>
      <c r="CB23" s="704"/>
      <c r="CD23" s="778" t="s">
        <v>226</v>
      </c>
      <c r="CE23" s="779"/>
      <c r="CF23" s="779"/>
      <c r="CG23" s="779"/>
      <c r="CH23" s="779"/>
      <c r="CI23" s="779"/>
      <c r="CJ23" s="779"/>
      <c r="CK23" s="779"/>
      <c r="CL23" s="779"/>
      <c r="CM23" s="779"/>
      <c r="CN23" s="779"/>
      <c r="CO23" s="779"/>
      <c r="CP23" s="779"/>
      <c r="CQ23" s="780"/>
      <c r="CR23" s="778" t="s">
        <v>288</v>
      </c>
      <c r="CS23" s="779"/>
      <c r="CT23" s="779"/>
      <c r="CU23" s="779"/>
      <c r="CV23" s="779"/>
      <c r="CW23" s="779"/>
      <c r="CX23" s="779"/>
      <c r="CY23" s="780"/>
      <c r="CZ23" s="778" t="s">
        <v>289</v>
      </c>
      <c r="DA23" s="779"/>
      <c r="DB23" s="779"/>
      <c r="DC23" s="780"/>
      <c r="DD23" s="778" t="s">
        <v>290</v>
      </c>
      <c r="DE23" s="779"/>
      <c r="DF23" s="779"/>
      <c r="DG23" s="779"/>
      <c r="DH23" s="779"/>
      <c r="DI23" s="779"/>
      <c r="DJ23" s="779"/>
      <c r="DK23" s="780"/>
      <c r="DL23" s="787" t="s">
        <v>291</v>
      </c>
      <c r="DM23" s="788"/>
      <c r="DN23" s="788"/>
      <c r="DO23" s="788"/>
      <c r="DP23" s="788"/>
      <c r="DQ23" s="788"/>
      <c r="DR23" s="788"/>
      <c r="DS23" s="788"/>
      <c r="DT23" s="788"/>
      <c r="DU23" s="788"/>
      <c r="DV23" s="789"/>
      <c r="DW23" s="778" t="s">
        <v>292</v>
      </c>
      <c r="DX23" s="779"/>
      <c r="DY23" s="779"/>
      <c r="DZ23" s="779"/>
      <c r="EA23" s="779"/>
      <c r="EB23" s="779"/>
      <c r="EC23" s="780"/>
    </row>
    <row r="24" spans="2:133" ht="11.25" customHeight="1" x14ac:dyDescent="0.15">
      <c r="B24" s="658" t="s">
        <v>293</v>
      </c>
      <c r="C24" s="659"/>
      <c r="D24" s="659"/>
      <c r="E24" s="659"/>
      <c r="F24" s="659"/>
      <c r="G24" s="659"/>
      <c r="H24" s="659"/>
      <c r="I24" s="659"/>
      <c r="J24" s="659"/>
      <c r="K24" s="659"/>
      <c r="L24" s="659"/>
      <c r="M24" s="659"/>
      <c r="N24" s="659"/>
      <c r="O24" s="659"/>
      <c r="P24" s="659"/>
      <c r="Q24" s="660"/>
      <c r="R24" s="661">
        <v>1276403</v>
      </c>
      <c r="S24" s="664"/>
      <c r="T24" s="664"/>
      <c r="U24" s="664"/>
      <c r="V24" s="664"/>
      <c r="W24" s="664"/>
      <c r="X24" s="664"/>
      <c r="Y24" s="665"/>
      <c r="Z24" s="723">
        <v>1.5</v>
      </c>
      <c r="AA24" s="723"/>
      <c r="AB24" s="723"/>
      <c r="AC24" s="723"/>
      <c r="AD24" s="724">
        <v>250</v>
      </c>
      <c r="AE24" s="724"/>
      <c r="AF24" s="724"/>
      <c r="AG24" s="724"/>
      <c r="AH24" s="724"/>
      <c r="AI24" s="724"/>
      <c r="AJ24" s="724"/>
      <c r="AK24" s="724"/>
      <c r="AL24" s="666">
        <v>0</v>
      </c>
      <c r="AM24" s="667"/>
      <c r="AN24" s="667"/>
      <c r="AO24" s="725"/>
      <c r="AP24" s="769" t="s">
        <v>294</v>
      </c>
      <c r="AQ24" s="776"/>
      <c r="AR24" s="776"/>
      <c r="AS24" s="776"/>
      <c r="AT24" s="776"/>
      <c r="AU24" s="776"/>
      <c r="AV24" s="776"/>
      <c r="AW24" s="776"/>
      <c r="AX24" s="776"/>
      <c r="AY24" s="776"/>
      <c r="AZ24" s="776"/>
      <c r="BA24" s="776"/>
      <c r="BB24" s="776"/>
      <c r="BC24" s="776"/>
      <c r="BD24" s="776"/>
      <c r="BE24" s="776"/>
      <c r="BF24" s="771"/>
      <c r="BG24" s="661" t="s">
        <v>140</v>
      </c>
      <c r="BH24" s="664"/>
      <c r="BI24" s="664"/>
      <c r="BJ24" s="664"/>
      <c r="BK24" s="664"/>
      <c r="BL24" s="664"/>
      <c r="BM24" s="664"/>
      <c r="BN24" s="665"/>
      <c r="BO24" s="723" t="s">
        <v>140</v>
      </c>
      <c r="BP24" s="723"/>
      <c r="BQ24" s="723"/>
      <c r="BR24" s="723"/>
      <c r="BS24" s="669" t="s">
        <v>243</v>
      </c>
      <c r="BT24" s="664"/>
      <c r="BU24" s="664"/>
      <c r="BV24" s="664"/>
      <c r="BW24" s="664"/>
      <c r="BX24" s="664"/>
      <c r="BY24" s="664"/>
      <c r="BZ24" s="664"/>
      <c r="CA24" s="664"/>
      <c r="CB24" s="704"/>
      <c r="CD24" s="732" t="s">
        <v>295</v>
      </c>
      <c r="CE24" s="733"/>
      <c r="CF24" s="733"/>
      <c r="CG24" s="733"/>
      <c r="CH24" s="733"/>
      <c r="CI24" s="733"/>
      <c r="CJ24" s="733"/>
      <c r="CK24" s="733"/>
      <c r="CL24" s="733"/>
      <c r="CM24" s="733"/>
      <c r="CN24" s="733"/>
      <c r="CO24" s="733"/>
      <c r="CP24" s="733"/>
      <c r="CQ24" s="734"/>
      <c r="CR24" s="726">
        <v>40989648</v>
      </c>
      <c r="CS24" s="727"/>
      <c r="CT24" s="727"/>
      <c r="CU24" s="727"/>
      <c r="CV24" s="727"/>
      <c r="CW24" s="727"/>
      <c r="CX24" s="727"/>
      <c r="CY24" s="773"/>
      <c r="CZ24" s="774">
        <v>48.2</v>
      </c>
      <c r="DA24" s="743"/>
      <c r="DB24" s="743"/>
      <c r="DC24" s="777"/>
      <c r="DD24" s="772">
        <v>27405029</v>
      </c>
      <c r="DE24" s="727"/>
      <c r="DF24" s="727"/>
      <c r="DG24" s="727"/>
      <c r="DH24" s="727"/>
      <c r="DI24" s="727"/>
      <c r="DJ24" s="727"/>
      <c r="DK24" s="773"/>
      <c r="DL24" s="772">
        <v>27403054</v>
      </c>
      <c r="DM24" s="727"/>
      <c r="DN24" s="727"/>
      <c r="DO24" s="727"/>
      <c r="DP24" s="727"/>
      <c r="DQ24" s="727"/>
      <c r="DR24" s="727"/>
      <c r="DS24" s="727"/>
      <c r="DT24" s="727"/>
      <c r="DU24" s="727"/>
      <c r="DV24" s="773"/>
      <c r="DW24" s="774">
        <v>54.7</v>
      </c>
      <c r="DX24" s="743"/>
      <c r="DY24" s="743"/>
      <c r="DZ24" s="743"/>
      <c r="EA24" s="743"/>
      <c r="EB24" s="743"/>
      <c r="EC24" s="775"/>
    </row>
    <row r="25" spans="2:133" ht="11.25" customHeight="1" x14ac:dyDescent="0.15">
      <c r="B25" s="658" t="s">
        <v>296</v>
      </c>
      <c r="C25" s="659"/>
      <c r="D25" s="659"/>
      <c r="E25" s="659"/>
      <c r="F25" s="659"/>
      <c r="G25" s="659"/>
      <c r="H25" s="659"/>
      <c r="I25" s="659"/>
      <c r="J25" s="659"/>
      <c r="K25" s="659"/>
      <c r="L25" s="659"/>
      <c r="M25" s="659"/>
      <c r="N25" s="659"/>
      <c r="O25" s="659"/>
      <c r="P25" s="659"/>
      <c r="Q25" s="660"/>
      <c r="R25" s="661">
        <v>1179286</v>
      </c>
      <c r="S25" s="664"/>
      <c r="T25" s="664"/>
      <c r="U25" s="664"/>
      <c r="V25" s="664"/>
      <c r="W25" s="664"/>
      <c r="X25" s="664"/>
      <c r="Y25" s="665"/>
      <c r="Z25" s="723">
        <v>1.3</v>
      </c>
      <c r="AA25" s="723"/>
      <c r="AB25" s="723"/>
      <c r="AC25" s="723"/>
      <c r="AD25" s="724">
        <v>110998</v>
      </c>
      <c r="AE25" s="724"/>
      <c r="AF25" s="724"/>
      <c r="AG25" s="724"/>
      <c r="AH25" s="724"/>
      <c r="AI25" s="724"/>
      <c r="AJ25" s="724"/>
      <c r="AK25" s="724"/>
      <c r="AL25" s="666">
        <v>0.2</v>
      </c>
      <c r="AM25" s="667"/>
      <c r="AN25" s="667"/>
      <c r="AO25" s="725"/>
      <c r="AP25" s="769" t="s">
        <v>297</v>
      </c>
      <c r="AQ25" s="776"/>
      <c r="AR25" s="776"/>
      <c r="AS25" s="776"/>
      <c r="AT25" s="776"/>
      <c r="AU25" s="776"/>
      <c r="AV25" s="776"/>
      <c r="AW25" s="776"/>
      <c r="AX25" s="776"/>
      <c r="AY25" s="776"/>
      <c r="AZ25" s="776"/>
      <c r="BA25" s="776"/>
      <c r="BB25" s="776"/>
      <c r="BC25" s="776"/>
      <c r="BD25" s="776"/>
      <c r="BE25" s="776"/>
      <c r="BF25" s="771"/>
      <c r="BG25" s="661" t="s">
        <v>140</v>
      </c>
      <c r="BH25" s="664"/>
      <c r="BI25" s="664"/>
      <c r="BJ25" s="664"/>
      <c r="BK25" s="664"/>
      <c r="BL25" s="664"/>
      <c r="BM25" s="664"/>
      <c r="BN25" s="665"/>
      <c r="BO25" s="723" t="s">
        <v>243</v>
      </c>
      <c r="BP25" s="723"/>
      <c r="BQ25" s="723"/>
      <c r="BR25" s="723"/>
      <c r="BS25" s="669" t="s">
        <v>243</v>
      </c>
      <c r="BT25" s="664"/>
      <c r="BU25" s="664"/>
      <c r="BV25" s="664"/>
      <c r="BW25" s="664"/>
      <c r="BX25" s="664"/>
      <c r="BY25" s="664"/>
      <c r="BZ25" s="664"/>
      <c r="CA25" s="664"/>
      <c r="CB25" s="704"/>
      <c r="CD25" s="705" t="s">
        <v>298</v>
      </c>
      <c r="CE25" s="702"/>
      <c r="CF25" s="702"/>
      <c r="CG25" s="702"/>
      <c r="CH25" s="702"/>
      <c r="CI25" s="702"/>
      <c r="CJ25" s="702"/>
      <c r="CK25" s="702"/>
      <c r="CL25" s="702"/>
      <c r="CM25" s="702"/>
      <c r="CN25" s="702"/>
      <c r="CO25" s="702"/>
      <c r="CP25" s="702"/>
      <c r="CQ25" s="703"/>
      <c r="CR25" s="661">
        <v>16244316</v>
      </c>
      <c r="CS25" s="662"/>
      <c r="CT25" s="662"/>
      <c r="CU25" s="662"/>
      <c r="CV25" s="662"/>
      <c r="CW25" s="662"/>
      <c r="CX25" s="662"/>
      <c r="CY25" s="663"/>
      <c r="CZ25" s="666">
        <v>19.100000000000001</v>
      </c>
      <c r="DA25" s="695"/>
      <c r="DB25" s="695"/>
      <c r="DC25" s="696"/>
      <c r="DD25" s="669">
        <v>15422644</v>
      </c>
      <c r="DE25" s="662"/>
      <c r="DF25" s="662"/>
      <c r="DG25" s="662"/>
      <c r="DH25" s="662"/>
      <c r="DI25" s="662"/>
      <c r="DJ25" s="662"/>
      <c r="DK25" s="663"/>
      <c r="DL25" s="669">
        <v>15421732</v>
      </c>
      <c r="DM25" s="662"/>
      <c r="DN25" s="662"/>
      <c r="DO25" s="662"/>
      <c r="DP25" s="662"/>
      <c r="DQ25" s="662"/>
      <c r="DR25" s="662"/>
      <c r="DS25" s="662"/>
      <c r="DT25" s="662"/>
      <c r="DU25" s="662"/>
      <c r="DV25" s="663"/>
      <c r="DW25" s="666">
        <v>30.8</v>
      </c>
      <c r="DX25" s="695"/>
      <c r="DY25" s="695"/>
      <c r="DZ25" s="695"/>
      <c r="EA25" s="695"/>
      <c r="EB25" s="695"/>
      <c r="EC25" s="697"/>
    </row>
    <row r="26" spans="2:133" ht="11.25" customHeight="1" x14ac:dyDescent="0.15">
      <c r="B26" s="658" t="s">
        <v>299</v>
      </c>
      <c r="C26" s="659"/>
      <c r="D26" s="659"/>
      <c r="E26" s="659"/>
      <c r="F26" s="659"/>
      <c r="G26" s="659"/>
      <c r="H26" s="659"/>
      <c r="I26" s="659"/>
      <c r="J26" s="659"/>
      <c r="K26" s="659"/>
      <c r="L26" s="659"/>
      <c r="M26" s="659"/>
      <c r="N26" s="659"/>
      <c r="O26" s="659"/>
      <c r="P26" s="659"/>
      <c r="Q26" s="660"/>
      <c r="R26" s="661">
        <v>594178</v>
      </c>
      <c r="S26" s="664"/>
      <c r="T26" s="664"/>
      <c r="U26" s="664"/>
      <c r="V26" s="664"/>
      <c r="W26" s="664"/>
      <c r="X26" s="664"/>
      <c r="Y26" s="665"/>
      <c r="Z26" s="723">
        <v>0.7</v>
      </c>
      <c r="AA26" s="723"/>
      <c r="AB26" s="723"/>
      <c r="AC26" s="723"/>
      <c r="AD26" s="724" t="s">
        <v>243</v>
      </c>
      <c r="AE26" s="724"/>
      <c r="AF26" s="724"/>
      <c r="AG26" s="724"/>
      <c r="AH26" s="724"/>
      <c r="AI26" s="724"/>
      <c r="AJ26" s="724"/>
      <c r="AK26" s="724"/>
      <c r="AL26" s="666" t="s">
        <v>140</v>
      </c>
      <c r="AM26" s="667"/>
      <c r="AN26" s="667"/>
      <c r="AO26" s="725"/>
      <c r="AP26" s="769" t="s">
        <v>300</v>
      </c>
      <c r="AQ26" s="770"/>
      <c r="AR26" s="770"/>
      <c r="AS26" s="770"/>
      <c r="AT26" s="770"/>
      <c r="AU26" s="770"/>
      <c r="AV26" s="770"/>
      <c r="AW26" s="770"/>
      <c r="AX26" s="770"/>
      <c r="AY26" s="770"/>
      <c r="AZ26" s="770"/>
      <c r="BA26" s="770"/>
      <c r="BB26" s="770"/>
      <c r="BC26" s="770"/>
      <c r="BD26" s="770"/>
      <c r="BE26" s="770"/>
      <c r="BF26" s="771"/>
      <c r="BG26" s="661" t="s">
        <v>243</v>
      </c>
      <c r="BH26" s="664"/>
      <c r="BI26" s="664"/>
      <c r="BJ26" s="664"/>
      <c r="BK26" s="664"/>
      <c r="BL26" s="664"/>
      <c r="BM26" s="664"/>
      <c r="BN26" s="665"/>
      <c r="BO26" s="723" t="s">
        <v>140</v>
      </c>
      <c r="BP26" s="723"/>
      <c r="BQ26" s="723"/>
      <c r="BR26" s="723"/>
      <c r="BS26" s="669" t="s">
        <v>243</v>
      </c>
      <c r="BT26" s="664"/>
      <c r="BU26" s="664"/>
      <c r="BV26" s="664"/>
      <c r="BW26" s="664"/>
      <c r="BX26" s="664"/>
      <c r="BY26" s="664"/>
      <c r="BZ26" s="664"/>
      <c r="CA26" s="664"/>
      <c r="CB26" s="704"/>
      <c r="CD26" s="705" t="s">
        <v>301</v>
      </c>
      <c r="CE26" s="702"/>
      <c r="CF26" s="702"/>
      <c r="CG26" s="702"/>
      <c r="CH26" s="702"/>
      <c r="CI26" s="702"/>
      <c r="CJ26" s="702"/>
      <c r="CK26" s="702"/>
      <c r="CL26" s="702"/>
      <c r="CM26" s="702"/>
      <c r="CN26" s="702"/>
      <c r="CO26" s="702"/>
      <c r="CP26" s="702"/>
      <c r="CQ26" s="703"/>
      <c r="CR26" s="661">
        <v>11826306</v>
      </c>
      <c r="CS26" s="664"/>
      <c r="CT26" s="664"/>
      <c r="CU26" s="664"/>
      <c r="CV26" s="664"/>
      <c r="CW26" s="664"/>
      <c r="CX26" s="664"/>
      <c r="CY26" s="665"/>
      <c r="CZ26" s="666">
        <v>13.9</v>
      </c>
      <c r="DA26" s="695"/>
      <c r="DB26" s="695"/>
      <c r="DC26" s="696"/>
      <c r="DD26" s="669">
        <v>11031435</v>
      </c>
      <c r="DE26" s="664"/>
      <c r="DF26" s="664"/>
      <c r="DG26" s="664"/>
      <c r="DH26" s="664"/>
      <c r="DI26" s="664"/>
      <c r="DJ26" s="664"/>
      <c r="DK26" s="665"/>
      <c r="DL26" s="669" t="s">
        <v>243</v>
      </c>
      <c r="DM26" s="664"/>
      <c r="DN26" s="664"/>
      <c r="DO26" s="664"/>
      <c r="DP26" s="664"/>
      <c r="DQ26" s="664"/>
      <c r="DR26" s="664"/>
      <c r="DS26" s="664"/>
      <c r="DT26" s="664"/>
      <c r="DU26" s="664"/>
      <c r="DV26" s="665"/>
      <c r="DW26" s="666" t="s">
        <v>243</v>
      </c>
      <c r="DX26" s="695"/>
      <c r="DY26" s="695"/>
      <c r="DZ26" s="695"/>
      <c r="EA26" s="695"/>
      <c r="EB26" s="695"/>
      <c r="EC26" s="697"/>
    </row>
    <row r="27" spans="2:133" ht="11.25" customHeight="1" x14ac:dyDescent="0.15">
      <c r="B27" s="658" t="s">
        <v>302</v>
      </c>
      <c r="C27" s="659"/>
      <c r="D27" s="659"/>
      <c r="E27" s="659"/>
      <c r="F27" s="659"/>
      <c r="G27" s="659"/>
      <c r="H27" s="659"/>
      <c r="I27" s="659"/>
      <c r="J27" s="659"/>
      <c r="K27" s="659"/>
      <c r="L27" s="659"/>
      <c r="M27" s="659"/>
      <c r="N27" s="659"/>
      <c r="O27" s="659"/>
      <c r="P27" s="659"/>
      <c r="Q27" s="660"/>
      <c r="R27" s="661">
        <v>12012285</v>
      </c>
      <c r="S27" s="664"/>
      <c r="T27" s="664"/>
      <c r="U27" s="664"/>
      <c r="V27" s="664"/>
      <c r="W27" s="664"/>
      <c r="X27" s="664"/>
      <c r="Y27" s="665"/>
      <c r="Z27" s="723">
        <v>13.7</v>
      </c>
      <c r="AA27" s="723"/>
      <c r="AB27" s="723"/>
      <c r="AC27" s="723"/>
      <c r="AD27" s="724" t="s">
        <v>243</v>
      </c>
      <c r="AE27" s="724"/>
      <c r="AF27" s="724"/>
      <c r="AG27" s="724"/>
      <c r="AH27" s="724"/>
      <c r="AI27" s="724"/>
      <c r="AJ27" s="724"/>
      <c r="AK27" s="724"/>
      <c r="AL27" s="666" t="s">
        <v>140</v>
      </c>
      <c r="AM27" s="667"/>
      <c r="AN27" s="667"/>
      <c r="AO27" s="725"/>
      <c r="AP27" s="658" t="s">
        <v>303</v>
      </c>
      <c r="AQ27" s="659"/>
      <c r="AR27" s="659"/>
      <c r="AS27" s="659"/>
      <c r="AT27" s="659"/>
      <c r="AU27" s="659"/>
      <c r="AV27" s="659"/>
      <c r="AW27" s="659"/>
      <c r="AX27" s="659"/>
      <c r="AY27" s="659"/>
      <c r="AZ27" s="659"/>
      <c r="BA27" s="659"/>
      <c r="BB27" s="659"/>
      <c r="BC27" s="659"/>
      <c r="BD27" s="659"/>
      <c r="BE27" s="659"/>
      <c r="BF27" s="660"/>
      <c r="BG27" s="661">
        <v>45309444</v>
      </c>
      <c r="BH27" s="664"/>
      <c r="BI27" s="664"/>
      <c r="BJ27" s="664"/>
      <c r="BK27" s="664"/>
      <c r="BL27" s="664"/>
      <c r="BM27" s="664"/>
      <c r="BN27" s="665"/>
      <c r="BO27" s="723">
        <v>100</v>
      </c>
      <c r="BP27" s="723"/>
      <c r="BQ27" s="723"/>
      <c r="BR27" s="723"/>
      <c r="BS27" s="669">
        <v>425184</v>
      </c>
      <c r="BT27" s="664"/>
      <c r="BU27" s="664"/>
      <c r="BV27" s="664"/>
      <c r="BW27" s="664"/>
      <c r="BX27" s="664"/>
      <c r="BY27" s="664"/>
      <c r="BZ27" s="664"/>
      <c r="CA27" s="664"/>
      <c r="CB27" s="704"/>
      <c r="CD27" s="705" t="s">
        <v>304</v>
      </c>
      <c r="CE27" s="702"/>
      <c r="CF27" s="702"/>
      <c r="CG27" s="702"/>
      <c r="CH27" s="702"/>
      <c r="CI27" s="702"/>
      <c r="CJ27" s="702"/>
      <c r="CK27" s="702"/>
      <c r="CL27" s="702"/>
      <c r="CM27" s="702"/>
      <c r="CN27" s="702"/>
      <c r="CO27" s="702"/>
      <c r="CP27" s="702"/>
      <c r="CQ27" s="703"/>
      <c r="CR27" s="661">
        <v>18677662</v>
      </c>
      <c r="CS27" s="662"/>
      <c r="CT27" s="662"/>
      <c r="CU27" s="662"/>
      <c r="CV27" s="662"/>
      <c r="CW27" s="662"/>
      <c r="CX27" s="662"/>
      <c r="CY27" s="663"/>
      <c r="CZ27" s="666">
        <v>22</v>
      </c>
      <c r="DA27" s="695"/>
      <c r="DB27" s="695"/>
      <c r="DC27" s="696"/>
      <c r="DD27" s="669">
        <v>5954953</v>
      </c>
      <c r="DE27" s="662"/>
      <c r="DF27" s="662"/>
      <c r="DG27" s="662"/>
      <c r="DH27" s="662"/>
      <c r="DI27" s="662"/>
      <c r="DJ27" s="662"/>
      <c r="DK27" s="663"/>
      <c r="DL27" s="669">
        <v>5953890</v>
      </c>
      <c r="DM27" s="662"/>
      <c r="DN27" s="662"/>
      <c r="DO27" s="662"/>
      <c r="DP27" s="662"/>
      <c r="DQ27" s="662"/>
      <c r="DR27" s="662"/>
      <c r="DS27" s="662"/>
      <c r="DT27" s="662"/>
      <c r="DU27" s="662"/>
      <c r="DV27" s="663"/>
      <c r="DW27" s="666">
        <v>11.9</v>
      </c>
      <c r="DX27" s="695"/>
      <c r="DY27" s="695"/>
      <c r="DZ27" s="695"/>
      <c r="EA27" s="695"/>
      <c r="EB27" s="695"/>
      <c r="EC27" s="697"/>
    </row>
    <row r="28" spans="2:133" ht="11.25" customHeight="1" x14ac:dyDescent="0.15">
      <c r="B28" s="766" t="s">
        <v>305</v>
      </c>
      <c r="C28" s="767"/>
      <c r="D28" s="767"/>
      <c r="E28" s="767"/>
      <c r="F28" s="767"/>
      <c r="G28" s="767"/>
      <c r="H28" s="767"/>
      <c r="I28" s="767"/>
      <c r="J28" s="767"/>
      <c r="K28" s="767"/>
      <c r="L28" s="767"/>
      <c r="M28" s="767"/>
      <c r="N28" s="767"/>
      <c r="O28" s="767"/>
      <c r="P28" s="767"/>
      <c r="Q28" s="768"/>
      <c r="R28" s="661" t="s">
        <v>243</v>
      </c>
      <c r="S28" s="664"/>
      <c r="T28" s="664"/>
      <c r="U28" s="664"/>
      <c r="V28" s="664"/>
      <c r="W28" s="664"/>
      <c r="X28" s="664"/>
      <c r="Y28" s="665"/>
      <c r="Z28" s="723" t="s">
        <v>306</v>
      </c>
      <c r="AA28" s="723"/>
      <c r="AB28" s="723"/>
      <c r="AC28" s="723"/>
      <c r="AD28" s="724" t="s">
        <v>140</v>
      </c>
      <c r="AE28" s="724"/>
      <c r="AF28" s="724"/>
      <c r="AG28" s="724"/>
      <c r="AH28" s="724"/>
      <c r="AI28" s="724"/>
      <c r="AJ28" s="724"/>
      <c r="AK28" s="724"/>
      <c r="AL28" s="666" t="s">
        <v>140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307</v>
      </c>
      <c r="CE28" s="702"/>
      <c r="CF28" s="702"/>
      <c r="CG28" s="702"/>
      <c r="CH28" s="702"/>
      <c r="CI28" s="702"/>
      <c r="CJ28" s="702"/>
      <c r="CK28" s="702"/>
      <c r="CL28" s="702"/>
      <c r="CM28" s="702"/>
      <c r="CN28" s="702"/>
      <c r="CO28" s="702"/>
      <c r="CP28" s="702"/>
      <c r="CQ28" s="703"/>
      <c r="CR28" s="661">
        <v>6067670</v>
      </c>
      <c r="CS28" s="664"/>
      <c r="CT28" s="664"/>
      <c r="CU28" s="664"/>
      <c r="CV28" s="664"/>
      <c r="CW28" s="664"/>
      <c r="CX28" s="664"/>
      <c r="CY28" s="665"/>
      <c r="CZ28" s="666">
        <v>7.1</v>
      </c>
      <c r="DA28" s="695"/>
      <c r="DB28" s="695"/>
      <c r="DC28" s="696"/>
      <c r="DD28" s="669">
        <v>6027432</v>
      </c>
      <c r="DE28" s="664"/>
      <c r="DF28" s="664"/>
      <c r="DG28" s="664"/>
      <c r="DH28" s="664"/>
      <c r="DI28" s="664"/>
      <c r="DJ28" s="664"/>
      <c r="DK28" s="665"/>
      <c r="DL28" s="669">
        <v>6027432</v>
      </c>
      <c r="DM28" s="664"/>
      <c r="DN28" s="664"/>
      <c r="DO28" s="664"/>
      <c r="DP28" s="664"/>
      <c r="DQ28" s="664"/>
      <c r="DR28" s="664"/>
      <c r="DS28" s="664"/>
      <c r="DT28" s="664"/>
      <c r="DU28" s="664"/>
      <c r="DV28" s="665"/>
      <c r="DW28" s="666">
        <v>12</v>
      </c>
      <c r="DX28" s="695"/>
      <c r="DY28" s="695"/>
      <c r="DZ28" s="695"/>
      <c r="EA28" s="695"/>
      <c r="EB28" s="695"/>
      <c r="EC28" s="697"/>
    </row>
    <row r="29" spans="2:133" ht="11.25" customHeight="1" x14ac:dyDescent="0.15">
      <c r="B29" s="658" t="s">
        <v>308</v>
      </c>
      <c r="C29" s="659"/>
      <c r="D29" s="659"/>
      <c r="E29" s="659"/>
      <c r="F29" s="659"/>
      <c r="G29" s="659"/>
      <c r="H29" s="659"/>
      <c r="I29" s="659"/>
      <c r="J29" s="659"/>
      <c r="K29" s="659"/>
      <c r="L29" s="659"/>
      <c r="M29" s="659"/>
      <c r="N29" s="659"/>
      <c r="O29" s="659"/>
      <c r="P29" s="659"/>
      <c r="Q29" s="660"/>
      <c r="R29" s="661">
        <v>4919456</v>
      </c>
      <c r="S29" s="664"/>
      <c r="T29" s="664"/>
      <c r="U29" s="664"/>
      <c r="V29" s="664"/>
      <c r="W29" s="664"/>
      <c r="X29" s="664"/>
      <c r="Y29" s="665"/>
      <c r="Z29" s="723">
        <v>5.6</v>
      </c>
      <c r="AA29" s="723"/>
      <c r="AB29" s="723"/>
      <c r="AC29" s="723"/>
      <c r="AD29" s="724" t="s">
        <v>140</v>
      </c>
      <c r="AE29" s="724"/>
      <c r="AF29" s="724"/>
      <c r="AG29" s="724"/>
      <c r="AH29" s="724"/>
      <c r="AI29" s="724"/>
      <c r="AJ29" s="724"/>
      <c r="AK29" s="724"/>
      <c r="AL29" s="666" t="s">
        <v>140</v>
      </c>
      <c r="AM29" s="667"/>
      <c r="AN29" s="667"/>
      <c r="AO29" s="725"/>
      <c r="AP29" s="735" t="s">
        <v>226</v>
      </c>
      <c r="AQ29" s="736"/>
      <c r="AR29" s="736"/>
      <c r="AS29" s="736"/>
      <c r="AT29" s="736"/>
      <c r="AU29" s="736"/>
      <c r="AV29" s="736"/>
      <c r="AW29" s="736"/>
      <c r="AX29" s="736"/>
      <c r="AY29" s="736"/>
      <c r="AZ29" s="736"/>
      <c r="BA29" s="736"/>
      <c r="BB29" s="736"/>
      <c r="BC29" s="736"/>
      <c r="BD29" s="736"/>
      <c r="BE29" s="736"/>
      <c r="BF29" s="737"/>
      <c r="BG29" s="735" t="s">
        <v>309</v>
      </c>
      <c r="BH29" s="763"/>
      <c r="BI29" s="763"/>
      <c r="BJ29" s="763"/>
      <c r="BK29" s="763"/>
      <c r="BL29" s="763"/>
      <c r="BM29" s="763"/>
      <c r="BN29" s="763"/>
      <c r="BO29" s="763"/>
      <c r="BP29" s="763"/>
      <c r="BQ29" s="764"/>
      <c r="BR29" s="735" t="s">
        <v>310</v>
      </c>
      <c r="BS29" s="763"/>
      <c r="BT29" s="763"/>
      <c r="BU29" s="763"/>
      <c r="BV29" s="763"/>
      <c r="BW29" s="763"/>
      <c r="BX29" s="763"/>
      <c r="BY29" s="763"/>
      <c r="BZ29" s="763"/>
      <c r="CA29" s="763"/>
      <c r="CB29" s="764"/>
      <c r="CD29" s="745" t="s">
        <v>311</v>
      </c>
      <c r="CE29" s="746"/>
      <c r="CF29" s="705" t="s">
        <v>312</v>
      </c>
      <c r="CG29" s="702"/>
      <c r="CH29" s="702"/>
      <c r="CI29" s="702"/>
      <c r="CJ29" s="702"/>
      <c r="CK29" s="702"/>
      <c r="CL29" s="702"/>
      <c r="CM29" s="702"/>
      <c r="CN29" s="702"/>
      <c r="CO29" s="702"/>
      <c r="CP29" s="702"/>
      <c r="CQ29" s="703"/>
      <c r="CR29" s="661">
        <v>6067670</v>
      </c>
      <c r="CS29" s="662"/>
      <c r="CT29" s="662"/>
      <c r="CU29" s="662"/>
      <c r="CV29" s="662"/>
      <c r="CW29" s="662"/>
      <c r="CX29" s="662"/>
      <c r="CY29" s="663"/>
      <c r="CZ29" s="666">
        <v>7.1</v>
      </c>
      <c r="DA29" s="695"/>
      <c r="DB29" s="695"/>
      <c r="DC29" s="696"/>
      <c r="DD29" s="669">
        <v>6027432</v>
      </c>
      <c r="DE29" s="662"/>
      <c r="DF29" s="662"/>
      <c r="DG29" s="662"/>
      <c r="DH29" s="662"/>
      <c r="DI29" s="662"/>
      <c r="DJ29" s="662"/>
      <c r="DK29" s="663"/>
      <c r="DL29" s="669">
        <v>6027432</v>
      </c>
      <c r="DM29" s="662"/>
      <c r="DN29" s="662"/>
      <c r="DO29" s="662"/>
      <c r="DP29" s="662"/>
      <c r="DQ29" s="662"/>
      <c r="DR29" s="662"/>
      <c r="DS29" s="662"/>
      <c r="DT29" s="662"/>
      <c r="DU29" s="662"/>
      <c r="DV29" s="663"/>
      <c r="DW29" s="666">
        <v>12</v>
      </c>
      <c r="DX29" s="695"/>
      <c r="DY29" s="695"/>
      <c r="DZ29" s="695"/>
      <c r="EA29" s="695"/>
      <c r="EB29" s="695"/>
      <c r="EC29" s="697"/>
    </row>
    <row r="30" spans="2:133" ht="11.25" customHeight="1" x14ac:dyDescent="0.15">
      <c r="B30" s="658" t="s">
        <v>313</v>
      </c>
      <c r="C30" s="659"/>
      <c r="D30" s="659"/>
      <c r="E30" s="659"/>
      <c r="F30" s="659"/>
      <c r="G30" s="659"/>
      <c r="H30" s="659"/>
      <c r="I30" s="659"/>
      <c r="J30" s="659"/>
      <c r="K30" s="659"/>
      <c r="L30" s="659"/>
      <c r="M30" s="659"/>
      <c r="N30" s="659"/>
      <c r="O30" s="659"/>
      <c r="P30" s="659"/>
      <c r="Q30" s="660"/>
      <c r="R30" s="661">
        <v>70192</v>
      </c>
      <c r="S30" s="664"/>
      <c r="T30" s="664"/>
      <c r="U30" s="664"/>
      <c r="V30" s="664"/>
      <c r="W30" s="664"/>
      <c r="X30" s="664"/>
      <c r="Y30" s="665"/>
      <c r="Z30" s="723">
        <v>0.1</v>
      </c>
      <c r="AA30" s="723"/>
      <c r="AB30" s="723"/>
      <c r="AC30" s="723"/>
      <c r="AD30" s="724">
        <v>57886</v>
      </c>
      <c r="AE30" s="724"/>
      <c r="AF30" s="724"/>
      <c r="AG30" s="724"/>
      <c r="AH30" s="724"/>
      <c r="AI30" s="724"/>
      <c r="AJ30" s="724"/>
      <c r="AK30" s="724"/>
      <c r="AL30" s="666">
        <v>0.1</v>
      </c>
      <c r="AM30" s="667"/>
      <c r="AN30" s="667"/>
      <c r="AO30" s="725"/>
      <c r="AP30" s="751" t="s">
        <v>314</v>
      </c>
      <c r="AQ30" s="752"/>
      <c r="AR30" s="752"/>
      <c r="AS30" s="752"/>
      <c r="AT30" s="757" t="s">
        <v>315</v>
      </c>
      <c r="AU30" s="230"/>
      <c r="AV30" s="230"/>
      <c r="AW30" s="230"/>
      <c r="AX30" s="760" t="s">
        <v>190</v>
      </c>
      <c r="AY30" s="761"/>
      <c r="AZ30" s="761"/>
      <c r="BA30" s="761"/>
      <c r="BB30" s="761"/>
      <c r="BC30" s="761"/>
      <c r="BD30" s="761"/>
      <c r="BE30" s="761"/>
      <c r="BF30" s="762"/>
      <c r="BG30" s="741">
        <v>98.9</v>
      </c>
      <c r="BH30" s="742"/>
      <c r="BI30" s="742"/>
      <c r="BJ30" s="742"/>
      <c r="BK30" s="742"/>
      <c r="BL30" s="742"/>
      <c r="BM30" s="743">
        <v>96.6</v>
      </c>
      <c r="BN30" s="742"/>
      <c r="BO30" s="742"/>
      <c r="BP30" s="742"/>
      <c r="BQ30" s="744"/>
      <c r="BR30" s="741">
        <v>98.9</v>
      </c>
      <c r="BS30" s="742"/>
      <c r="BT30" s="742"/>
      <c r="BU30" s="742"/>
      <c r="BV30" s="742"/>
      <c r="BW30" s="742"/>
      <c r="BX30" s="743">
        <v>96.2</v>
      </c>
      <c r="BY30" s="742"/>
      <c r="BZ30" s="742"/>
      <c r="CA30" s="742"/>
      <c r="CB30" s="744"/>
      <c r="CD30" s="747"/>
      <c r="CE30" s="748"/>
      <c r="CF30" s="705" t="s">
        <v>316</v>
      </c>
      <c r="CG30" s="702"/>
      <c r="CH30" s="702"/>
      <c r="CI30" s="702"/>
      <c r="CJ30" s="702"/>
      <c r="CK30" s="702"/>
      <c r="CL30" s="702"/>
      <c r="CM30" s="702"/>
      <c r="CN30" s="702"/>
      <c r="CO30" s="702"/>
      <c r="CP30" s="702"/>
      <c r="CQ30" s="703"/>
      <c r="CR30" s="661">
        <v>5722693</v>
      </c>
      <c r="CS30" s="664"/>
      <c r="CT30" s="664"/>
      <c r="CU30" s="664"/>
      <c r="CV30" s="664"/>
      <c r="CW30" s="664"/>
      <c r="CX30" s="664"/>
      <c r="CY30" s="665"/>
      <c r="CZ30" s="666">
        <v>6.7</v>
      </c>
      <c r="DA30" s="695"/>
      <c r="DB30" s="695"/>
      <c r="DC30" s="696"/>
      <c r="DD30" s="669">
        <v>5682621</v>
      </c>
      <c r="DE30" s="664"/>
      <c r="DF30" s="664"/>
      <c r="DG30" s="664"/>
      <c r="DH30" s="664"/>
      <c r="DI30" s="664"/>
      <c r="DJ30" s="664"/>
      <c r="DK30" s="665"/>
      <c r="DL30" s="669">
        <v>5682621</v>
      </c>
      <c r="DM30" s="664"/>
      <c r="DN30" s="664"/>
      <c r="DO30" s="664"/>
      <c r="DP30" s="664"/>
      <c r="DQ30" s="664"/>
      <c r="DR30" s="664"/>
      <c r="DS30" s="664"/>
      <c r="DT30" s="664"/>
      <c r="DU30" s="664"/>
      <c r="DV30" s="665"/>
      <c r="DW30" s="666">
        <v>11.3</v>
      </c>
      <c r="DX30" s="695"/>
      <c r="DY30" s="695"/>
      <c r="DZ30" s="695"/>
      <c r="EA30" s="695"/>
      <c r="EB30" s="695"/>
      <c r="EC30" s="697"/>
    </row>
    <row r="31" spans="2:133" ht="11.25" customHeight="1" x14ac:dyDescent="0.15">
      <c r="B31" s="658" t="s">
        <v>317</v>
      </c>
      <c r="C31" s="659"/>
      <c r="D31" s="659"/>
      <c r="E31" s="659"/>
      <c r="F31" s="659"/>
      <c r="G31" s="659"/>
      <c r="H31" s="659"/>
      <c r="I31" s="659"/>
      <c r="J31" s="659"/>
      <c r="K31" s="659"/>
      <c r="L31" s="659"/>
      <c r="M31" s="659"/>
      <c r="N31" s="659"/>
      <c r="O31" s="659"/>
      <c r="P31" s="659"/>
      <c r="Q31" s="660"/>
      <c r="R31" s="661">
        <v>48554</v>
      </c>
      <c r="S31" s="664"/>
      <c r="T31" s="664"/>
      <c r="U31" s="664"/>
      <c r="V31" s="664"/>
      <c r="W31" s="664"/>
      <c r="X31" s="664"/>
      <c r="Y31" s="665"/>
      <c r="Z31" s="723">
        <v>0.1</v>
      </c>
      <c r="AA31" s="723"/>
      <c r="AB31" s="723"/>
      <c r="AC31" s="723"/>
      <c r="AD31" s="724" t="s">
        <v>140</v>
      </c>
      <c r="AE31" s="724"/>
      <c r="AF31" s="724"/>
      <c r="AG31" s="724"/>
      <c r="AH31" s="724"/>
      <c r="AI31" s="724"/>
      <c r="AJ31" s="724"/>
      <c r="AK31" s="724"/>
      <c r="AL31" s="666" t="s">
        <v>243</v>
      </c>
      <c r="AM31" s="667"/>
      <c r="AN31" s="667"/>
      <c r="AO31" s="725"/>
      <c r="AP31" s="753"/>
      <c r="AQ31" s="754"/>
      <c r="AR31" s="754"/>
      <c r="AS31" s="754"/>
      <c r="AT31" s="758"/>
      <c r="AU31" s="229" t="s">
        <v>318</v>
      </c>
      <c r="AV31" s="229"/>
      <c r="AW31" s="229"/>
      <c r="AX31" s="658" t="s">
        <v>319</v>
      </c>
      <c r="AY31" s="659"/>
      <c r="AZ31" s="659"/>
      <c r="BA31" s="659"/>
      <c r="BB31" s="659"/>
      <c r="BC31" s="659"/>
      <c r="BD31" s="659"/>
      <c r="BE31" s="659"/>
      <c r="BF31" s="660"/>
      <c r="BG31" s="739">
        <v>99</v>
      </c>
      <c r="BH31" s="662"/>
      <c r="BI31" s="662"/>
      <c r="BJ31" s="662"/>
      <c r="BK31" s="662"/>
      <c r="BL31" s="662"/>
      <c r="BM31" s="667">
        <v>96.7</v>
      </c>
      <c r="BN31" s="740"/>
      <c r="BO31" s="740"/>
      <c r="BP31" s="740"/>
      <c r="BQ31" s="701"/>
      <c r="BR31" s="739">
        <v>99</v>
      </c>
      <c r="BS31" s="662"/>
      <c r="BT31" s="662"/>
      <c r="BU31" s="662"/>
      <c r="BV31" s="662"/>
      <c r="BW31" s="662"/>
      <c r="BX31" s="667">
        <v>96.2</v>
      </c>
      <c r="BY31" s="740"/>
      <c r="BZ31" s="740"/>
      <c r="CA31" s="740"/>
      <c r="CB31" s="701"/>
      <c r="CD31" s="747"/>
      <c r="CE31" s="748"/>
      <c r="CF31" s="705" t="s">
        <v>320</v>
      </c>
      <c r="CG31" s="702"/>
      <c r="CH31" s="702"/>
      <c r="CI31" s="702"/>
      <c r="CJ31" s="702"/>
      <c r="CK31" s="702"/>
      <c r="CL31" s="702"/>
      <c r="CM31" s="702"/>
      <c r="CN31" s="702"/>
      <c r="CO31" s="702"/>
      <c r="CP31" s="702"/>
      <c r="CQ31" s="703"/>
      <c r="CR31" s="661">
        <v>344977</v>
      </c>
      <c r="CS31" s="662"/>
      <c r="CT31" s="662"/>
      <c r="CU31" s="662"/>
      <c r="CV31" s="662"/>
      <c r="CW31" s="662"/>
      <c r="CX31" s="662"/>
      <c r="CY31" s="663"/>
      <c r="CZ31" s="666">
        <v>0.4</v>
      </c>
      <c r="DA31" s="695"/>
      <c r="DB31" s="695"/>
      <c r="DC31" s="696"/>
      <c r="DD31" s="669">
        <v>344811</v>
      </c>
      <c r="DE31" s="662"/>
      <c r="DF31" s="662"/>
      <c r="DG31" s="662"/>
      <c r="DH31" s="662"/>
      <c r="DI31" s="662"/>
      <c r="DJ31" s="662"/>
      <c r="DK31" s="663"/>
      <c r="DL31" s="669">
        <v>344811</v>
      </c>
      <c r="DM31" s="662"/>
      <c r="DN31" s="662"/>
      <c r="DO31" s="662"/>
      <c r="DP31" s="662"/>
      <c r="DQ31" s="662"/>
      <c r="DR31" s="662"/>
      <c r="DS31" s="662"/>
      <c r="DT31" s="662"/>
      <c r="DU31" s="662"/>
      <c r="DV31" s="663"/>
      <c r="DW31" s="666">
        <v>0.7</v>
      </c>
      <c r="DX31" s="695"/>
      <c r="DY31" s="695"/>
      <c r="DZ31" s="695"/>
      <c r="EA31" s="695"/>
      <c r="EB31" s="695"/>
      <c r="EC31" s="697"/>
    </row>
    <row r="32" spans="2:133" ht="11.25" customHeight="1" x14ac:dyDescent="0.15">
      <c r="B32" s="658" t="s">
        <v>321</v>
      </c>
      <c r="C32" s="659"/>
      <c r="D32" s="659"/>
      <c r="E32" s="659"/>
      <c r="F32" s="659"/>
      <c r="G32" s="659"/>
      <c r="H32" s="659"/>
      <c r="I32" s="659"/>
      <c r="J32" s="659"/>
      <c r="K32" s="659"/>
      <c r="L32" s="659"/>
      <c r="M32" s="659"/>
      <c r="N32" s="659"/>
      <c r="O32" s="659"/>
      <c r="P32" s="659"/>
      <c r="Q32" s="660"/>
      <c r="R32" s="661">
        <v>1408933</v>
      </c>
      <c r="S32" s="664"/>
      <c r="T32" s="664"/>
      <c r="U32" s="664"/>
      <c r="V32" s="664"/>
      <c r="W32" s="664"/>
      <c r="X32" s="664"/>
      <c r="Y32" s="665"/>
      <c r="Z32" s="723">
        <v>1.6</v>
      </c>
      <c r="AA32" s="723"/>
      <c r="AB32" s="723"/>
      <c r="AC32" s="723"/>
      <c r="AD32" s="724" t="s">
        <v>140</v>
      </c>
      <c r="AE32" s="724"/>
      <c r="AF32" s="724"/>
      <c r="AG32" s="724"/>
      <c r="AH32" s="724"/>
      <c r="AI32" s="724"/>
      <c r="AJ32" s="724"/>
      <c r="AK32" s="724"/>
      <c r="AL32" s="666" t="s">
        <v>140</v>
      </c>
      <c r="AM32" s="667"/>
      <c r="AN32" s="667"/>
      <c r="AO32" s="725"/>
      <c r="AP32" s="755"/>
      <c r="AQ32" s="756"/>
      <c r="AR32" s="756"/>
      <c r="AS32" s="756"/>
      <c r="AT32" s="759"/>
      <c r="AU32" s="231"/>
      <c r="AV32" s="231"/>
      <c r="AW32" s="231"/>
      <c r="AX32" s="673" t="s">
        <v>322</v>
      </c>
      <c r="AY32" s="674"/>
      <c r="AZ32" s="674"/>
      <c r="BA32" s="674"/>
      <c r="BB32" s="674"/>
      <c r="BC32" s="674"/>
      <c r="BD32" s="674"/>
      <c r="BE32" s="674"/>
      <c r="BF32" s="675"/>
      <c r="BG32" s="738">
        <v>98.8</v>
      </c>
      <c r="BH32" s="677"/>
      <c r="BI32" s="677"/>
      <c r="BJ32" s="677"/>
      <c r="BK32" s="677"/>
      <c r="BL32" s="677"/>
      <c r="BM32" s="721">
        <v>96.4</v>
      </c>
      <c r="BN32" s="677"/>
      <c r="BO32" s="677"/>
      <c r="BP32" s="677"/>
      <c r="BQ32" s="714"/>
      <c r="BR32" s="738">
        <v>98.8</v>
      </c>
      <c r="BS32" s="677"/>
      <c r="BT32" s="677"/>
      <c r="BU32" s="677"/>
      <c r="BV32" s="677"/>
      <c r="BW32" s="677"/>
      <c r="BX32" s="721">
        <v>96</v>
      </c>
      <c r="BY32" s="677"/>
      <c r="BZ32" s="677"/>
      <c r="CA32" s="677"/>
      <c r="CB32" s="714"/>
      <c r="CD32" s="749"/>
      <c r="CE32" s="750"/>
      <c r="CF32" s="705" t="s">
        <v>323</v>
      </c>
      <c r="CG32" s="702"/>
      <c r="CH32" s="702"/>
      <c r="CI32" s="702"/>
      <c r="CJ32" s="702"/>
      <c r="CK32" s="702"/>
      <c r="CL32" s="702"/>
      <c r="CM32" s="702"/>
      <c r="CN32" s="702"/>
      <c r="CO32" s="702"/>
      <c r="CP32" s="702"/>
      <c r="CQ32" s="703"/>
      <c r="CR32" s="661" t="s">
        <v>243</v>
      </c>
      <c r="CS32" s="664"/>
      <c r="CT32" s="664"/>
      <c r="CU32" s="664"/>
      <c r="CV32" s="664"/>
      <c r="CW32" s="664"/>
      <c r="CX32" s="664"/>
      <c r="CY32" s="665"/>
      <c r="CZ32" s="666" t="s">
        <v>306</v>
      </c>
      <c r="DA32" s="695"/>
      <c r="DB32" s="695"/>
      <c r="DC32" s="696"/>
      <c r="DD32" s="669" t="s">
        <v>243</v>
      </c>
      <c r="DE32" s="664"/>
      <c r="DF32" s="664"/>
      <c r="DG32" s="664"/>
      <c r="DH32" s="664"/>
      <c r="DI32" s="664"/>
      <c r="DJ32" s="664"/>
      <c r="DK32" s="665"/>
      <c r="DL32" s="669" t="s">
        <v>140</v>
      </c>
      <c r="DM32" s="664"/>
      <c r="DN32" s="664"/>
      <c r="DO32" s="664"/>
      <c r="DP32" s="664"/>
      <c r="DQ32" s="664"/>
      <c r="DR32" s="664"/>
      <c r="DS32" s="664"/>
      <c r="DT32" s="664"/>
      <c r="DU32" s="664"/>
      <c r="DV32" s="665"/>
      <c r="DW32" s="666" t="s">
        <v>140</v>
      </c>
      <c r="DX32" s="695"/>
      <c r="DY32" s="695"/>
      <c r="DZ32" s="695"/>
      <c r="EA32" s="695"/>
      <c r="EB32" s="695"/>
      <c r="EC32" s="697"/>
    </row>
    <row r="33" spans="2:133" ht="11.25" customHeight="1" x14ac:dyDescent="0.15">
      <c r="B33" s="658" t="s">
        <v>324</v>
      </c>
      <c r="C33" s="659"/>
      <c r="D33" s="659"/>
      <c r="E33" s="659"/>
      <c r="F33" s="659"/>
      <c r="G33" s="659"/>
      <c r="H33" s="659"/>
      <c r="I33" s="659"/>
      <c r="J33" s="659"/>
      <c r="K33" s="659"/>
      <c r="L33" s="659"/>
      <c r="M33" s="659"/>
      <c r="N33" s="659"/>
      <c r="O33" s="659"/>
      <c r="P33" s="659"/>
      <c r="Q33" s="660"/>
      <c r="R33" s="661">
        <v>4832377</v>
      </c>
      <c r="S33" s="664"/>
      <c r="T33" s="664"/>
      <c r="U33" s="664"/>
      <c r="V33" s="664"/>
      <c r="W33" s="664"/>
      <c r="X33" s="664"/>
      <c r="Y33" s="665"/>
      <c r="Z33" s="723">
        <v>5.5</v>
      </c>
      <c r="AA33" s="723"/>
      <c r="AB33" s="723"/>
      <c r="AC33" s="723"/>
      <c r="AD33" s="724" t="s">
        <v>243</v>
      </c>
      <c r="AE33" s="724"/>
      <c r="AF33" s="724"/>
      <c r="AG33" s="724"/>
      <c r="AH33" s="724"/>
      <c r="AI33" s="724"/>
      <c r="AJ33" s="724"/>
      <c r="AK33" s="724"/>
      <c r="AL33" s="666" t="s">
        <v>243</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325</v>
      </c>
      <c r="CE33" s="702"/>
      <c r="CF33" s="702"/>
      <c r="CG33" s="702"/>
      <c r="CH33" s="702"/>
      <c r="CI33" s="702"/>
      <c r="CJ33" s="702"/>
      <c r="CK33" s="702"/>
      <c r="CL33" s="702"/>
      <c r="CM33" s="702"/>
      <c r="CN33" s="702"/>
      <c r="CO33" s="702"/>
      <c r="CP33" s="702"/>
      <c r="CQ33" s="703"/>
      <c r="CR33" s="661">
        <v>28746161</v>
      </c>
      <c r="CS33" s="662"/>
      <c r="CT33" s="662"/>
      <c r="CU33" s="662"/>
      <c r="CV33" s="662"/>
      <c r="CW33" s="662"/>
      <c r="CX33" s="662"/>
      <c r="CY33" s="663"/>
      <c r="CZ33" s="666">
        <v>33.799999999999997</v>
      </c>
      <c r="DA33" s="695"/>
      <c r="DB33" s="695"/>
      <c r="DC33" s="696"/>
      <c r="DD33" s="669">
        <v>23588717</v>
      </c>
      <c r="DE33" s="662"/>
      <c r="DF33" s="662"/>
      <c r="DG33" s="662"/>
      <c r="DH33" s="662"/>
      <c r="DI33" s="662"/>
      <c r="DJ33" s="662"/>
      <c r="DK33" s="663"/>
      <c r="DL33" s="669">
        <v>19358554</v>
      </c>
      <c r="DM33" s="662"/>
      <c r="DN33" s="662"/>
      <c r="DO33" s="662"/>
      <c r="DP33" s="662"/>
      <c r="DQ33" s="662"/>
      <c r="DR33" s="662"/>
      <c r="DS33" s="662"/>
      <c r="DT33" s="662"/>
      <c r="DU33" s="662"/>
      <c r="DV33" s="663"/>
      <c r="DW33" s="666">
        <v>38.6</v>
      </c>
      <c r="DX33" s="695"/>
      <c r="DY33" s="695"/>
      <c r="DZ33" s="695"/>
      <c r="EA33" s="695"/>
      <c r="EB33" s="695"/>
      <c r="EC33" s="697"/>
    </row>
    <row r="34" spans="2:133" ht="11.25" customHeight="1" x14ac:dyDescent="0.15">
      <c r="B34" s="658" t="s">
        <v>326</v>
      </c>
      <c r="C34" s="659"/>
      <c r="D34" s="659"/>
      <c r="E34" s="659"/>
      <c r="F34" s="659"/>
      <c r="G34" s="659"/>
      <c r="H34" s="659"/>
      <c r="I34" s="659"/>
      <c r="J34" s="659"/>
      <c r="K34" s="659"/>
      <c r="L34" s="659"/>
      <c r="M34" s="659"/>
      <c r="N34" s="659"/>
      <c r="O34" s="659"/>
      <c r="P34" s="659"/>
      <c r="Q34" s="660"/>
      <c r="R34" s="661">
        <v>1956920</v>
      </c>
      <c r="S34" s="664"/>
      <c r="T34" s="664"/>
      <c r="U34" s="664"/>
      <c r="V34" s="664"/>
      <c r="W34" s="664"/>
      <c r="X34" s="664"/>
      <c r="Y34" s="665"/>
      <c r="Z34" s="723">
        <v>2.2000000000000002</v>
      </c>
      <c r="AA34" s="723"/>
      <c r="AB34" s="723"/>
      <c r="AC34" s="723"/>
      <c r="AD34" s="724">
        <v>93307</v>
      </c>
      <c r="AE34" s="724"/>
      <c r="AF34" s="724"/>
      <c r="AG34" s="724"/>
      <c r="AH34" s="724"/>
      <c r="AI34" s="724"/>
      <c r="AJ34" s="724"/>
      <c r="AK34" s="724"/>
      <c r="AL34" s="666">
        <v>0.2</v>
      </c>
      <c r="AM34" s="667"/>
      <c r="AN34" s="667"/>
      <c r="AO34" s="725"/>
      <c r="AP34" s="234"/>
      <c r="AQ34" s="735" t="s">
        <v>327</v>
      </c>
      <c r="AR34" s="736"/>
      <c r="AS34" s="736"/>
      <c r="AT34" s="736"/>
      <c r="AU34" s="736"/>
      <c r="AV34" s="736"/>
      <c r="AW34" s="736"/>
      <c r="AX34" s="736"/>
      <c r="AY34" s="736"/>
      <c r="AZ34" s="736"/>
      <c r="BA34" s="736"/>
      <c r="BB34" s="736"/>
      <c r="BC34" s="736"/>
      <c r="BD34" s="736"/>
      <c r="BE34" s="736"/>
      <c r="BF34" s="737"/>
      <c r="BG34" s="735" t="s">
        <v>328</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329</v>
      </c>
      <c r="CE34" s="702"/>
      <c r="CF34" s="702"/>
      <c r="CG34" s="702"/>
      <c r="CH34" s="702"/>
      <c r="CI34" s="702"/>
      <c r="CJ34" s="702"/>
      <c r="CK34" s="702"/>
      <c r="CL34" s="702"/>
      <c r="CM34" s="702"/>
      <c r="CN34" s="702"/>
      <c r="CO34" s="702"/>
      <c r="CP34" s="702"/>
      <c r="CQ34" s="703"/>
      <c r="CR34" s="661">
        <v>14301361</v>
      </c>
      <c r="CS34" s="664"/>
      <c r="CT34" s="664"/>
      <c r="CU34" s="664"/>
      <c r="CV34" s="664"/>
      <c r="CW34" s="664"/>
      <c r="CX34" s="664"/>
      <c r="CY34" s="665"/>
      <c r="CZ34" s="666">
        <v>16.8</v>
      </c>
      <c r="DA34" s="695"/>
      <c r="DB34" s="695"/>
      <c r="DC34" s="696"/>
      <c r="DD34" s="669">
        <v>11165085</v>
      </c>
      <c r="DE34" s="664"/>
      <c r="DF34" s="664"/>
      <c r="DG34" s="664"/>
      <c r="DH34" s="664"/>
      <c r="DI34" s="664"/>
      <c r="DJ34" s="664"/>
      <c r="DK34" s="665"/>
      <c r="DL34" s="669">
        <v>10522123</v>
      </c>
      <c r="DM34" s="664"/>
      <c r="DN34" s="664"/>
      <c r="DO34" s="664"/>
      <c r="DP34" s="664"/>
      <c r="DQ34" s="664"/>
      <c r="DR34" s="664"/>
      <c r="DS34" s="664"/>
      <c r="DT34" s="664"/>
      <c r="DU34" s="664"/>
      <c r="DV34" s="665"/>
      <c r="DW34" s="666">
        <v>21</v>
      </c>
      <c r="DX34" s="695"/>
      <c r="DY34" s="695"/>
      <c r="DZ34" s="695"/>
      <c r="EA34" s="695"/>
      <c r="EB34" s="695"/>
      <c r="EC34" s="697"/>
    </row>
    <row r="35" spans="2:133" ht="11.25" customHeight="1" x14ac:dyDescent="0.15">
      <c r="B35" s="658" t="s">
        <v>330</v>
      </c>
      <c r="C35" s="659"/>
      <c r="D35" s="659"/>
      <c r="E35" s="659"/>
      <c r="F35" s="659"/>
      <c r="G35" s="659"/>
      <c r="H35" s="659"/>
      <c r="I35" s="659"/>
      <c r="J35" s="659"/>
      <c r="K35" s="659"/>
      <c r="L35" s="659"/>
      <c r="M35" s="659"/>
      <c r="N35" s="659"/>
      <c r="O35" s="659"/>
      <c r="P35" s="659"/>
      <c r="Q35" s="660"/>
      <c r="R35" s="661">
        <v>5105745</v>
      </c>
      <c r="S35" s="664"/>
      <c r="T35" s="664"/>
      <c r="U35" s="664"/>
      <c r="V35" s="664"/>
      <c r="W35" s="664"/>
      <c r="X35" s="664"/>
      <c r="Y35" s="665"/>
      <c r="Z35" s="723">
        <v>5.8</v>
      </c>
      <c r="AA35" s="723"/>
      <c r="AB35" s="723"/>
      <c r="AC35" s="723"/>
      <c r="AD35" s="724" t="s">
        <v>140</v>
      </c>
      <c r="AE35" s="724"/>
      <c r="AF35" s="724"/>
      <c r="AG35" s="724"/>
      <c r="AH35" s="724"/>
      <c r="AI35" s="724"/>
      <c r="AJ35" s="724"/>
      <c r="AK35" s="724"/>
      <c r="AL35" s="666" t="s">
        <v>243</v>
      </c>
      <c r="AM35" s="667"/>
      <c r="AN35" s="667"/>
      <c r="AO35" s="725"/>
      <c r="AP35" s="234"/>
      <c r="AQ35" s="729" t="s">
        <v>331</v>
      </c>
      <c r="AR35" s="730"/>
      <c r="AS35" s="730"/>
      <c r="AT35" s="730"/>
      <c r="AU35" s="730"/>
      <c r="AV35" s="730"/>
      <c r="AW35" s="730"/>
      <c r="AX35" s="730"/>
      <c r="AY35" s="731"/>
      <c r="AZ35" s="726">
        <v>8503026</v>
      </c>
      <c r="BA35" s="727"/>
      <c r="BB35" s="727"/>
      <c r="BC35" s="727"/>
      <c r="BD35" s="727"/>
      <c r="BE35" s="727"/>
      <c r="BF35" s="728"/>
      <c r="BG35" s="732" t="s">
        <v>332</v>
      </c>
      <c r="BH35" s="733"/>
      <c r="BI35" s="733"/>
      <c r="BJ35" s="733"/>
      <c r="BK35" s="733"/>
      <c r="BL35" s="733"/>
      <c r="BM35" s="733"/>
      <c r="BN35" s="733"/>
      <c r="BO35" s="733"/>
      <c r="BP35" s="733"/>
      <c r="BQ35" s="733"/>
      <c r="BR35" s="733"/>
      <c r="BS35" s="733"/>
      <c r="BT35" s="733"/>
      <c r="BU35" s="734"/>
      <c r="BV35" s="726">
        <v>121648</v>
      </c>
      <c r="BW35" s="727"/>
      <c r="BX35" s="727"/>
      <c r="BY35" s="727"/>
      <c r="BZ35" s="727"/>
      <c r="CA35" s="727"/>
      <c r="CB35" s="728"/>
      <c r="CD35" s="705" t="s">
        <v>333</v>
      </c>
      <c r="CE35" s="702"/>
      <c r="CF35" s="702"/>
      <c r="CG35" s="702"/>
      <c r="CH35" s="702"/>
      <c r="CI35" s="702"/>
      <c r="CJ35" s="702"/>
      <c r="CK35" s="702"/>
      <c r="CL35" s="702"/>
      <c r="CM35" s="702"/>
      <c r="CN35" s="702"/>
      <c r="CO35" s="702"/>
      <c r="CP35" s="702"/>
      <c r="CQ35" s="703"/>
      <c r="CR35" s="661">
        <v>802872</v>
      </c>
      <c r="CS35" s="662"/>
      <c r="CT35" s="662"/>
      <c r="CU35" s="662"/>
      <c r="CV35" s="662"/>
      <c r="CW35" s="662"/>
      <c r="CX35" s="662"/>
      <c r="CY35" s="663"/>
      <c r="CZ35" s="666">
        <v>0.9</v>
      </c>
      <c r="DA35" s="695"/>
      <c r="DB35" s="695"/>
      <c r="DC35" s="696"/>
      <c r="DD35" s="669">
        <v>645360</v>
      </c>
      <c r="DE35" s="662"/>
      <c r="DF35" s="662"/>
      <c r="DG35" s="662"/>
      <c r="DH35" s="662"/>
      <c r="DI35" s="662"/>
      <c r="DJ35" s="662"/>
      <c r="DK35" s="663"/>
      <c r="DL35" s="669">
        <v>645360</v>
      </c>
      <c r="DM35" s="662"/>
      <c r="DN35" s="662"/>
      <c r="DO35" s="662"/>
      <c r="DP35" s="662"/>
      <c r="DQ35" s="662"/>
      <c r="DR35" s="662"/>
      <c r="DS35" s="662"/>
      <c r="DT35" s="662"/>
      <c r="DU35" s="662"/>
      <c r="DV35" s="663"/>
      <c r="DW35" s="666">
        <v>1.3</v>
      </c>
      <c r="DX35" s="695"/>
      <c r="DY35" s="695"/>
      <c r="DZ35" s="695"/>
      <c r="EA35" s="695"/>
      <c r="EB35" s="695"/>
      <c r="EC35" s="697"/>
    </row>
    <row r="36" spans="2:133" ht="11.25" customHeight="1" x14ac:dyDescent="0.15">
      <c r="B36" s="658" t="s">
        <v>334</v>
      </c>
      <c r="C36" s="659"/>
      <c r="D36" s="659"/>
      <c r="E36" s="659"/>
      <c r="F36" s="659"/>
      <c r="G36" s="659"/>
      <c r="H36" s="659"/>
      <c r="I36" s="659"/>
      <c r="J36" s="659"/>
      <c r="K36" s="659"/>
      <c r="L36" s="659"/>
      <c r="M36" s="659"/>
      <c r="N36" s="659"/>
      <c r="O36" s="659"/>
      <c r="P36" s="659"/>
      <c r="Q36" s="660"/>
      <c r="R36" s="661" t="s">
        <v>243</v>
      </c>
      <c r="S36" s="664"/>
      <c r="T36" s="664"/>
      <c r="U36" s="664"/>
      <c r="V36" s="664"/>
      <c r="W36" s="664"/>
      <c r="X36" s="664"/>
      <c r="Y36" s="665"/>
      <c r="Z36" s="723" t="s">
        <v>243</v>
      </c>
      <c r="AA36" s="723"/>
      <c r="AB36" s="723"/>
      <c r="AC36" s="723"/>
      <c r="AD36" s="724" t="s">
        <v>243</v>
      </c>
      <c r="AE36" s="724"/>
      <c r="AF36" s="724"/>
      <c r="AG36" s="724"/>
      <c r="AH36" s="724"/>
      <c r="AI36" s="724"/>
      <c r="AJ36" s="724"/>
      <c r="AK36" s="724"/>
      <c r="AL36" s="666" t="s">
        <v>243</v>
      </c>
      <c r="AM36" s="667"/>
      <c r="AN36" s="667"/>
      <c r="AO36" s="725"/>
      <c r="AQ36" s="698" t="s">
        <v>335</v>
      </c>
      <c r="AR36" s="699"/>
      <c r="AS36" s="699"/>
      <c r="AT36" s="699"/>
      <c r="AU36" s="699"/>
      <c r="AV36" s="699"/>
      <c r="AW36" s="699"/>
      <c r="AX36" s="699"/>
      <c r="AY36" s="700"/>
      <c r="AZ36" s="661">
        <v>2520445</v>
      </c>
      <c r="BA36" s="664"/>
      <c r="BB36" s="664"/>
      <c r="BC36" s="664"/>
      <c r="BD36" s="662"/>
      <c r="BE36" s="662"/>
      <c r="BF36" s="701"/>
      <c r="BG36" s="705" t="s">
        <v>336</v>
      </c>
      <c r="BH36" s="702"/>
      <c r="BI36" s="702"/>
      <c r="BJ36" s="702"/>
      <c r="BK36" s="702"/>
      <c r="BL36" s="702"/>
      <c r="BM36" s="702"/>
      <c r="BN36" s="702"/>
      <c r="BO36" s="702"/>
      <c r="BP36" s="702"/>
      <c r="BQ36" s="702"/>
      <c r="BR36" s="702"/>
      <c r="BS36" s="702"/>
      <c r="BT36" s="702"/>
      <c r="BU36" s="703"/>
      <c r="BV36" s="661">
        <v>-222359</v>
      </c>
      <c r="BW36" s="664"/>
      <c r="BX36" s="664"/>
      <c r="BY36" s="664"/>
      <c r="BZ36" s="664"/>
      <c r="CA36" s="664"/>
      <c r="CB36" s="704"/>
      <c r="CD36" s="705" t="s">
        <v>337</v>
      </c>
      <c r="CE36" s="702"/>
      <c r="CF36" s="702"/>
      <c r="CG36" s="702"/>
      <c r="CH36" s="702"/>
      <c r="CI36" s="702"/>
      <c r="CJ36" s="702"/>
      <c r="CK36" s="702"/>
      <c r="CL36" s="702"/>
      <c r="CM36" s="702"/>
      <c r="CN36" s="702"/>
      <c r="CO36" s="702"/>
      <c r="CP36" s="702"/>
      <c r="CQ36" s="703"/>
      <c r="CR36" s="661">
        <v>3333092</v>
      </c>
      <c r="CS36" s="664"/>
      <c r="CT36" s="664"/>
      <c r="CU36" s="664"/>
      <c r="CV36" s="664"/>
      <c r="CW36" s="664"/>
      <c r="CX36" s="664"/>
      <c r="CY36" s="665"/>
      <c r="CZ36" s="666">
        <v>3.9</v>
      </c>
      <c r="DA36" s="695"/>
      <c r="DB36" s="695"/>
      <c r="DC36" s="696"/>
      <c r="DD36" s="669">
        <v>2719890</v>
      </c>
      <c r="DE36" s="664"/>
      <c r="DF36" s="664"/>
      <c r="DG36" s="664"/>
      <c r="DH36" s="664"/>
      <c r="DI36" s="664"/>
      <c r="DJ36" s="664"/>
      <c r="DK36" s="665"/>
      <c r="DL36" s="669">
        <v>1849169</v>
      </c>
      <c r="DM36" s="664"/>
      <c r="DN36" s="664"/>
      <c r="DO36" s="664"/>
      <c r="DP36" s="664"/>
      <c r="DQ36" s="664"/>
      <c r="DR36" s="664"/>
      <c r="DS36" s="664"/>
      <c r="DT36" s="664"/>
      <c r="DU36" s="664"/>
      <c r="DV36" s="665"/>
      <c r="DW36" s="666">
        <v>3.7</v>
      </c>
      <c r="DX36" s="695"/>
      <c r="DY36" s="695"/>
      <c r="DZ36" s="695"/>
      <c r="EA36" s="695"/>
      <c r="EB36" s="695"/>
      <c r="EC36" s="697"/>
    </row>
    <row r="37" spans="2:133" ht="11.25" customHeight="1" x14ac:dyDescent="0.15">
      <c r="B37" s="658" t="s">
        <v>338</v>
      </c>
      <c r="C37" s="659"/>
      <c r="D37" s="659"/>
      <c r="E37" s="659"/>
      <c r="F37" s="659"/>
      <c r="G37" s="659"/>
      <c r="H37" s="659"/>
      <c r="I37" s="659"/>
      <c r="J37" s="659"/>
      <c r="K37" s="659"/>
      <c r="L37" s="659"/>
      <c r="M37" s="659"/>
      <c r="N37" s="659"/>
      <c r="O37" s="659"/>
      <c r="P37" s="659"/>
      <c r="Q37" s="660"/>
      <c r="R37" s="661" t="s">
        <v>243</v>
      </c>
      <c r="S37" s="664"/>
      <c r="T37" s="664"/>
      <c r="U37" s="664"/>
      <c r="V37" s="664"/>
      <c r="W37" s="664"/>
      <c r="X37" s="664"/>
      <c r="Y37" s="665"/>
      <c r="Z37" s="723" t="s">
        <v>243</v>
      </c>
      <c r="AA37" s="723"/>
      <c r="AB37" s="723"/>
      <c r="AC37" s="723"/>
      <c r="AD37" s="724" t="s">
        <v>140</v>
      </c>
      <c r="AE37" s="724"/>
      <c r="AF37" s="724"/>
      <c r="AG37" s="724"/>
      <c r="AH37" s="724"/>
      <c r="AI37" s="724"/>
      <c r="AJ37" s="724"/>
      <c r="AK37" s="724"/>
      <c r="AL37" s="666" t="s">
        <v>140</v>
      </c>
      <c r="AM37" s="667"/>
      <c r="AN37" s="667"/>
      <c r="AO37" s="725"/>
      <c r="AQ37" s="698" t="s">
        <v>339</v>
      </c>
      <c r="AR37" s="699"/>
      <c r="AS37" s="699"/>
      <c r="AT37" s="699"/>
      <c r="AU37" s="699"/>
      <c r="AV37" s="699"/>
      <c r="AW37" s="699"/>
      <c r="AX37" s="699"/>
      <c r="AY37" s="700"/>
      <c r="AZ37" s="661">
        <v>219271</v>
      </c>
      <c r="BA37" s="664"/>
      <c r="BB37" s="664"/>
      <c r="BC37" s="664"/>
      <c r="BD37" s="662"/>
      <c r="BE37" s="662"/>
      <c r="BF37" s="701"/>
      <c r="BG37" s="705" t="s">
        <v>340</v>
      </c>
      <c r="BH37" s="702"/>
      <c r="BI37" s="702"/>
      <c r="BJ37" s="702"/>
      <c r="BK37" s="702"/>
      <c r="BL37" s="702"/>
      <c r="BM37" s="702"/>
      <c r="BN37" s="702"/>
      <c r="BO37" s="702"/>
      <c r="BP37" s="702"/>
      <c r="BQ37" s="702"/>
      <c r="BR37" s="702"/>
      <c r="BS37" s="702"/>
      <c r="BT37" s="702"/>
      <c r="BU37" s="703"/>
      <c r="BV37" s="661">
        <v>28549</v>
      </c>
      <c r="BW37" s="664"/>
      <c r="BX37" s="664"/>
      <c r="BY37" s="664"/>
      <c r="BZ37" s="664"/>
      <c r="CA37" s="664"/>
      <c r="CB37" s="704"/>
      <c r="CD37" s="705" t="s">
        <v>341</v>
      </c>
      <c r="CE37" s="702"/>
      <c r="CF37" s="702"/>
      <c r="CG37" s="702"/>
      <c r="CH37" s="702"/>
      <c r="CI37" s="702"/>
      <c r="CJ37" s="702"/>
      <c r="CK37" s="702"/>
      <c r="CL37" s="702"/>
      <c r="CM37" s="702"/>
      <c r="CN37" s="702"/>
      <c r="CO37" s="702"/>
      <c r="CP37" s="702"/>
      <c r="CQ37" s="703"/>
      <c r="CR37" s="661">
        <v>37483</v>
      </c>
      <c r="CS37" s="662"/>
      <c r="CT37" s="662"/>
      <c r="CU37" s="662"/>
      <c r="CV37" s="662"/>
      <c r="CW37" s="662"/>
      <c r="CX37" s="662"/>
      <c r="CY37" s="663"/>
      <c r="CZ37" s="666">
        <v>0</v>
      </c>
      <c r="DA37" s="695"/>
      <c r="DB37" s="695"/>
      <c r="DC37" s="696"/>
      <c r="DD37" s="669">
        <v>37483</v>
      </c>
      <c r="DE37" s="662"/>
      <c r="DF37" s="662"/>
      <c r="DG37" s="662"/>
      <c r="DH37" s="662"/>
      <c r="DI37" s="662"/>
      <c r="DJ37" s="662"/>
      <c r="DK37" s="663"/>
      <c r="DL37" s="669">
        <v>37483</v>
      </c>
      <c r="DM37" s="662"/>
      <c r="DN37" s="662"/>
      <c r="DO37" s="662"/>
      <c r="DP37" s="662"/>
      <c r="DQ37" s="662"/>
      <c r="DR37" s="662"/>
      <c r="DS37" s="662"/>
      <c r="DT37" s="662"/>
      <c r="DU37" s="662"/>
      <c r="DV37" s="663"/>
      <c r="DW37" s="666">
        <v>0.1</v>
      </c>
      <c r="DX37" s="695"/>
      <c r="DY37" s="695"/>
      <c r="DZ37" s="695"/>
      <c r="EA37" s="695"/>
      <c r="EB37" s="695"/>
      <c r="EC37" s="697"/>
    </row>
    <row r="38" spans="2:133" ht="11.25" customHeight="1" x14ac:dyDescent="0.15">
      <c r="B38" s="673" t="s">
        <v>342</v>
      </c>
      <c r="C38" s="674"/>
      <c r="D38" s="674"/>
      <c r="E38" s="674"/>
      <c r="F38" s="674"/>
      <c r="G38" s="674"/>
      <c r="H38" s="674"/>
      <c r="I38" s="674"/>
      <c r="J38" s="674"/>
      <c r="K38" s="674"/>
      <c r="L38" s="674"/>
      <c r="M38" s="674"/>
      <c r="N38" s="674"/>
      <c r="O38" s="674"/>
      <c r="P38" s="674"/>
      <c r="Q38" s="675"/>
      <c r="R38" s="676">
        <v>87963685</v>
      </c>
      <c r="S38" s="713"/>
      <c r="T38" s="713"/>
      <c r="U38" s="713"/>
      <c r="V38" s="713"/>
      <c r="W38" s="713"/>
      <c r="X38" s="713"/>
      <c r="Y38" s="718"/>
      <c r="Z38" s="719">
        <v>100</v>
      </c>
      <c r="AA38" s="719"/>
      <c r="AB38" s="719"/>
      <c r="AC38" s="719"/>
      <c r="AD38" s="720">
        <v>50095044</v>
      </c>
      <c r="AE38" s="720"/>
      <c r="AF38" s="720"/>
      <c r="AG38" s="720"/>
      <c r="AH38" s="720"/>
      <c r="AI38" s="720"/>
      <c r="AJ38" s="720"/>
      <c r="AK38" s="720"/>
      <c r="AL38" s="679">
        <v>100</v>
      </c>
      <c r="AM38" s="721"/>
      <c r="AN38" s="721"/>
      <c r="AO38" s="722"/>
      <c r="AQ38" s="698" t="s">
        <v>343</v>
      </c>
      <c r="AR38" s="699"/>
      <c r="AS38" s="699"/>
      <c r="AT38" s="699"/>
      <c r="AU38" s="699"/>
      <c r="AV38" s="699"/>
      <c r="AW38" s="699"/>
      <c r="AX38" s="699"/>
      <c r="AY38" s="700"/>
      <c r="AZ38" s="661" t="s">
        <v>140</v>
      </c>
      <c r="BA38" s="664"/>
      <c r="BB38" s="664"/>
      <c r="BC38" s="664"/>
      <c r="BD38" s="662"/>
      <c r="BE38" s="662"/>
      <c r="BF38" s="701"/>
      <c r="BG38" s="705" t="s">
        <v>344</v>
      </c>
      <c r="BH38" s="702"/>
      <c r="BI38" s="702"/>
      <c r="BJ38" s="702"/>
      <c r="BK38" s="702"/>
      <c r="BL38" s="702"/>
      <c r="BM38" s="702"/>
      <c r="BN38" s="702"/>
      <c r="BO38" s="702"/>
      <c r="BP38" s="702"/>
      <c r="BQ38" s="702"/>
      <c r="BR38" s="702"/>
      <c r="BS38" s="702"/>
      <c r="BT38" s="702"/>
      <c r="BU38" s="703"/>
      <c r="BV38" s="661">
        <v>45801</v>
      </c>
      <c r="BW38" s="664"/>
      <c r="BX38" s="664"/>
      <c r="BY38" s="664"/>
      <c r="BZ38" s="664"/>
      <c r="CA38" s="664"/>
      <c r="CB38" s="704"/>
      <c r="CD38" s="705" t="s">
        <v>345</v>
      </c>
      <c r="CE38" s="702"/>
      <c r="CF38" s="702"/>
      <c r="CG38" s="702"/>
      <c r="CH38" s="702"/>
      <c r="CI38" s="702"/>
      <c r="CJ38" s="702"/>
      <c r="CK38" s="702"/>
      <c r="CL38" s="702"/>
      <c r="CM38" s="702"/>
      <c r="CN38" s="702"/>
      <c r="CO38" s="702"/>
      <c r="CP38" s="702"/>
      <c r="CQ38" s="703"/>
      <c r="CR38" s="661">
        <v>8283755</v>
      </c>
      <c r="CS38" s="664"/>
      <c r="CT38" s="664"/>
      <c r="CU38" s="664"/>
      <c r="CV38" s="664"/>
      <c r="CW38" s="664"/>
      <c r="CX38" s="664"/>
      <c r="CY38" s="665"/>
      <c r="CZ38" s="666">
        <v>9.6999999999999993</v>
      </c>
      <c r="DA38" s="695"/>
      <c r="DB38" s="695"/>
      <c r="DC38" s="696"/>
      <c r="DD38" s="669">
        <v>7147103</v>
      </c>
      <c r="DE38" s="664"/>
      <c r="DF38" s="664"/>
      <c r="DG38" s="664"/>
      <c r="DH38" s="664"/>
      <c r="DI38" s="664"/>
      <c r="DJ38" s="664"/>
      <c r="DK38" s="665"/>
      <c r="DL38" s="669">
        <v>6341802</v>
      </c>
      <c r="DM38" s="664"/>
      <c r="DN38" s="664"/>
      <c r="DO38" s="664"/>
      <c r="DP38" s="664"/>
      <c r="DQ38" s="664"/>
      <c r="DR38" s="664"/>
      <c r="DS38" s="664"/>
      <c r="DT38" s="664"/>
      <c r="DU38" s="664"/>
      <c r="DV38" s="665"/>
      <c r="DW38" s="666">
        <v>12.7</v>
      </c>
      <c r="DX38" s="695"/>
      <c r="DY38" s="695"/>
      <c r="DZ38" s="695"/>
      <c r="EA38" s="695"/>
      <c r="EB38" s="695"/>
      <c r="EC38" s="697"/>
    </row>
    <row r="39" spans="2:133" ht="11.25" customHeight="1" x14ac:dyDescent="0.15">
      <c r="AQ39" s="698" t="s">
        <v>346</v>
      </c>
      <c r="AR39" s="699"/>
      <c r="AS39" s="699"/>
      <c r="AT39" s="699"/>
      <c r="AU39" s="699"/>
      <c r="AV39" s="699"/>
      <c r="AW39" s="699"/>
      <c r="AX39" s="699"/>
      <c r="AY39" s="700"/>
      <c r="AZ39" s="661" t="s">
        <v>243</v>
      </c>
      <c r="BA39" s="664"/>
      <c r="BB39" s="664"/>
      <c r="BC39" s="664"/>
      <c r="BD39" s="662"/>
      <c r="BE39" s="662"/>
      <c r="BF39" s="701"/>
      <c r="BG39" s="706" t="s">
        <v>347</v>
      </c>
      <c r="BH39" s="707"/>
      <c r="BI39" s="707"/>
      <c r="BJ39" s="707"/>
      <c r="BK39" s="707"/>
      <c r="BL39" s="235"/>
      <c r="BM39" s="702" t="s">
        <v>348</v>
      </c>
      <c r="BN39" s="702"/>
      <c r="BO39" s="702"/>
      <c r="BP39" s="702"/>
      <c r="BQ39" s="702"/>
      <c r="BR39" s="702"/>
      <c r="BS39" s="702"/>
      <c r="BT39" s="702"/>
      <c r="BU39" s="703"/>
      <c r="BV39" s="661">
        <v>106</v>
      </c>
      <c r="BW39" s="664"/>
      <c r="BX39" s="664"/>
      <c r="BY39" s="664"/>
      <c r="BZ39" s="664"/>
      <c r="CA39" s="664"/>
      <c r="CB39" s="704"/>
      <c r="CD39" s="705" t="s">
        <v>349</v>
      </c>
      <c r="CE39" s="702"/>
      <c r="CF39" s="702"/>
      <c r="CG39" s="702"/>
      <c r="CH39" s="702"/>
      <c r="CI39" s="702"/>
      <c r="CJ39" s="702"/>
      <c r="CK39" s="702"/>
      <c r="CL39" s="702"/>
      <c r="CM39" s="702"/>
      <c r="CN39" s="702"/>
      <c r="CO39" s="702"/>
      <c r="CP39" s="702"/>
      <c r="CQ39" s="703"/>
      <c r="CR39" s="661">
        <v>1772846</v>
      </c>
      <c r="CS39" s="662"/>
      <c r="CT39" s="662"/>
      <c r="CU39" s="662"/>
      <c r="CV39" s="662"/>
      <c r="CW39" s="662"/>
      <c r="CX39" s="662"/>
      <c r="CY39" s="663"/>
      <c r="CZ39" s="666">
        <v>2.1</v>
      </c>
      <c r="DA39" s="695"/>
      <c r="DB39" s="695"/>
      <c r="DC39" s="696"/>
      <c r="DD39" s="669">
        <v>1714044</v>
      </c>
      <c r="DE39" s="662"/>
      <c r="DF39" s="662"/>
      <c r="DG39" s="662"/>
      <c r="DH39" s="662"/>
      <c r="DI39" s="662"/>
      <c r="DJ39" s="662"/>
      <c r="DK39" s="663"/>
      <c r="DL39" s="669" t="s">
        <v>243</v>
      </c>
      <c r="DM39" s="662"/>
      <c r="DN39" s="662"/>
      <c r="DO39" s="662"/>
      <c r="DP39" s="662"/>
      <c r="DQ39" s="662"/>
      <c r="DR39" s="662"/>
      <c r="DS39" s="662"/>
      <c r="DT39" s="662"/>
      <c r="DU39" s="662"/>
      <c r="DV39" s="663"/>
      <c r="DW39" s="666" t="s">
        <v>243</v>
      </c>
      <c r="DX39" s="695"/>
      <c r="DY39" s="695"/>
      <c r="DZ39" s="695"/>
      <c r="EA39" s="695"/>
      <c r="EB39" s="695"/>
      <c r="EC39" s="697"/>
    </row>
    <row r="40" spans="2:133" ht="11.25" customHeight="1" x14ac:dyDescent="0.15">
      <c r="AQ40" s="698" t="s">
        <v>350</v>
      </c>
      <c r="AR40" s="699"/>
      <c r="AS40" s="699"/>
      <c r="AT40" s="699"/>
      <c r="AU40" s="699"/>
      <c r="AV40" s="699"/>
      <c r="AW40" s="699"/>
      <c r="AX40" s="699"/>
      <c r="AY40" s="700"/>
      <c r="AZ40" s="661">
        <v>2050202</v>
      </c>
      <c r="BA40" s="664"/>
      <c r="BB40" s="664"/>
      <c r="BC40" s="664"/>
      <c r="BD40" s="662"/>
      <c r="BE40" s="662"/>
      <c r="BF40" s="701"/>
      <c r="BG40" s="706"/>
      <c r="BH40" s="707"/>
      <c r="BI40" s="707"/>
      <c r="BJ40" s="707"/>
      <c r="BK40" s="707"/>
      <c r="BL40" s="235"/>
      <c r="BM40" s="702" t="s">
        <v>351</v>
      </c>
      <c r="BN40" s="702"/>
      <c r="BO40" s="702"/>
      <c r="BP40" s="702"/>
      <c r="BQ40" s="702"/>
      <c r="BR40" s="702"/>
      <c r="BS40" s="702"/>
      <c r="BT40" s="702"/>
      <c r="BU40" s="703"/>
      <c r="BV40" s="661" t="s">
        <v>243</v>
      </c>
      <c r="BW40" s="664"/>
      <c r="BX40" s="664"/>
      <c r="BY40" s="664"/>
      <c r="BZ40" s="664"/>
      <c r="CA40" s="664"/>
      <c r="CB40" s="704"/>
      <c r="CD40" s="705" t="s">
        <v>352</v>
      </c>
      <c r="CE40" s="702"/>
      <c r="CF40" s="702"/>
      <c r="CG40" s="702"/>
      <c r="CH40" s="702"/>
      <c r="CI40" s="702"/>
      <c r="CJ40" s="702"/>
      <c r="CK40" s="702"/>
      <c r="CL40" s="702"/>
      <c r="CM40" s="702"/>
      <c r="CN40" s="702"/>
      <c r="CO40" s="702"/>
      <c r="CP40" s="702"/>
      <c r="CQ40" s="703"/>
      <c r="CR40" s="661">
        <v>252235</v>
      </c>
      <c r="CS40" s="664"/>
      <c r="CT40" s="664"/>
      <c r="CU40" s="664"/>
      <c r="CV40" s="664"/>
      <c r="CW40" s="664"/>
      <c r="CX40" s="664"/>
      <c r="CY40" s="665"/>
      <c r="CZ40" s="666">
        <v>0.3</v>
      </c>
      <c r="DA40" s="695"/>
      <c r="DB40" s="695"/>
      <c r="DC40" s="696"/>
      <c r="DD40" s="669">
        <v>197235</v>
      </c>
      <c r="DE40" s="664"/>
      <c r="DF40" s="664"/>
      <c r="DG40" s="664"/>
      <c r="DH40" s="664"/>
      <c r="DI40" s="664"/>
      <c r="DJ40" s="664"/>
      <c r="DK40" s="665"/>
      <c r="DL40" s="669">
        <v>100</v>
      </c>
      <c r="DM40" s="664"/>
      <c r="DN40" s="664"/>
      <c r="DO40" s="664"/>
      <c r="DP40" s="664"/>
      <c r="DQ40" s="664"/>
      <c r="DR40" s="664"/>
      <c r="DS40" s="664"/>
      <c r="DT40" s="664"/>
      <c r="DU40" s="664"/>
      <c r="DV40" s="665"/>
      <c r="DW40" s="666">
        <v>0</v>
      </c>
      <c r="DX40" s="695"/>
      <c r="DY40" s="695"/>
      <c r="DZ40" s="695"/>
      <c r="EA40" s="695"/>
      <c r="EB40" s="695"/>
      <c r="EC40" s="697"/>
    </row>
    <row r="41" spans="2:133" ht="11.25" customHeight="1" x14ac:dyDescent="0.15">
      <c r="AQ41" s="710" t="s">
        <v>353</v>
      </c>
      <c r="AR41" s="711"/>
      <c r="AS41" s="711"/>
      <c r="AT41" s="711"/>
      <c r="AU41" s="711"/>
      <c r="AV41" s="711"/>
      <c r="AW41" s="711"/>
      <c r="AX41" s="711"/>
      <c r="AY41" s="712"/>
      <c r="AZ41" s="676">
        <v>3713108</v>
      </c>
      <c r="BA41" s="713"/>
      <c r="BB41" s="713"/>
      <c r="BC41" s="713"/>
      <c r="BD41" s="677"/>
      <c r="BE41" s="677"/>
      <c r="BF41" s="714"/>
      <c r="BG41" s="708"/>
      <c r="BH41" s="709"/>
      <c r="BI41" s="709"/>
      <c r="BJ41" s="709"/>
      <c r="BK41" s="709"/>
      <c r="BL41" s="236"/>
      <c r="BM41" s="715" t="s">
        <v>354</v>
      </c>
      <c r="BN41" s="715"/>
      <c r="BO41" s="715"/>
      <c r="BP41" s="715"/>
      <c r="BQ41" s="715"/>
      <c r="BR41" s="715"/>
      <c r="BS41" s="715"/>
      <c r="BT41" s="715"/>
      <c r="BU41" s="716"/>
      <c r="BV41" s="676">
        <v>264</v>
      </c>
      <c r="BW41" s="713"/>
      <c r="BX41" s="713"/>
      <c r="BY41" s="713"/>
      <c r="BZ41" s="713"/>
      <c r="CA41" s="713"/>
      <c r="CB41" s="717"/>
      <c r="CD41" s="705" t="s">
        <v>355</v>
      </c>
      <c r="CE41" s="702"/>
      <c r="CF41" s="702"/>
      <c r="CG41" s="702"/>
      <c r="CH41" s="702"/>
      <c r="CI41" s="702"/>
      <c r="CJ41" s="702"/>
      <c r="CK41" s="702"/>
      <c r="CL41" s="702"/>
      <c r="CM41" s="702"/>
      <c r="CN41" s="702"/>
      <c r="CO41" s="702"/>
      <c r="CP41" s="702"/>
      <c r="CQ41" s="703"/>
      <c r="CR41" s="661" t="s">
        <v>243</v>
      </c>
      <c r="CS41" s="662"/>
      <c r="CT41" s="662"/>
      <c r="CU41" s="662"/>
      <c r="CV41" s="662"/>
      <c r="CW41" s="662"/>
      <c r="CX41" s="662"/>
      <c r="CY41" s="663"/>
      <c r="CZ41" s="666" t="s">
        <v>140</v>
      </c>
      <c r="DA41" s="695"/>
      <c r="DB41" s="695"/>
      <c r="DC41" s="696"/>
      <c r="DD41" s="669" t="s">
        <v>140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357</v>
      </c>
      <c r="CE42" s="659"/>
      <c r="CF42" s="659"/>
      <c r="CG42" s="659"/>
      <c r="CH42" s="659"/>
      <c r="CI42" s="659"/>
      <c r="CJ42" s="659"/>
      <c r="CK42" s="659"/>
      <c r="CL42" s="659"/>
      <c r="CM42" s="659"/>
      <c r="CN42" s="659"/>
      <c r="CO42" s="659"/>
      <c r="CP42" s="659"/>
      <c r="CQ42" s="660"/>
      <c r="CR42" s="661">
        <v>15306422</v>
      </c>
      <c r="CS42" s="664"/>
      <c r="CT42" s="664"/>
      <c r="CU42" s="664"/>
      <c r="CV42" s="664"/>
      <c r="CW42" s="664"/>
      <c r="CX42" s="664"/>
      <c r="CY42" s="665"/>
      <c r="CZ42" s="666">
        <v>18</v>
      </c>
      <c r="DA42" s="667"/>
      <c r="DB42" s="667"/>
      <c r="DC42" s="668"/>
      <c r="DD42" s="669">
        <v>5670116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359</v>
      </c>
      <c r="CE43" s="659"/>
      <c r="CF43" s="659"/>
      <c r="CG43" s="659"/>
      <c r="CH43" s="659"/>
      <c r="CI43" s="659"/>
      <c r="CJ43" s="659"/>
      <c r="CK43" s="659"/>
      <c r="CL43" s="659"/>
      <c r="CM43" s="659"/>
      <c r="CN43" s="659"/>
      <c r="CO43" s="659"/>
      <c r="CP43" s="659"/>
      <c r="CQ43" s="660"/>
      <c r="CR43" s="661">
        <v>111134</v>
      </c>
      <c r="CS43" s="662"/>
      <c r="CT43" s="662"/>
      <c r="CU43" s="662"/>
      <c r="CV43" s="662"/>
      <c r="CW43" s="662"/>
      <c r="CX43" s="662"/>
      <c r="CY43" s="663"/>
      <c r="CZ43" s="666">
        <v>0.1</v>
      </c>
      <c r="DA43" s="695"/>
      <c r="DB43" s="695"/>
      <c r="DC43" s="696"/>
      <c r="DD43" s="669">
        <v>111134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360</v>
      </c>
      <c r="CD44" s="689" t="s">
        <v>311</v>
      </c>
      <c r="CE44" s="690"/>
      <c r="CF44" s="658" t="s">
        <v>361</v>
      </c>
      <c r="CG44" s="659"/>
      <c r="CH44" s="659"/>
      <c r="CI44" s="659"/>
      <c r="CJ44" s="659"/>
      <c r="CK44" s="659"/>
      <c r="CL44" s="659"/>
      <c r="CM44" s="659"/>
      <c r="CN44" s="659"/>
      <c r="CO44" s="659"/>
      <c r="CP44" s="659"/>
      <c r="CQ44" s="660"/>
      <c r="CR44" s="661">
        <v>15306422</v>
      </c>
      <c r="CS44" s="664"/>
      <c r="CT44" s="664"/>
      <c r="CU44" s="664"/>
      <c r="CV44" s="664"/>
      <c r="CW44" s="664"/>
      <c r="CX44" s="664"/>
      <c r="CY44" s="665"/>
      <c r="CZ44" s="666">
        <v>18</v>
      </c>
      <c r="DA44" s="667"/>
      <c r="DB44" s="667"/>
      <c r="DC44" s="668"/>
      <c r="DD44" s="669">
        <v>5670116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362</v>
      </c>
      <c r="CG45" s="659"/>
      <c r="CH45" s="659"/>
      <c r="CI45" s="659"/>
      <c r="CJ45" s="659"/>
      <c r="CK45" s="659"/>
      <c r="CL45" s="659"/>
      <c r="CM45" s="659"/>
      <c r="CN45" s="659"/>
      <c r="CO45" s="659"/>
      <c r="CP45" s="659"/>
      <c r="CQ45" s="660"/>
      <c r="CR45" s="661">
        <v>9525213</v>
      </c>
      <c r="CS45" s="662"/>
      <c r="CT45" s="662"/>
      <c r="CU45" s="662"/>
      <c r="CV45" s="662"/>
      <c r="CW45" s="662"/>
      <c r="CX45" s="662"/>
      <c r="CY45" s="663"/>
      <c r="CZ45" s="666">
        <v>11.2</v>
      </c>
      <c r="DA45" s="695"/>
      <c r="DB45" s="695"/>
      <c r="DC45" s="696"/>
      <c r="DD45" s="669">
        <v>3045636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363</v>
      </c>
      <c r="CG46" s="659"/>
      <c r="CH46" s="659"/>
      <c r="CI46" s="659"/>
      <c r="CJ46" s="659"/>
      <c r="CK46" s="659"/>
      <c r="CL46" s="659"/>
      <c r="CM46" s="659"/>
      <c r="CN46" s="659"/>
      <c r="CO46" s="659"/>
      <c r="CP46" s="659"/>
      <c r="CQ46" s="660"/>
      <c r="CR46" s="661">
        <v>5574630</v>
      </c>
      <c r="CS46" s="664"/>
      <c r="CT46" s="664"/>
      <c r="CU46" s="664"/>
      <c r="CV46" s="664"/>
      <c r="CW46" s="664"/>
      <c r="CX46" s="664"/>
      <c r="CY46" s="665"/>
      <c r="CZ46" s="666">
        <v>6.6</v>
      </c>
      <c r="DA46" s="667"/>
      <c r="DB46" s="667"/>
      <c r="DC46" s="668"/>
      <c r="DD46" s="669">
        <v>2514088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364</v>
      </c>
      <c r="CG47" s="659"/>
      <c r="CH47" s="659"/>
      <c r="CI47" s="659"/>
      <c r="CJ47" s="659"/>
      <c r="CK47" s="659"/>
      <c r="CL47" s="659"/>
      <c r="CM47" s="659"/>
      <c r="CN47" s="659"/>
      <c r="CO47" s="659"/>
      <c r="CP47" s="659"/>
      <c r="CQ47" s="660"/>
      <c r="CR47" s="661" t="s">
        <v>243</v>
      </c>
      <c r="CS47" s="662"/>
      <c r="CT47" s="662"/>
      <c r="CU47" s="662"/>
      <c r="CV47" s="662"/>
      <c r="CW47" s="662"/>
      <c r="CX47" s="662"/>
      <c r="CY47" s="663"/>
      <c r="CZ47" s="666" t="s">
        <v>243</v>
      </c>
      <c r="DA47" s="695"/>
      <c r="DB47" s="695"/>
      <c r="DC47" s="696"/>
      <c r="DD47" s="669" t="s">
        <v>140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365</v>
      </c>
      <c r="CG48" s="659"/>
      <c r="CH48" s="659"/>
      <c r="CI48" s="659"/>
      <c r="CJ48" s="659"/>
      <c r="CK48" s="659"/>
      <c r="CL48" s="659"/>
      <c r="CM48" s="659"/>
      <c r="CN48" s="659"/>
      <c r="CO48" s="659"/>
      <c r="CP48" s="659"/>
      <c r="CQ48" s="660"/>
      <c r="CR48" s="661" t="s">
        <v>306</v>
      </c>
      <c r="CS48" s="664"/>
      <c r="CT48" s="664"/>
      <c r="CU48" s="664"/>
      <c r="CV48" s="664"/>
      <c r="CW48" s="664"/>
      <c r="CX48" s="664"/>
      <c r="CY48" s="665"/>
      <c r="CZ48" s="666" t="s">
        <v>243</v>
      </c>
      <c r="DA48" s="667"/>
      <c r="DB48" s="667"/>
      <c r="DC48" s="668"/>
      <c r="DD48" s="669" t="s">
        <v>140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366</v>
      </c>
      <c r="CE49" s="674"/>
      <c r="CF49" s="674"/>
      <c r="CG49" s="674"/>
      <c r="CH49" s="674"/>
      <c r="CI49" s="674"/>
      <c r="CJ49" s="674"/>
      <c r="CK49" s="674"/>
      <c r="CL49" s="674"/>
      <c r="CM49" s="674"/>
      <c r="CN49" s="674"/>
      <c r="CO49" s="674"/>
      <c r="CP49" s="674"/>
      <c r="CQ49" s="675"/>
      <c r="CR49" s="676">
        <v>85042231</v>
      </c>
      <c r="CS49" s="677"/>
      <c r="CT49" s="677"/>
      <c r="CU49" s="677"/>
      <c r="CV49" s="677"/>
      <c r="CW49" s="677"/>
      <c r="CX49" s="677"/>
      <c r="CY49" s="678"/>
      <c r="CZ49" s="679">
        <v>100</v>
      </c>
      <c r="DA49" s="680"/>
      <c r="DB49" s="680"/>
      <c r="DC49" s="681"/>
      <c r="DD49" s="682">
        <v>56663862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fM9raZ+bMW6YUNBUkskxlcNlb4Us8WTaja2AZYBcz6dNScIuMciEFyVlDPAiPl5yhyYFd8d2YSP26G3R7GjuVA==" saltValue="VUMTIgViJ5OADoZI0c64Y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368</v>
      </c>
      <c r="DK2" s="1200"/>
      <c r="DL2" s="1200"/>
      <c r="DM2" s="1200"/>
      <c r="DN2" s="1200"/>
      <c r="DO2" s="1201"/>
      <c r="DP2" s="249"/>
      <c r="DQ2" s="1199" t="s">
        <v>369</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370</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372</v>
      </c>
      <c r="B5" s="1085"/>
      <c r="C5" s="1085"/>
      <c r="D5" s="1085"/>
      <c r="E5" s="1085"/>
      <c r="F5" s="1085"/>
      <c r="G5" s="1085"/>
      <c r="H5" s="1085"/>
      <c r="I5" s="1085"/>
      <c r="J5" s="1085"/>
      <c r="K5" s="1085"/>
      <c r="L5" s="1085"/>
      <c r="M5" s="1085"/>
      <c r="N5" s="1085"/>
      <c r="O5" s="1085"/>
      <c r="P5" s="1086"/>
      <c r="Q5" s="1090" t="s">
        <v>373</v>
      </c>
      <c r="R5" s="1091"/>
      <c r="S5" s="1091"/>
      <c r="T5" s="1091"/>
      <c r="U5" s="1092"/>
      <c r="V5" s="1090" t="s">
        <v>374</v>
      </c>
      <c r="W5" s="1091"/>
      <c r="X5" s="1091"/>
      <c r="Y5" s="1091"/>
      <c r="Z5" s="1092"/>
      <c r="AA5" s="1090" t="s">
        <v>375</v>
      </c>
      <c r="AB5" s="1091"/>
      <c r="AC5" s="1091"/>
      <c r="AD5" s="1091"/>
      <c r="AE5" s="1091"/>
      <c r="AF5" s="1202" t="s">
        <v>376</v>
      </c>
      <c r="AG5" s="1091"/>
      <c r="AH5" s="1091"/>
      <c r="AI5" s="1091"/>
      <c r="AJ5" s="1106"/>
      <c r="AK5" s="1091" t="s">
        <v>377</v>
      </c>
      <c r="AL5" s="1091"/>
      <c r="AM5" s="1091"/>
      <c r="AN5" s="1091"/>
      <c r="AO5" s="1092"/>
      <c r="AP5" s="1090" t="s">
        <v>378</v>
      </c>
      <c r="AQ5" s="1091"/>
      <c r="AR5" s="1091"/>
      <c r="AS5" s="1091"/>
      <c r="AT5" s="1092"/>
      <c r="AU5" s="1090" t="s">
        <v>379</v>
      </c>
      <c r="AV5" s="1091"/>
      <c r="AW5" s="1091"/>
      <c r="AX5" s="1091"/>
      <c r="AY5" s="1106"/>
      <c r="AZ5" s="256"/>
      <c r="BA5" s="256"/>
      <c r="BB5" s="256"/>
      <c r="BC5" s="256"/>
      <c r="BD5" s="256"/>
      <c r="BE5" s="257"/>
      <c r="BF5" s="257"/>
      <c r="BG5" s="257"/>
      <c r="BH5" s="257"/>
      <c r="BI5" s="257"/>
      <c r="BJ5" s="257"/>
      <c r="BK5" s="257"/>
      <c r="BL5" s="257"/>
      <c r="BM5" s="257"/>
      <c r="BN5" s="257"/>
      <c r="BO5" s="257"/>
      <c r="BP5" s="257"/>
      <c r="BQ5" s="1084" t="s">
        <v>380</v>
      </c>
      <c r="BR5" s="1085"/>
      <c r="BS5" s="1085"/>
      <c r="BT5" s="1085"/>
      <c r="BU5" s="1085"/>
      <c r="BV5" s="1085"/>
      <c r="BW5" s="1085"/>
      <c r="BX5" s="1085"/>
      <c r="BY5" s="1085"/>
      <c r="BZ5" s="1085"/>
      <c r="CA5" s="1085"/>
      <c r="CB5" s="1085"/>
      <c r="CC5" s="1085"/>
      <c r="CD5" s="1085"/>
      <c r="CE5" s="1085"/>
      <c r="CF5" s="1085"/>
      <c r="CG5" s="1086"/>
      <c r="CH5" s="1090" t="s">
        <v>381</v>
      </c>
      <c r="CI5" s="1091"/>
      <c r="CJ5" s="1091"/>
      <c r="CK5" s="1091"/>
      <c r="CL5" s="1092"/>
      <c r="CM5" s="1090" t="s">
        <v>382</v>
      </c>
      <c r="CN5" s="1091"/>
      <c r="CO5" s="1091"/>
      <c r="CP5" s="1091"/>
      <c r="CQ5" s="1092"/>
      <c r="CR5" s="1090" t="s">
        <v>383</v>
      </c>
      <c r="CS5" s="1091"/>
      <c r="CT5" s="1091"/>
      <c r="CU5" s="1091"/>
      <c r="CV5" s="1092"/>
      <c r="CW5" s="1090" t="s">
        <v>384</v>
      </c>
      <c r="CX5" s="1091"/>
      <c r="CY5" s="1091"/>
      <c r="CZ5" s="1091"/>
      <c r="DA5" s="1092"/>
      <c r="DB5" s="1090" t="s">
        <v>385</v>
      </c>
      <c r="DC5" s="1091"/>
      <c r="DD5" s="1091"/>
      <c r="DE5" s="1091"/>
      <c r="DF5" s="1092"/>
      <c r="DG5" s="1187" t="s">
        <v>386</v>
      </c>
      <c r="DH5" s="1188"/>
      <c r="DI5" s="1188"/>
      <c r="DJ5" s="1188"/>
      <c r="DK5" s="1189"/>
      <c r="DL5" s="1187" t="s">
        <v>387</v>
      </c>
      <c r="DM5" s="1188"/>
      <c r="DN5" s="1188"/>
      <c r="DO5" s="1188"/>
      <c r="DP5" s="1189"/>
      <c r="DQ5" s="1090" t="s">
        <v>388</v>
      </c>
      <c r="DR5" s="1091"/>
      <c r="DS5" s="1091"/>
      <c r="DT5" s="1091"/>
      <c r="DU5" s="1092"/>
      <c r="DV5" s="1090" t="s">
        <v>379</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389</v>
      </c>
      <c r="C7" s="1140"/>
      <c r="D7" s="1140"/>
      <c r="E7" s="1140"/>
      <c r="F7" s="1140"/>
      <c r="G7" s="1140"/>
      <c r="H7" s="1140"/>
      <c r="I7" s="1140"/>
      <c r="J7" s="1140"/>
      <c r="K7" s="1140"/>
      <c r="L7" s="1140"/>
      <c r="M7" s="1140"/>
      <c r="N7" s="1140"/>
      <c r="O7" s="1140"/>
      <c r="P7" s="1141"/>
      <c r="Q7" s="1193">
        <v>88053</v>
      </c>
      <c r="R7" s="1194"/>
      <c r="S7" s="1194"/>
      <c r="T7" s="1194"/>
      <c r="U7" s="1194"/>
      <c r="V7" s="1194">
        <v>85132</v>
      </c>
      <c r="W7" s="1194"/>
      <c r="X7" s="1194"/>
      <c r="Y7" s="1194"/>
      <c r="Z7" s="1194"/>
      <c r="AA7" s="1194">
        <v>2921</v>
      </c>
      <c r="AB7" s="1194"/>
      <c r="AC7" s="1194"/>
      <c r="AD7" s="1194"/>
      <c r="AE7" s="1195"/>
      <c r="AF7" s="1196">
        <v>2184</v>
      </c>
      <c r="AG7" s="1197"/>
      <c r="AH7" s="1197"/>
      <c r="AI7" s="1197"/>
      <c r="AJ7" s="1198"/>
      <c r="AK7" s="1180" t="s">
        <v>582</v>
      </c>
      <c r="AL7" s="1181"/>
      <c r="AM7" s="1181"/>
      <c r="AN7" s="1181"/>
      <c r="AO7" s="1181"/>
      <c r="AP7" s="1181">
        <v>53912</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589</v>
      </c>
      <c r="BT7" s="1185"/>
      <c r="BU7" s="1185"/>
      <c r="BV7" s="1185"/>
      <c r="BW7" s="1185"/>
      <c r="BX7" s="1185"/>
      <c r="BY7" s="1185"/>
      <c r="BZ7" s="1185"/>
      <c r="CA7" s="1185"/>
      <c r="CB7" s="1185"/>
      <c r="CC7" s="1185"/>
      <c r="CD7" s="1185"/>
      <c r="CE7" s="1185"/>
      <c r="CF7" s="1185"/>
      <c r="CG7" s="1186"/>
      <c r="CH7" s="1177">
        <v>0</v>
      </c>
      <c r="CI7" s="1178"/>
      <c r="CJ7" s="1178"/>
      <c r="CK7" s="1178"/>
      <c r="CL7" s="1179"/>
      <c r="CM7" s="1177">
        <v>8</v>
      </c>
      <c r="CN7" s="1178"/>
      <c r="CO7" s="1178"/>
      <c r="CP7" s="1178"/>
      <c r="CQ7" s="1179"/>
      <c r="CR7" s="1177">
        <v>6</v>
      </c>
      <c r="CS7" s="1178"/>
      <c r="CT7" s="1178"/>
      <c r="CU7" s="1178"/>
      <c r="CV7" s="1179"/>
      <c r="CW7" s="1177" t="s">
        <v>592</v>
      </c>
      <c r="CX7" s="1178"/>
      <c r="CY7" s="1178"/>
      <c r="CZ7" s="1178"/>
      <c r="DA7" s="1179"/>
      <c r="DB7" s="1177" t="s">
        <v>592</v>
      </c>
      <c r="DC7" s="1178"/>
      <c r="DD7" s="1178"/>
      <c r="DE7" s="1178"/>
      <c r="DF7" s="1179"/>
      <c r="DG7" s="1177">
        <v>6778</v>
      </c>
      <c r="DH7" s="1178"/>
      <c r="DI7" s="1178"/>
      <c r="DJ7" s="1178"/>
      <c r="DK7" s="1179"/>
      <c r="DL7" s="1177" t="s">
        <v>592</v>
      </c>
      <c r="DM7" s="1178"/>
      <c r="DN7" s="1178"/>
      <c r="DO7" s="1178"/>
      <c r="DP7" s="1179"/>
      <c r="DQ7" s="1177" t="s">
        <v>592</v>
      </c>
      <c r="DR7" s="1178"/>
      <c r="DS7" s="1178"/>
      <c r="DT7" s="1178"/>
      <c r="DU7" s="1179"/>
      <c r="DV7" s="1204"/>
      <c r="DW7" s="1205"/>
      <c r="DX7" s="1205"/>
      <c r="DY7" s="1205"/>
      <c r="DZ7" s="1206"/>
      <c r="EA7" s="254"/>
    </row>
    <row r="8" spans="1:131" s="255" customFormat="1" ht="26.25" customHeight="1" x14ac:dyDescent="0.15">
      <c r="A8" s="261">
        <v>2</v>
      </c>
      <c r="B8" s="1126" t="s">
        <v>390</v>
      </c>
      <c r="C8" s="1127"/>
      <c r="D8" s="1127"/>
      <c r="E8" s="1127"/>
      <c r="F8" s="1127"/>
      <c r="G8" s="1127"/>
      <c r="H8" s="1127"/>
      <c r="I8" s="1127"/>
      <c r="J8" s="1127"/>
      <c r="K8" s="1127"/>
      <c r="L8" s="1127"/>
      <c r="M8" s="1127"/>
      <c r="N8" s="1127"/>
      <c r="O8" s="1127"/>
      <c r="P8" s="1128"/>
      <c r="Q8" s="1132">
        <v>1</v>
      </c>
      <c r="R8" s="1133"/>
      <c r="S8" s="1133"/>
      <c r="T8" s="1133"/>
      <c r="U8" s="1133"/>
      <c r="V8" s="1133">
        <v>1</v>
      </c>
      <c r="W8" s="1133"/>
      <c r="X8" s="1133"/>
      <c r="Y8" s="1133"/>
      <c r="Z8" s="1133"/>
      <c r="AA8" s="1133">
        <v>0</v>
      </c>
      <c r="AB8" s="1133"/>
      <c r="AC8" s="1133"/>
      <c r="AD8" s="1133"/>
      <c r="AE8" s="1134"/>
      <c r="AF8" s="1108">
        <v>0</v>
      </c>
      <c r="AG8" s="1109"/>
      <c r="AH8" s="1109"/>
      <c r="AI8" s="1109"/>
      <c r="AJ8" s="1110"/>
      <c r="AK8" s="1175" t="s">
        <v>582</v>
      </c>
      <c r="AL8" s="1176"/>
      <c r="AM8" s="1176"/>
      <c r="AN8" s="1176"/>
      <c r="AO8" s="1176"/>
      <c r="AP8" s="1176" t="s">
        <v>582</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590</v>
      </c>
      <c r="BT8" s="1104"/>
      <c r="BU8" s="1104"/>
      <c r="BV8" s="1104"/>
      <c r="BW8" s="1104"/>
      <c r="BX8" s="1104"/>
      <c r="BY8" s="1104"/>
      <c r="BZ8" s="1104"/>
      <c r="CA8" s="1104"/>
      <c r="CB8" s="1104"/>
      <c r="CC8" s="1104"/>
      <c r="CD8" s="1104"/>
      <c r="CE8" s="1104"/>
      <c r="CF8" s="1104"/>
      <c r="CG8" s="1105"/>
      <c r="CH8" s="1078">
        <v>0</v>
      </c>
      <c r="CI8" s="1079"/>
      <c r="CJ8" s="1079"/>
      <c r="CK8" s="1079"/>
      <c r="CL8" s="1080"/>
      <c r="CM8" s="1078">
        <v>607</v>
      </c>
      <c r="CN8" s="1079"/>
      <c r="CO8" s="1079"/>
      <c r="CP8" s="1079"/>
      <c r="CQ8" s="1080"/>
      <c r="CR8" s="1078">
        <v>425</v>
      </c>
      <c r="CS8" s="1079"/>
      <c r="CT8" s="1079"/>
      <c r="CU8" s="1079"/>
      <c r="CV8" s="1080"/>
      <c r="CW8" s="1078">
        <v>10</v>
      </c>
      <c r="CX8" s="1079"/>
      <c r="CY8" s="1079"/>
      <c r="CZ8" s="1079"/>
      <c r="DA8" s="1080"/>
      <c r="DB8" s="1078" t="s">
        <v>592</v>
      </c>
      <c r="DC8" s="1079"/>
      <c r="DD8" s="1079"/>
      <c r="DE8" s="1079"/>
      <c r="DF8" s="1080"/>
      <c r="DG8" s="1078" t="s">
        <v>592</v>
      </c>
      <c r="DH8" s="1079"/>
      <c r="DI8" s="1079"/>
      <c r="DJ8" s="1079"/>
      <c r="DK8" s="1080"/>
      <c r="DL8" s="1078" t="s">
        <v>592</v>
      </c>
      <c r="DM8" s="1079"/>
      <c r="DN8" s="1079"/>
      <c r="DO8" s="1079"/>
      <c r="DP8" s="1080"/>
      <c r="DQ8" s="1078" t="s">
        <v>592</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591</v>
      </c>
      <c r="BT9" s="1104"/>
      <c r="BU9" s="1104"/>
      <c r="BV9" s="1104"/>
      <c r="BW9" s="1104"/>
      <c r="BX9" s="1104"/>
      <c r="BY9" s="1104"/>
      <c r="BZ9" s="1104"/>
      <c r="CA9" s="1104"/>
      <c r="CB9" s="1104"/>
      <c r="CC9" s="1104"/>
      <c r="CD9" s="1104"/>
      <c r="CE9" s="1104"/>
      <c r="CF9" s="1104"/>
      <c r="CG9" s="1105"/>
      <c r="CH9" s="1078">
        <v>1</v>
      </c>
      <c r="CI9" s="1079"/>
      <c r="CJ9" s="1079"/>
      <c r="CK9" s="1079"/>
      <c r="CL9" s="1080"/>
      <c r="CM9" s="1078">
        <v>16</v>
      </c>
      <c r="CN9" s="1079"/>
      <c r="CO9" s="1079"/>
      <c r="CP9" s="1079"/>
      <c r="CQ9" s="1080"/>
      <c r="CR9" s="1078">
        <v>3</v>
      </c>
      <c r="CS9" s="1079"/>
      <c r="CT9" s="1079"/>
      <c r="CU9" s="1079"/>
      <c r="CV9" s="1080"/>
      <c r="CW9" s="1078">
        <v>34</v>
      </c>
      <c r="CX9" s="1079"/>
      <c r="CY9" s="1079"/>
      <c r="CZ9" s="1079"/>
      <c r="DA9" s="1080"/>
      <c r="DB9" s="1078" t="s">
        <v>592</v>
      </c>
      <c r="DC9" s="1079"/>
      <c r="DD9" s="1079"/>
      <c r="DE9" s="1079"/>
      <c r="DF9" s="1080"/>
      <c r="DG9" s="1078" t="s">
        <v>592</v>
      </c>
      <c r="DH9" s="1079"/>
      <c r="DI9" s="1079"/>
      <c r="DJ9" s="1079"/>
      <c r="DK9" s="1080"/>
      <c r="DL9" s="1078" t="s">
        <v>592</v>
      </c>
      <c r="DM9" s="1079"/>
      <c r="DN9" s="1079"/>
      <c r="DO9" s="1079"/>
      <c r="DP9" s="1080"/>
      <c r="DQ9" s="1078" t="s">
        <v>592</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391</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392</v>
      </c>
      <c r="B23" s="1033" t="s">
        <v>393</v>
      </c>
      <c r="C23" s="1034"/>
      <c r="D23" s="1034"/>
      <c r="E23" s="1034"/>
      <c r="F23" s="1034"/>
      <c r="G23" s="1034"/>
      <c r="H23" s="1034"/>
      <c r="I23" s="1034"/>
      <c r="J23" s="1034"/>
      <c r="K23" s="1034"/>
      <c r="L23" s="1034"/>
      <c r="M23" s="1034"/>
      <c r="N23" s="1034"/>
      <c r="O23" s="1034"/>
      <c r="P23" s="1035"/>
      <c r="Q23" s="1157">
        <v>88054</v>
      </c>
      <c r="R23" s="1158"/>
      <c r="S23" s="1158"/>
      <c r="T23" s="1158"/>
      <c r="U23" s="1158"/>
      <c r="V23" s="1158">
        <v>85133</v>
      </c>
      <c r="W23" s="1158"/>
      <c r="X23" s="1158"/>
      <c r="Y23" s="1158"/>
      <c r="Z23" s="1158"/>
      <c r="AA23" s="1158">
        <v>2921</v>
      </c>
      <c r="AB23" s="1158"/>
      <c r="AC23" s="1158"/>
      <c r="AD23" s="1158"/>
      <c r="AE23" s="1159"/>
      <c r="AF23" s="1160">
        <v>2185</v>
      </c>
      <c r="AG23" s="1158"/>
      <c r="AH23" s="1158"/>
      <c r="AI23" s="1158"/>
      <c r="AJ23" s="1161"/>
      <c r="AK23" s="1162"/>
      <c r="AL23" s="1163"/>
      <c r="AM23" s="1163"/>
      <c r="AN23" s="1163"/>
      <c r="AO23" s="1163"/>
      <c r="AP23" s="1158">
        <v>53912</v>
      </c>
      <c r="AQ23" s="1158"/>
      <c r="AR23" s="1158"/>
      <c r="AS23" s="1158"/>
      <c r="AT23" s="1158"/>
      <c r="AU23" s="1164"/>
      <c r="AV23" s="1164"/>
      <c r="AW23" s="1164"/>
      <c r="AX23" s="1164"/>
      <c r="AY23" s="1165"/>
      <c r="AZ23" s="1154" t="s">
        <v>140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394</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395</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372</v>
      </c>
      <c r="B26" s="1085"/>
      <c r="C26" s="1085"/>
      <c r="D26" s="1085"/>
      <c r="E26" s="1085"/>
      <c r="F26" s="1085"/>
      <c r="G26" s="1085"/>
      <c r="H26" s="1085"/>
      <c r="I26" s="1085"/>
      <c r="J26" s="1085"/>
      <c r="K26" s="1085"/>
      <c r="L26" s="1085"/>
      <c r="M26" s="1085"/>
      <c r="N26" s="1085"/>
      <c r="O26" s="1085"/>
      <c r="P26" s="1086"/>
      <c r="Q26" s="1090" t="s">
        <v>396</v>
      </c>
      <c r="R26" s="1091"/>
      <c r="S26" s="1091"/>
      <c r="T26" s="1091"/>
      <c r="U26" s="1092"/>
      <c r="V26" s="1090" t="s">
        <v>397</v>
      </c>
      <c r="W26" s="1091"/>
      <c r="X26" s="1091"/>
      <c r="Y26" s="1091"/>
      <c r="Z26" s="1092"/>
      <c r="AA26" s="1090" t="s">
        <v>398</v>
      </c>
      <c r="AB26" s="1091"/>
      <c r="AC26" s="1091"/>
      <c r="AD26" s="1091"/>
      <c r="AE26" s="1091"/>
      <c r="AF26" s="1148" t="s">
        <v>399</v>
      </c>
      <c r="AG26" s="1097"/>
      <c r="AH26" s="1097"/>
      <c r="AI26" s="1097"/>
      <c r="AJ26" s="1149"/>
      <c r="AK26" s="1091" t="s">
        <v>400</v>
      </c>
      <c r="AL26" s="1091"/>
      <c r="AM26" s="1091"/>
      <c r="AN26" s="1091"/>
      <c r="AO26" s="1092"/>
      <c r="AP26" s="1090" t="s">
        <v>401</v>
      </c>
      <c r="AQ26" s="1091"/>
      <c r="AR26" s="1091"/>
      <c r="AS26" s="1091"/>
      <c r="AT26" s="1092"/>
      <c r="AU26" s="1090" t="s">
        <v>402</v>
      </c>
      <c r="AV26" s="1091"/>
      <c r="AW26" s="1091"/>
      <c r="AX26" s="1091"/>
      <c r="AY26" s="1092"/>
      <c r="AZ26" s="1090" t="s">
        <v>403</v>
      </c>
      <c r="BA26" s="1091"/>
      <c r="BB26" s="1091"/>
      <c r="BC26" s="1091"/>
      <c r="BD26" s="1092"/>
      <c r="BE26" s="1090" t="s">
        <v>379</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404</v>
      </c>
      <c r="C28" s="1140"/>
      <c r="D28" s="1140"/>
      <c r="E28" s="1140"/>
      <c r="F28" s="1140"/>
      <c r="G28" s="1140"/>
      <c r="H28" s="1140"/>
      <c r="I28" s="1140"/>
      <c r="J28" s="1140"/>
      <c r="K28" s="1140"/>
      <c r="L28" s="1140"/>
      <c r="M28" s="1140"/>
      <c r="N28" s="1140"/>
      <c r="O28" s="1140"/>
      <c r="P28" s="1141"/>
      <c r="Q28" s="1142">
        <v>19980</v>
      </c>
      <c r="R28" s="1143"/>
      <c r="S28" s="1143"/>
      <c r="T28" s="1143"/>
      <c r="U28" s="1143"/>
      <c r="V28" s="1143">
        <v>19858</v>
      </c>
      <c r="W28" s="1143"/>
      <c r="X28" s="1143"/>
      <c r="Y28" s="1143"/>
      <c r="Z28" s="1143"/>
      <c r="AA28" s="1143">
        <v>122</v>
      </c>
      <c r="AB28" s="1143"/>
      <c r="AC28" s="1143"/>
      <c r="AD28" s="1143"/>
      <c r="AE28" s="1144"/>
      <c r="AF28" s="1145">
        <v>122</v>
      </c>
      <c r="AG28" s="1143"/>
      <c r="AH28" s="1143"/>
      <c r="AI28" s="1143"/>
      <c r="AJ28" s="1146"/>
      <c r="AK28" s="1147">
        <v>2050</v>
      </c>
      <c r="AL28" s="1135"/>
      <c r="AM28" s="1135"/>
      <c r="AN28" s="1135"/>
      <c r="AO28" s="1135"/>
      <c r="AP28" s="1135" t="s">
        <v>582</v>
      </c>
      <c r="AQ28" s="1135"/>
      <c r="AR28" s="1135"/>
      <c r="AS28" s="1135"/>
      <c r="AT28" s="1135"/>
      <c r="AU28" s="1135" t="s">
        <v>582</v>
      </c>
      <c r="AV28" s="1135"/>
      <c r="AW28" s="1135"/>
      <c r="AX28" s="1135"/>
      <c r="AY28" s="1135"/>
      <c r="AZ28" s="1136" t="s">
        <v>582</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405</v>
      </c>
      <c r="C29" s="1127"/>
      <c r="D29" s="1127"/>
      <c r="E29" s="1127"/>
      <c r="F29" s="1127"/>
      <c r="G29" s="1127"/>
      <c r="H29" s="1127"/>
      <c r="I29" s="1127"/>
      <c r="J29" s="1127"/>
      <c r="K29" s="1127"/>
      <c r="L29" s="1127"/>
      <c r="M29" s="1127"/>
      <c r="N29" s="1127"/>
      <c r="O29" s="1127"/>
      <c r="P29" s="1128"/>
      <c r="Q29" s="1132">
        <v>13256</v>
      </c>
      <c r="R29" s="1133"/>
      <c r="S29" s="1133"/>
      <c r="T29" s="1133"/>
      <c r="U29" s="1133"/>
      <c r="V29" s="1133">
        <v>13087</v>
      </c>
      <c r="W29" s="1133"/>
      <c r="X29" s="1133"/>
      <c r="Y29" s="1133"/>
      <c r="Z29" s="1133"/>
      <c r="AA29" s="1133">
        <v>169</v>
      </c>
      <c r="AB29" s="1133"/>
      <c r="AC29" s="1133"/>
      <c r="AD29" s="1133"/>
      <c r="AE29" s="1134"/>
      <c r="AF29" s="1108">
        <v>169</v>
      </c>
      <c r="AG29" s="1109"/>
      <c r="AH29" s="1109"/>
      <c r="AI29" s="1109"/>
      <c r="AJ29" s="1110"/>
      <c r="AK29" s="1069">
        <v>1887</v>
      </c>
      <c r="AL29" s="1060"/>
      <c r="AM29" s="1060"/>
      <c r="AN29" s="1060"/>
      <c r="AO29" s="1060"/>
      <c r="AP29" s="1060" t="s">
        <v>582</v>
      </c>
      <c r="AQ29" s="1060"/>
      <c r="AR29" s="1060"/>
      <c r="AS29" s="1060"/>
      <c r="AT29" s="1060"/>
      <c r="AU29" s="1060" t="s">
        <v>582</v>
      </c>
      <c r="AV29" s="1060"/>
      <c r="AW29" s="1060"/>
      <c r="AX29" s="1060"/>
      <c r="AY29" s="1060"/>
      <c r="AZ29" s="1131" t="s">
        <v>582</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406</v>
      </c>
      <c r="C30" s="1127"/>
      <c r="D30" s="1127"/>
      <c r="E30" s="1127"/>
      <c r="F30" s="1127"/>
      <c r="G30" s="1127"/>
      <c r="H30" s="1127"/>
      <c r="I30" s="1127"/>
      <c r="J30" s="1127"/>
      <c r="K30" s="1127"/>
      <c r="L30" s="1127"/>
      <c r="M30" s="1127"/>
      <c r="N30" s="1127"/>
      <c r="O30" s="1127"/>
      <c r="P30" s="1128"/>
      <c r="Q30" s="1132">
        <v>1810</v>
      </c>
      <c r="R30" s="1133"/>
      <c r="S30" s="1133"/>
      <c r="T30" s="1133"/>
      <c r="U30" s="1133"/>
      <c r="V30" s="1133">
        <v>1798</v>
      </c>
      <c r="W30" s="1133"/>
      <c r="X30" s="1133"/>
      <c r="Y30" s="1133"/>
      <c r="Z30" s="1133"/>
      <c r="AA30" s="1133">
        <v>12</v>
      </c>
      <c r="AB30" s="1133"/>
      <c r="AC30" s="1133"/>
      <c r="AD30" s="1133"/>
      <c r="AE30" s="1134"/>
      <c r="AF30" s="1108">
        <v>12</v>
      </c>
      <c r="AG30" s="1109"/>
      <c r="AH30" s="1109"/>
      <c r="AI30" s="1109"/>
      <c r="AJ30" s="1110"/>
      <c r="AK30" s="1069">
        <v>351</v>
      </c>
      <c r="AL30" s="1060"/>
      <c r="AM30" s="1060"/>
      <c r="AN30" s="1060"/>
      <c r="AO30" s="1060"/>
      <c r="AP30" s="1060" t="s">
        <v>582</v>
      </c>
      <c r="AQ30" s="1060"/>
      <c r="AR30" s="1060"/>
      <c r="AS30" s="1060"/>
      <c r="AT30" s="1060"/>
      <c r="AU30" s="1060" t="s">
        <v>582</v>
      </c>
      <c r="AV30" s="1060"/>
      <c r="AW30" s="1060"/>
      <c r="AX30" s="1060"/>
      <c r="AY30" s="1060"/>
      <c r="AZ30" s="1131" t="s">
        <v>582</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407</v>
      </c>
      <c r="C31" s="1127"/>
      <c r="D31" s="1127"/>
      <c r="E31" s="1127"/>
      <c r="F31" s="1127"/>
      <c r="G31" s="1127"/>
      <c r="H31" s="1127"/>
      <c r="I31" s="1127"/>
      <c r="J31" s="1127"/>
      <c r="K31" s="1127"/>
      <c r="L31" s="1127"/>
      <c r="M31" s="1127"/>
      <c r="N31" s="1127"/>
      <c r="O31" s="1127"/>
      <c r="P31" s="1128"/>
      <c r="Q31" s="1132">
        <v>5304</v>
      </c>
      <c r="R31" s="1133"/>
      <c r="S31" s="1133"/>
      <c r="T31" s="1133"/>
      <c r="U31" s="1133"/>
      <c r="V31" s="1133">
        <v>4729</v>
      </c>
      <c r="W31" s="1133"/>
      <c r="X31" s="1133"/>
      <c r="Y31" s="1133"/>
      <c r="Z31" s="1133"/>
      <c r="AA31" s="1133">
        <v>575</v>
      </c>
      <c r="AB31" s="1133"/>
      <c r="AC31" s="1133"/>
      <c r="AD31" s="1133"/>
      <c r="AE31" s="1134"/>
      <c r="AF31" s="1108">
        <v>1136</v>
      </c>
      <c r="AG31" s="1109"/>
      <c r="AH31" s="1109"/>
      <c r="AI31" s="1109"/>
      <c r="AJ31" s="1110"/>
      <c r="AK31" s="1069">
        <v>22</v>
      </c>
      <c r="AL31" s="1060"/>
      <c r="AM31" s="1060"/>
      <c r="AN31" s="1060"/>
      <c r="AO31" s="1060"/>
      <c r="AP31" s="1060">
        <v>13188</v>
      </c>
      <c r="AQ31" s="1060"/>
      <c r="AR31" s="1060"/>
      <c r="AS31" s="1060"/>
      <c r="AT31" s="1060"/>
      <c r="AU31" s="1060">
        <v>818</v>
      </c>
      <c r="AV31" s="1060"/>
      <c r="AW31" s="1060"/>
      <c r="AX31" s="1060"/>
      <c r="AY31" s="1060"/>
      <c r="AZ31" s="1131" t="s">
        <v>582</v>
      </c>
      <c r="BA31" s="1131"/>
      <c r="BB31" s="1131"/>
      <c r="BC31" s="1131"/>
      <c r="BD31" s="1131"/>
      <c r="BE31" s="1121" t="s">
        <v>408</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409</v>
      </c>
      <c r="C32" s="1127"/>
      <c r="D32" s="1127"/>
      <c r="E32" s="1127"/>
      <c r="F32" s="1127"/>
      <c r="G32" s="1127"/>
      <c r="H32" s="1127"/>
      <c r="I32" s="1127"/>
      <c r="J32" s="1127"/>
      <c r="K32" s="1127"/>
      <c r="L32" s="1127"/>
      <c r="M32" s="1127"/>
      <c r="N32" s="1127"/>
      <c r="O32" s="1127"/>
      <c r="P32" s="1128"/>
      <c r="Q32" s="1132">
        <v>9774</v>
      </c>
      <c r="R32" s="1133"/>
      <c r="S32" s="1133"/>
      <c r="T32" s="1133"/>
      <c r="U32" s="1133"/>
      <c r="V32" s="1133">
        <v>9403</v>
      </c>
      <c r="W32" s="1133"/>
      <c r="X32" s="1133"/>
      <c r="Y32" s="1133"/>
      <c r="Z32" s="1133"/>
      <c r="AA32" s="1133">
        <v>371</v>
      </c>
      <c r="AB32" s="1133"/>
      <c r="AC32" s="1133"/>
      <c r="AD32" s="1133"/>
      <c r="AE32" s="1134"/>
      <c r="AF32" s="1108">
        <v>240</v>
      </c>
      <c r="AG32" s="1109"/>
      <c r="AH32" s="1109"/>
      <c r="AI32" s="1109"/>
      <c r="AJ32" s="1110"/>
      <c r="AK32" s="1069">
        <v>2520</v>
      </c>
      <c r="AL32" s="1060"/>
      <c r="AM32" s="1060"/>
      <c r="AN32" s="1060"/>
      <c r="AO32" s="1060"/>
      <c r="AP32" s="1060">
        <v>39520</v>
      </c>
      <c r="AQ32" s="1060"/>
      <c r="AR32" s="1060"/>
      <c r="AS32" s="1060"/>
      <c r="AT32" s="1060"/>
      <c r="AU32" s="1060">
        <v>26558</v>
      </c>
      <c r="AV32" s="1060"/>
      <c r="AW32" s="1060"/>
      <c r="AX32" s="1060"/>
      <c r="AY32" s="1060"/>
      <c r="AZ32" s="1131" t="s">
        <v>582</v>
      </c>
      <c r="BA32" s="1131"/>
      <c r="BB32" s="1131"/>
      <c r="BC32" s="1131"/>
      <c r="BD32" s="1131"/>
      <c r="BE32" s="1121" t="s">
        <v>410</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392</v>
      </c>
      <c r="B63" s="1033" t="s">
        <v>412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1678</v>
      </c>
      <c r="AG63" s="1048"/>
      <c r="AH63" s="1048"/>
      <c r="AI63" s="1048"/>
      <c r="AJ63" s="1119"/>
      <c r="AK63" s="1120"/>
      <c r="AL63" s="1052"/>
      <c r="AM63" s="1052"/>
      <c r="AN63" s="1052"/>
      <c r="AO63" s="1052"/>
      <c r="AP63" s="1048">
        <v>52708</v>
      </c>
      <c r="AQ63" s="1048"/>
      <c r="AR63" s="1048"/>
      <c r="AS63" s="1048"/>
      <c r="AT63" s="1048"/>
      <c r="AU63" s="1048">
        <v>27375</v>
      </c>
      <c r="AV63" s="1048"/>
      <c r="AW63" s="1048"/>
      <c r="AX63" s="1048"/>
      <c r="AY63" s="1048"/>
      <c r="AZ63" s="1114"/>
      <c r="BA63" s="1114"/>
      <c r="BB63" s="1114"/>
      <c r="BC63" s="1114"/>
      <c r="BD63" s="1114"/>
      <c r="BE63" s="1049"/>
      <c r="BF63" s="1049"/>
      <c r="BG63" s="1049"/>
      <c r="BH63" s="1049"/>
      <c r="BI63" s="1050"/>
      <c r="BJ63" s="1115" t="s">
        <v>140</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414</v>
      </c>
      <c r="B66" s="1085"/>
      <c r="C66" s="1085"/>
      <c r="D66" s="1085"/>
      <c r="E66" s="1085"/>
      <c r="F66" s="1085"/>
      <c r="G66" s="1085"/>
      <c r="H66" s="1085"/>
      <c r="I66" s="1085"/>
      <c r="J66" s="1085"/>
      <c r="K66" s="1085"/>
      <c r="L66" s="1085"/>
      <c r="M66" s="1085"/>
      <c r="N66" s="1085"/>
      <c r="O66" s="1085"/>
      <c r="P66" s="1086"/>
      <c r="Q66" s="1090" t="s">
        <v>415</v>
      </c>
      <c r="R66" s="1091"/>
      <c r="S66" s="1091"/>
      <c r="T66" s="1091"/>
      <c r="U66" s="1092"/>
      <c r="V66" s="1090" t="s">
        <v>416</v>
      </c>
      <c r="W66" s="1091"/>
      <c r="X66" s="1091"/>
      <c r="Y66" s="1091"/>
      <c r="Z66" s="1092"/>
      <c r="AA66" s="1090" t="s">
        <v>417</v>
      </c>
      <c r="AB66" s="1091"/>
      <c r="AC66" s="1091"/>
      <c r="AD66" s="1091"/>
      <c r="AE66" s="1092"/>
      <c r="AF66" s="1096" t="s">
        <v>418</v>
      </c>
      <c r="AG66" s="1097"/>
      <c r="AH66" s="1097"/>
      <c r="AI66" s="1097"/>
      <c r="AJ66" s="1098"/>
      <c r="AK66" s="1090" t="s">
        <v>419</v>
      </c>
      <c r="AL66" s="1085"/>
      <c r="AM66" s="1085"/>
      <c r="AN66" s="1085"/>
      <c r="AO66" s="1086"/>
      <c r="AP66" s="1090" t="s">
        <v>420</v>
      </c>
      <c r="AQ66" s="1091"/>
      <c r="AR66" s="1091"/>
      <c r="AS66" s="1091"/>
      <c r="AT66" s="1092"/>
      <c r="AU66" s="1090" t="s">
        <v>421</v>
      </c>
      <c r="AV66" s="1091"/>
      <c r="AW66" s="1091"/>
      <c r="AX66" s="1091"/>
      <c r="AY66" s="1092"/>
      <c r="AZ66" s="1090" t="s">
        <v>379</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583</v>
      </c>
      <c r="C68" s="1075"/>
      <c r="D68" s="1075"/>
      <c r="E68" s="1075"/>
      <c r="F68" s="1075"/>
      <c r="G68" s="1075"/>
      <c r="H68" s="1075"/>
      <c r="I68" s="1075"/>
      <c r="J68" s="1075"/>
      <c r="K68" s="1075"/>
      <c r="L68" s="1075"/>
      <c r="M68" s="1075"/>
      <c r="N68" s="1075"/>
      <c r="O68" s="1075"/>
      <c r="P68" s="1076"/>
      <c r="Q68" s="1077">
        <v>19218</v>
      </c>
      <c r="R68" s="1071"/>
      <c r="S68" s="1071"/>
      <c r="T68" s="1071"/>
      <c r="U68" s="1071"/>
      <c r="V68" s="1071">
        <v>19195</v>
      </c>
      <c r="W68" s="1071"/>
      <c r="X68" s="1071"/>
      <c r="Y68" s="1071"/>
      <c r="Z68" s="1071"/>
      <c r="AA68" s="1071">
        <v>23</v>
      </c>
      <c r="AB68" s="1071"/>
      <c r="AC68" s="1071"/>
      <c r="AD68" s="1071"/>
      <c r="AE68" s="1071"/>
      <c r="AF68" s="1071">
        <v>23</v>
      </c>
      <c r="AG68" s="1071"/>
      <c r="AH68" s="1071"/>
      <c r="AI68" s="1071"/>
      <c r="AJ68" s="1071"/>
      <c r="AK68" s="1071">
        <v>2868</v>
      </c>
      <c r="AL68" s="1071"/>
      <c r="AM68" s="1071"/>
      <c r="AN68" s="1071"/>
      <c r="AO68" s="1071"/>
      <c r="AP68" s="1071" t="s">
        <v>592</v>
      </c>
      <c r="AQ68" s="1071"/>
      <c r="AR68" s="1071"/>
      <c r="AS68" s="1071"/>
      <c r="AT68" s="1071"/>
      <c r="AU68" s="1071" t="s">
        <v>592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584</v>
      </c>
      <c r="C69" s="1064"/>
      <c r="D69" s="1064"/>
      <c r="E69" s="1064"/>
      <c r="F69" s="1064"/>
      <c r="G69" s="1064"/>
      <c r="H69" s="1064"/>
      <c r="I69" s="1064"/>
      <c r="J69" s="1064"/>
      <c r="K69" s="1064"/>
      <c r="L69" s="1064"/>
      <c r="M69" s="1064"/>
      <c r="N69" s="1064"/>
      <c r="O69" s="1064"/>
      <c r="P69" s="1065"/>
      <c r="Q69" s="1066">
        <v>163</v>
      </c>
      <c r="R69" s="1060"/>
      <c r="S69" s="1060"/>
      <c r="T69" s="1060"/>
      <c r="U69" s="1060"/>
      <c r="V69" s="1060">
        <v>163</v>
      </c>
      <c r="W69" s="1060"/>
      <c r="X69" s="1060"/>
      <c r="Y69" s="1060"/>
      <c r="Z69" s="1060"/>
      <c r="AA69" s="1060">
        <v>1</v>
      </c>
      <c r="AB69" s="1060"/>
      <c r="AC69" s="1060"/>
      <c r="AD69" s="1060"/>
      <c r="AE69" s="1060"/>
      <c r="AF69" s="1060">
        <v>1</v>
      </c>
      <c r="AG69" s="1060"/>
      <c r="AH69" s="1060"/>
      <c r="AI69" s="1060"/>
      <c r="AJ69" s="1060"/>
      <c r="AK69" s="1060">
        <v>43</v>
      </c>
      <c r="AL69" s="1060"/>
      <c r="AM69" s="1060"/>
      <c r="AN69" s="1060"/>
      <c r="AO69" s="1060"/>
      <c r="AP69" s="1060" t="s">
        <v>592</v>
      </c>
      <c r="AQ69" s="1060"/>
      <c r="AR69" s="1060"/>
      <c r="AS69" s="1060"/>
      <c r="AT69" s="1060"/>
      <c r="AU69" s="1060" t="s">
        <v>592</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585</v>
      </c>
      <c r="C70" s="1064"/>
      <c r="D70" s="1064"/>
      <c r="E70" s="1064"/>
      <c r="F70" s="1064"/>
      <c r="G70" s="1064"/>
      <c r="H70" s="1064"/>
      <c r="I70" s="1064"/>
      <c r="J70" s="1064"/>
      <c r="K70" s="1064"/>
      <c r="L70" s="1064"/>
      <c r="M70" s="1064"/>
      <c r="N70" s="1064"/>
      <c r="O70" s="1064"/>
      <c r="P70" s="1065"/>
      <c r="Q70" s="1066">
        <v>596</v>
      </c>
      <c r="R70" s="1060"/>
      <c r="S70" s="1060"/>
      <c r="T70" s="1060"/>
      <c r="U70" s="1060"/>
      <c r="V70" s="1060">
        <v>355</v>
      </c>
      <c r="W70" s="1060"/>
      <c r="X70" s="1060"/>
      <c r="Y70" s="1060"/>
      <c r="Z70" s="1060"/>
      <c r="AA70" s="1060">
        <v>242</v>
      </c>
      <c r="AB70" s="1060"/>
      <c r="AC70" s="1060"/>
      <c r="AD70" s="1060"/>
      <c r="AE70" s="1060"/>
      <c r="AF70" s="1060">
        <v>242</v>
      </c>
      <c r="AG70" s="1060"/>
      <c r="AH70" s="1060"/>
      <c r="AI70" s="1060"/>
      <c r="AJ70" s="1060"/>
      <c r="AK70" s="1060" t="s">
        <v>592</v>
      </c>
      <c r="AL70" s="1060"/>
      <c r="AM70" s="1060"/>
      <c r="AN70" s="1060"/>
      <c r="AO70" s="1060"/>
      <c r="AP70" s="1060" t="s">
        <v>592</v>
      </c>
      <c r="AQ70" s="1060"/>
      <c r="AR70" s="1060"/>
      <c r="AS70" s="1060"/>
      <c r="AT70" s="1060"/>
      <c r="AU70" s="1060" t="s">
        <v>592</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586</v>
      </c>
      <c r="C71" s="1064"/>
      <c r="D71" s="1064"/>
      <c r="E71" s="1064"/>
      <c r="F71" s="1064"/>
      <c r="G71" s="1064"/>
      <c r="H71" s="1064"/>
      <c r="I71" s="1064"/>
      <c r="J71" s="1064"/>
      <c r="K71" s="1064"/>
      <c r="L71" s="1064"/>
      <c r="M71" s="1064"/>
      <c r="N71" s="1064"/>
      <c r="O71" s="1064"/>
      <c r="P71" s="1065"/>
      <c r="Q71" s="1066">
        <v>997</v>
      </c>
      <c r="R71" s="1060"/>
      <c r="S71" s="1060"/>
      <c r="T71" s="1060"/>
      <c r="U71" s="1060"/>
      <c r="V71" s="1060">
        <v>988</v>
      </c>
      <c r="W71" s="1060"/>
      <c r="X71" s="1060"/>
      <c r="Y71" s="1060"/>
      <c r="Z71" s="1060"/>
      <c r="AA71" s="1060">
        <v>9</v>
      </c>
      <c r="AB71" s="1060"/>
      <c r="AC71" s="1060"/>
      <c r="AD71" s="1060"/>
      <c r="AE71" s="1060"/>
      <c r="AF71" s="1060">
        <v>9</v>
      </c>
      <c r="AG71" s="1060"/>
      <c r="AH71" s="1060"/>
      <c r="AI71" s="1060"/>
      <c r="AJ71" s="1060"/>
      <c r="AK71" s="1060" t="s">
        <v>592</v>
      </c>
      <c r="AL71" s="1060"/>
      <c r="AM71" s="1060"/>
      <c r="AN71" s="1060"/>
      <c r="AO71" s="1060"/>
      <c r="AP71" s="1060" t="s">
        <v>592</v>
      </c>
      <c r="AQ71" s="1060"/>
      <c r="AR71" s="1060"/>
      <c r="AS71" s="1060"/>
      <c r="AT71" s="1060"/>
      <c r="AU71" s="1060" t="s">
        <v>592</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587</v>
      </c>
      <c r="C72" s="1064"/>
      <c r="D72" s="1064"/>
      <c r="E72" s="1064"/>
      <c r="F72" s="1064"/>
      <c r="G72" s="1064"/>
      <c r="H72" s="1064"/>
      <c r="I72" s="1064"/>
      <c r="J72" s="1064"/>
      <c r="K72" s="1064"/>
      <c r="L72" s="1064"/>
      <c r="M72" s="1064"/>
      <c r="N72" s="1064"/>
      <c r="O72" s="1064"/>
      <c r="P72" s="1065"/>
      <c r="Q72" s="1066">
        <v>330370</v>
      </c>
      <c r="R72" s="1060"/>
      <c r="S72" s="1060"/>
      <c r="T72" s="1060"/>
      <c r="U72" s="1060"/>
      <c r="V72" s="1060">
        <v>323172</v>
      </c>
      <c r="W72" s="1060"/>
      <c r="X72" s="1060"/>
      <c r="Y72" s="1060"/>
      <c r="Z72" s="1060"/>
      <c r="AA72" s="1060">
        <v>7198</v>
      </c>
      <c r="AB72" s="1060"/>
      <c r="AC72" s="1060"/>
      <c r="AD72" s="1060"/>
      <c r="AE72" s="1060"/>
      <c r="AF72" s="1060">
        <v>7198</v>
      </c>
      <c r="AG72" s="1060"/>
      <c r="AH72" s="1060"/>
      <c r="AI72" s="1060"/>
      <c r="AJ72" s="1060"/>
      <c r="AK72" s="1060">
        <v>2219</v>
      </c>
      <c r="AL72" s="1060"/>
      <c r="AM72" s="1060"/>
      <c r="AN72" s="1060"/>
      <c r="AO72" s="1060"/>
      <c r="AP72" s="1060" t="s">
        <v>592</v>
      </c>
      <c r="AQ72" s="1060"/>
      <c r="AR72" s="1060"/>
      <c r="AS72" s="1060"/>
      <c r="AT72" s="1060"/>
      <c r="AU72" s="1060" t="s">
        <v>592</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588</v>
      </c>
      <c r="C73" s="1064"/>
      <c r="D73" s="1064"/>
      <c r="E73" s="1064"/>
      <c r="F73" s="1064"/>
      <c r="G73" s="1064"/>
      <c r="H73" s="1064"/>
      <c r="I73" s="1064"/>
      <c r="J73" s="1064"/>
      <c r="K73" s="1064"/>
      <c r="L73" s="1064"/>
      <c r="M73" s="1064"/>
      <c r="N73" s="1064"/>
      <c r="O73" s="1064"/>
      <c r="P73" s="1065"/>
      <c r="Q73" s="1066">
        <v>15</v>
      </c>
      <c r="R73" s="1060"/>
      <c r="S73" s="1060"/>
      <c r="T73" s="1060"/>
      <c r="U73" s="1060"/>
      <c r="V73" s="1060">
        <v>13</v>
      </c>
      <c r="W73" s="1060"/>
      <c r="X73" s="1060"/>
      <c r="Y73" s="1060"/>
      <c r="Z73" s="1060"/>
      <c r="AA73" s="1060">
        <v>2</v>
      </c>
      <c r="AB73" s="1060"/>
      <c r="AC73" s="1060"/>
      <c r="AD73" s="1060"/>
      <c r="AE73" s="1060"/>
      <c r="AF73" s="1060">
        <v>2</v>
      </c>
      <c r="AG73" s="1060"/>
      <c r="AH73" s="1060"/>
      <c r="AI73" s="1060"/>
      <c r="AJ73" s="1060"/>
      <c r="AK73" s="1060">
        <v>1</v>
      </c>
      <c r="AL73" s="1060"/>
      <c r="AM73" s="1060"/>
      <c r="AN73" s="1060"/>
      <c r="AO73" s="1060"/>
      <c r="AP73" s="1060" t="s">
        <v>592</v>
      </c>
      <c r="AQ73" s="1060"/>
      <c r="AR73" s="1060"/>
      <c r="AS73" s="1060"/>
      <c r="AT73" s="1060"/>
      <c r="AU73" s="1060" t="s">
        <v>592</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392</v>
      </c>
      <c r="B88" s="1033" t="s">
        <v>422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7475</v>
      </c>
      <c r="AG88" s="1048"/>
      <c r="AH88" s="1048"/>
      <c r="AI88" s="1048"/>
      <c r="AJ88" s="1048"/>
      <c r="AK88" s="1052"/>
      <c r="AL88" s="1052"/>
      <c r="AM88" s="1052"/>
      <c r="AN88" s="1052"/>
      <c r="AO88" s="1052"/>
      <c r="AP88" s="1048" t="s">
        <v>592</v>
      </c>
      <c r="AQ88" s="1048"/>
      <c r="AR88" s="1048"/>
      <c r="AS88" s="1048"/>
      <c r="AT88" s="1048"/>
      <c r="AU88" s="1048" t="s">
        <v>592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1033" t="s">
        <v>423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434</v>
      </c>
      <c r="CS102" s="1040"/>
      <c r="CT102" s="1040"/>
      <c r="CU102" s="1040"/>
      <c r="CV102" s="1041"/>
      <c r="CW102" s="1039">
        <v>44</v>
      </c>
      <c r="CX102" s="1040"/>
      <c r="CY102" s="1040"/>
      <c r="CZ102" s="1040"/>
      <c r="DA102" s="1041"/>
      <c r="DB102" s="1039" t="s">
        <v>592</v>
      </c>
      <c r="DC102" s="1040"/>
      <c r="DD102" s="1040"/>
      <c r="DE102" s="1040"/>
      <c r="DF102" s="1041"/>
      <c r="DG102" s="1039">
        <v>6778</v>
      </c>
      <c r="DH102" s="1040"/>
      <c r="DI102" s="1040"/>
      <c r="DJ102" s="1040"/>
      <c r="DK102" s="1041"/>
      <c r="DL102" s="1039" t="s">
        <v>592</v>
      </c>
      <c r="DM102" s="1040"/>
      <c r="DN102" s="1040"/>
      <c r="DO102" s="1040"/>
      <c r="DP102" s="1041"/>
      <c r="DQ102" s="1039" t="s">
        <v>592</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431</v>
      </c>
      <c r="AB109" s="983"/>
      <c r="AC109" s="983"/>
      <c r="AD109" s="983"/>
      <c r="AE109" s="984"/>
      <c r="AF109" s="985" t="s">
        <v>310</v>
      </c>
      <c r="AG109" s="983"/>
      <c r="AH109" s="983"/>
      <c r="AI109" s="983"/>
      <c r="AJ109" s="984"/>
      <c r="AK109" s="985" t="s">
        <v>309</v>
      </c>
      <c r="AL109" s="983"/>
      <c r="AM109" s="983"/>
      <c r="AN109" s="983"/>
      <c r="AO109" s="984"/>
      <c r="AP109" s="985" t="s">
        <v>432</v>
      </c>
      <c r="AQ109" s="983"/>
      <c r="AR109" s="983"/>
      <c r="AS109" s="983"/>
      <c r="AT109" s="1014"/>
      <c r="AU109" s="982" t="s">
        <v>430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431</v>
      </c>
      <c r="BR109" s="983"/>
      <c r="BS109" s="983"/>
      <c r="BT109" s="983"/>
      <c r="BU109" s="984"/>
      <c r="BV109" s="985" t="s">
        <v>310</v>
      </c>
      <c r="BW109" s="983"/>
      <c r="BX109" s="983"/>
      <c r="BY109" s="983"/>
      <c r="BZ109" s="984"/>
      <c r="CA109" s="985" t="s">
        <v>309</v>
      </c>
      <c r="CB109" s="983"/>
      <c r="CC109" s="983"/>
      <c r="CD109" s="983"/>
      <c r="CE109" s="984"/>
      <c r="CF109" s="1021" t="s">
        <v>432</v>
      </c>
      <c r="CG109" s="1021"/>
      <c r="CH109" s="1021"/>
      <c r="CI109" s="1021"/>
      <c r="CJ109" s="1021"/>
      <c r="CK109" s="985" t="s">
        <v>433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431</v>
      </c>
      <c r="DH109" s="983"/>
      <c r="DI109" s="983"/>
      <c r="DJ109" s="983"/>
      <c r="DK109" s="984"/>
      <c r="DL109" s="985" t="s">
        <v>310</v>
      </c>
      <c r="DM109" s="983"/>
      <c r="DN109" s="983"/>
      <c r="DO109" s="983"/>
      <c r="DP109" s="984"/>
      <c r="DQ109" s="985" t="s">
        <v>309</v>
      </c>
      <c r="DR109" s="983"/>
      <c r="DS109" s="983"/>
      <c r="DT109" s="983"/>
      <c r="DU109" s="984"/>
      <c r="DV109" s="985" t="s">
        <v>432</v>
      </c>
      <c r="DW109" s="983"/>
      <c r="DX109" s="983"/>
      <c r="DY109" s="983"/>
      <c r="DZ109" s="1014"/>
    </row>
    <row r="110" spans="1:131" s="246" customFormat="1" ht="26.25" customHeight="1" x14ac:dyDescent="0.15">
      <c r="A110" s="885" t="s">
        <v>434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5675854</v>
      </c>
      <c r="AB110" s="976"/>
      <c r="AC110" s="976"/>
      <c r="AD110" s="976"/>
      <c r="AE110" s="977"/>
      <c r="AF110" s="978">
        <v>6035354</v>
      </c>
      <c r="AG110" s="976"/>
      <c r="AH110" s="976"/>
      <c r="AI110" s="976"/>
      <c r="AJ110" s="977"/>
      <c r="AK110" s="978">
        <v>6067670</v>
      </c>
      <c r="AL110" s="976"/>
      <c r="AM110" s="976"/>
      <c r="AN110" s="976"/>
      <c r="AO110" s="977"/>
      <c r="AP110" s="979">
        <v>14.1</v>
      </c>
      <c r="AQ110" s="980"/>
      <c r="AR110" s="980"/>
      <c r="AS110" s="980"/>
      <c r="AT110" s="981"/>
      <c r="AU110" s="1015" t="s">
        <v>73</v>
      </c>
      <c r="AV110" s="1016"/>
      <c r="AW110" s="1016"/>
      <c r="AX110" s="1016"/>
      <c r="AY110" s="1016"/>
      <c r="AZ110" s="941" t="s">
        <v>435</v>
      </c>
      <c r="BA110" s="886"/>
      <c r="BB110" s="886"/>
      <c r="BC110" s="886"/>
      <c r="BD110" s="886"/>
      <c r="BE110" s="886"/>
      <c r="BF110" s="886"/>
      <c r="BG110" s="886"/>
      <c r="BH110" s="886"/>
      <c r="BI110" s="886"/>
      <c r="BJ110" s="886"/>
      <c r="BK110" s="886"/>
      <c r="BL110" s="886"/>
      <c r="BM110" s="886"/>
      <c r="BN110" s="886"/>
      <c r="BO110" s="886"/>
      <c r="BP110" s="887"/>
      <c r="BQ110" s="942">
        <v>52560547</v>
      </c>
      <c r="BR110" s="923"/>
      <c r="BS110" s="923"/>
      <c r="BT110" s="923"/>
      <c r="BU110" s="923"/>
      <c r="BV110" s="923">
        <v>54528978</v>
      </c>
      <c r="BW110" s="923"/>
      <c r="BX110" s="923"/>
      <c r="BY110" s="923"/>
      <c r="BZ110" s="923"/>
      <c r="CA110" s="923">
        <v>53912029</v>
      </c>
      <c r="CB110" s="923"/>
      <c r="CC110" s="923"/>
      <c r="CD110" s="923"/>
      <c r="CE110" s="923"/>
      <c r="CF110" s="947">
        <v>125.4</v>
      </c>
      <c r="CG110" s="948"/>
      <c r="CH110" s="948"/>
      <c r="CI110" s="948"/>
      <c r="CJ110" s="948"/>
      <c r="CK110" s="1011" t="s">
        <v>436</v>
      </c>
      <c r="CL110" s="897"/>
      <c r="CM110" s="972" t="s">
        <v>437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438</v>
      </c>
      <c r="DH110" s="923"/>
      <c r="DI110" s="923"/>
      <c r="DJ110" s="923"/>
      <c r="DK110" s="923"/>
      <c r="DL110" s="923" t="s">
        <v>438</v>
      </c>
      <c r="DM110" s="923"/>
      <c r="DN110" s="923"/>
      <c r="DO110" s="923"/>
      <c r="DP110" s="923"/>
      <c r="DQ110" s="923" t="s">
        <v>439</v>
      </c>
      <c r="DR110" s="923"/>
      <c r="DS110" s="923"/>
      <c r="DT110" s="923"/>
      <c r="DU110" s="923"/>
      <c r="DV110" s="924" t="s">
        <v>140</v>
      </c>
      <c r="DW110" s="924"/>
      <c r="DX110" s="924"/>
      <c r="DY110" s="924"/>
      <c r="DZ110" s="925"/>
    </row>
    <row r="111" spans="1:131" s="246" customFormat="1" ht="26.25" customHeight="1" x14ac:dyDescent="0.15">
      <c r="A111" s="852" t="s">
        <v>440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438</v>
      </c>
      <c r="AB111" s="1004"/>
      <c r="AC111" s="1004"/>
      <c r="AD111" s="1004"/>
      <c r="AE111" s="1005"/>
      <c r="AF111" s="1006" t="s">
        <v>438</v>
      </c>
      <c r="AG111" s="1004"/>
      <c r="AH111" s="1004"/>
      <c r="AI111" s="1004"/>
      <c r="AJ111" s="1005"/>
      <c r="AK111" s="1006" t="s">
        <v>438</v>
      </c>
      <c r="AL111" s="1004"/>
      <c r="AM111" s="1004"/>
      <c r="AN111" s="1004"/>
      <c r="AO111" s="1005"/>
      <c r="AP111" s="1007" t="s">
        <v>140</v>
      </c>
      <c r="AQ111" s="1008"/>
      <c r="AR111" s="1008"/>
      <c r="AS111" s="1008"/>
      <c r="AT111" s="1009"/>
      <c r="AU111" s="1017"/>
      <c r="AV111" s="1018"/>
      <c r="AW111" s="1018"/>
      <c r="AX111" s="1018"/>
      <c r="AY111" s="1018"/>
      <c r="AZ111" s="893" t="s">
        <v>441</v>
      </c>
      <c r="BA111" s="828"/>
      <c r="BB111" s="828"/>
      <c r="BC111" s="828"/>
      <c r="BD111" s="828"/>
      <c r="BE111" s="828"/>
      <c r="BF111" s="828"/>
      <c r="BG111" s="828"/>
      <c r="BH111" s="828"/>
      <c r="BI111" s="828"/>
      <c r="BJ111" s="828"/>
      <c r="BK111" s="828"/>
      <c r="BL111" s="828"/>
      <c r="BM111" s="828"/>
      <c r="BN111" s="828"/>
      <c r="BO111" s="828"/>
      <c r="BP111" s="829"/>
      <c r="BQ111" s="894">
        <v>12395245</v>
      </c>
      <c r="BR111" s="895"/>
      <c r="BS111" s="895"/>
      <c r="BT111" s="895"/>
      <c r="BU111" s="895"/>
      <c r="BV111" s="895">
        <v>11424353</v>
      </c>
      <c r="BW111" s="895"/>
      <c r="BX111" s="895"/>
      <c r="BY111" s="895"/>
      <c r="BZ111" s="895"/>
      <c r="CA111" s="895">
        <v>13261636</v>
      </c>
      <c r="CB111" s="895"/>
      <c r="CC111" s="895"/>
      <c r="CD111" s="895"/>
      <c r="CE111" s="895"/>
      <c r="CF111" s="956">
        <v>30.9</v>
      </c>
      <c r="CG111" s="957"/>
      <c r="CH111" s="957"/>
      <c r="CI111" s="957"/>
      <c r="CJ111" s="957"/>
      <c r="CK111" s="1012"/>
      <c r="CL111" s="899"/>
      <c r="CM111" s="902" t="s">
        <v>442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v>1949762</v>
      </c>
      <c r="DH111" s="895"/>
      <c r="DI111" s="895"/>
      <c r="DJ111" s="895"/>
      <c r="DK111" s="895"/>
      <c r="DL111" s="895">
        <v>1417935</v>
      </c>
      <c r="DM111" s="895"/>
      <c r="DN111" s="895"/>
      <c r="DO111" s="895"/>
      <c r="DP111" s="895"/>
      <c r="DQ111" s="895">
        <v>1225374</v>
      </c>
      <c r="DR111" s="895"/>
      <c r="DS111" s="895"/>
      <c r="DT111" s="895"/>
      <c r="DU111" s="895"/>
      <c r="DV111" s="872">
        <v>2.9</v>
      </c>
      <c r="DW111" s="872"/>
      <c r="DX111" s="872"/>
      <c r="DY111" s="872"/>
      <c r="DZ111" s="873"/>
    </row>
    <row r="112" spans="1:131" s="246" customFormat="1" ht="26.25" customHeight="1" x14ac:dyDescent="0.15">
      <c r="A112" s="997" t="s">
        <v>443</v>
      </c>
      <c r="B112" s="998"/>
      <c r="C112" s="828" t="s">
        <v>444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445</v>
      </c>
      <c r="AB112" s="858"/>
      <c r="AC112" s="858"/>
      <c r="AD112" s="858"/>
      <c r="AE112" s="859"/>
      <c r="AF112" s="860" t="s">
        <v>439</v>
      </c>
      <c r="AG112" s="858"/>
      <c r="AH112" s="858"/>
      <c r="AI112" s="858"/>
      <c r="AJ112" s="859"/>
      <c r="AK112" s="860" t="s">
        <v>438</v>
      </c>
      <c r="AL112" s="858"/>
      <c r="AM112" s="858"/>
      <c r="AN112" s="858"/>
      <c r="AO112" s="859"/>
      <c r="AP112" s="905" t="s">
        <v>445</v>
      </c>
      <c r="AQ112" s="906"/>
      <c r="AR112" s="906"/>
      <c r="AS112" s="906"/>
      <c r="AT112" s="907"/>
      <c r="AU112" s="1017"/>
      <c r="AV112" s="1018"/>
      <c r="AW112" s="1018"/>
      <c r="AX112" s="1018"/>
      <c r="AY112" s="1018"/>
      <c r="AZ112" s="893" t="s">
        <v>446</v>
      </c>
      <c r="BA112" s="828"/>
      <c r="BB112" s="828"/>
      <c r="BC112" s="828"/>
      <c r="BD112" s="828"/>
      <c r="BE112" s="828"/>
      <c r="BF112" s="828"/>
      <c r="BG112" s="828"/>
      <c r="BH112" s="828"/>
      <c r="BI112" s="828"/>
      <c r="BJ112" s="828"/>
      <c r="BK112" s="828"/>
      <c r="BL112" s="828"/>
      <c r="BM112" s="828"/>
      <c r="BN112" s="828"/>
      <c r="BO112" s="828"/>
      <c r="BP112" s="829"/>
      <c r="BQ112" s="894">
        <v>30040381</v>
      </c>
      <c r="BR112" s="895"/>
      <c r="BS112" s="895"/>
      <c r="BT112" s="895"/>
      <c r="BU112" s="895"/>
      <c r="BV112" s="895">
        <v>28730373</v>
      </c>
      <c r="BW112" s="895"/>
      <c r="BX112" s="895"/>
      <c r="BY112" s="895"/>
      <c r="BZ112" s="895"/>
      <c r="CA112" s="895">
        <v>27375380</v>
      </c>
      <c r="CB112" s="895"/>
      <c r="CC112" s="895"/>
      <c r="CD112" s="895"/>
      <c r="CE112" s="895"/>
      <c r="CF112" s="956">
        <v>63.7</v>
      </c>
      <c r="CG112" s="957"/>
      <c r="CH112" s="957"/>
      <c r="CI112" s="957"/>
      <c r="CJ112" s="957"/>
      <c r="CK112" s="1012"/>
      <c r="CL112" s="899"/>
      <c r="CM112" s="902" t="s">
        <v>447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692509</v>
      </c>
      <c r="DH112" s="895"/>
      <c r="DI112" s="895"/>
      <c r="DJ112" s="895"/>
      <c r="DK112" s="895"/>
      <c r="DL112" s="895">
        <v>630720</v>
      </c>
      <c r="DM112" s="895"/>
      <c r="DN112" s="895"/>
      <c r="DO112" s="895"/>
      <c r="DP112" s="895"/>
      <c r="DQ112" s="895">
        <v>554479</v>
      </c>
      <c r="DR112" s="895"/>
      <c r="DS112" s="895"/>
      <c r="DT112" s="895"/>
      <c r="DU112" s="895"/>
      <c r="DV112" s="872">
        <v>1.3</v>
      </c>
      <c r="DW112" s="872"/>
      <c r="DX112" s="872"/>
      <c r="DY112" s="872"/>
      <c r="DZ112" s="873"/>
    </row>
    <row r="113" spans="1:130" s="246" customFormat="1" ht="26.25" customHeight="1" x14ac:dyDescent="0.15">
      <c r="A113" s="999"/>
      <c r="B113" s="1000"/>
      <c r="C113" s="828" t="s">
        <v>448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2702480</v>
      </c>
      <c r="AB113" s="1004"/>
      <c r="AC113" s="1004"/>
      <c r="AD113" s="1004"/>
      <c r="AE113" s="1005"/>
      <c r="AF113" s="1006">
        <v>2616210</v>
      </c>
      <c r="AG113" s="1004"/>
      <c r="AH113" s="1004"/>
      <c r="AI113" s="1004"/>
      <c r="AJ113" s="1005"/>
      <c r="AK113" s="1006">
        <v>2482287</v>
      </c>
      <c r="AL113" s="1004"/>
      <c r="AM113" s="1004"/>
      <c r="AN113" s="1004"/>
      <c r="AO113" s="1005"/>
      <c r="AP113" s="1007">
        <v>5.8</v>
      </c>
      <c r="AQ113" s="1008"/>
      <c r="AR113" s="1008"/>
      <c r="AS113" s="1008"/>
      <c r="AT113" s="1009"/>
      <c r="AU113" s="1017"/>
      <c r="AV113" s="1018"/>
      <c r="AW113" s="1018"/>
      <c r="AX113" s="1018"/>
      <c r="AY113" s="1018"/>
      <c r="AZ113" s="893" t="s">
        <v>449</v>
      </c>
      <c r="BA113" s="828"/>
      <c r="BB113" s="828"/>
      <c r="BC113" s="828"/>
      <c r="BD113" s="828"/>
      <c r="BE113" s="828"/>
      <c r="BF113" s="828"/>
      <c r="BG113" s="828"/>
      <c r="BH113" s="828"/>
      <c r="BI113" s="828"/>
      <c r="BJ113" s="828"/>
      <c r="BK113" s="828"/>
      <c r="BL113" s="828"/>
      <c r="BM113" s="828"/>
      <c r="BN113" s="828"/>
      <c r="BO113" s="828"/>
      <c r="BP113" s="829"/>
      <c r="BQ113" s="894" t="s">
        <v>140</v>
      </c>
      <c r="BR113" s="895"/>
      <c r="BS113" s="895"/>
      <c r="BT113" s="895"/>
      <c r="BU113" s="895"/>
      <c r="BV113" s="895" t="s">
        <v>140</v>
      </c>
      <c r="BW113" s="895"/>
      <c r="BX113" s="895"/>
      <c r="BY113" s="895"/>
      <c r="BZ113" s="895"/>
      <c r="CA113" s="895" t="s">
        <v>439</v>
      </c>
      <c r="CB113" s="895"/>
      <c r="CC113" s="895"/>
      <c r="CD113" s="895"/>
      <c r="CE113" s="895"/>
      <c r="CF113" s="956" t="s">
        <v>438</v>
      </c>
      <c r="CG113" s="957"/>
      <c r="CH113" s="957"/>
      <c r="CI113" s="957"/>
      <c r="CJ113" s="957"/>
      <c r="CK113" s="1012"/>
      <c r="CL113" s="899"/>
      <c r="CM113" s="902" t="s">
        <v>450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8470</v>
      </c>
      <c r="DH113" s="858"/>
      <c r="DI113" s="858"/>
      <c r="DJ113" s="858"/>
      <c r="DK113" s="859"/>
      <c r="DL113" s="860">
        <v>2205</v>
      </c>
      <c r="DM113" s="858"/>
      <c r="DN113" s="858"/>
      <c r="DO113" s="858"/>
      <c r="DP113" s="859"/>
      <c r="DQ113" s="860" t="s">
        <v>439</v>
      </c>
      <c r="DR113" s="858"/>
      <c r="DS113" s="858"/>
      <c r="DT113" s="858"/>
      <c r="DU113" s="859"/>
      <c r="DV113" s="905" t="s">
        <v>140</v>
      </c>
      <c r="DW113" s="906"/>
      <c r="DX113" s="906"/>
      <c r="DY113" s="906"/>
      <c r="DZ113" s="907"/>
    </row>
    <row r="114" spans="1:130" s="246" customFormat="1" ht="26.25" customHeight="1" x14ac:dyDescent="0.15">
      <c r="A114" s="999"/>
      <c r="B114" s="1000"/>
      <c r="C114" s="828" t="s">
        <v>451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140</v>
      </c>
      <c r="AB114" s="858"/>
      <c r="AC114" s="858"/>
      <c r="AD114" s="858"/>
      <c r="AE114" s="859"/>
      <c r="AF114" s="860" t="s">
        <v>445</v>
      </c>
      <c r="AG114" s="858"/>
      <c r="AH114" s="858"/>
      <c r="AI114" s="858"/>
      <c r="AJ114" s="859"/>
      <c r="AK114" s="860" t="s">
        <v>140</v>
      </c>
      <c r="AL114" s="858"/>
      <c r="AM114" s="858"/>
      <c r="AN114" s="858"/>
      <c r="AO114" s="859"/>
      <c r="AP114" s="905" t="s">
        <v>439</v>
      </c>
      <c r="AQ114" s="906"/>
      <c r="AR114" s="906"/>
      <c r="AS114" s="906"/>
      <c r="AT114" s="907"/>
      <c r="AU114" s="1017"/>
      <c r="AV114" s="1018"/>
      <c r="AW114" s="1018"/>
      <c r="AX114" s="1018"/>
      <c r="AY114" s="1018"/>
      <c r="AZ114" s="893" t="s">
        <v>452</v>
      </c>
      <c r="BA114" s="828"/>
      <c r="BB114" s="828"/>
      <c r="BC114" s="828"/>
      <c r="BD114" s="828"/>
      <c r="BE114" s="828"/>
      <c r="BF114" s="828"/>
      <c r="BG114" s="828"/>
      <c r="BH114" s="828"/>
      <c r="BI114" s="828"/>
      <c r="BJ114" s="828"/>
      <c r="BK114" s="828"/>
      <c r="BL114" s="828"/>
      <c r="BM114" s="828"/>
      <c r="BN114" s="828"/>
      <c r="BO114" s="828"/>
      <c r="BP114" s="829"/>
      <c r="BQ114" s="894">
        <v>3932945</v>
      </c>
      <c r="BR114" s="895"/>
      <c r="BS114" s="895"/>
      <c r="BT114" s="895"/>
      <c r="BU114" s="895"/>
      <c r="BV114" s="895">
        <v>4593967</v>
      </c>
      <c r="BW114" s="895"/>
      <c r="BX114" s="895"/>
      <c r="BY114" s="895"/>
      <c r="BZ114" s="895"/>
      <c r="CA114" s="895">
        <v>4795467</v>
      </c>
      <c r="CB114" s="895"/>
      <c r="CC114" s="895"/>
      <c r="CD114" s="895"/>
      <c r="CE114" s="895"/>
      <c r="CF114" s="956">
        <v>11.2</v>
      </c>
      <c r="CG114" s="957"/>
      <c r="CH114" s="957"/>
      <c r="CI114" s="957"/>
      <c r="CJ114" s="957"/>
      <c r="CK114" s="1012"/>
      <c r="CL114" s="899"/>
      <c r="CM114" s="902" t="s">
        <v>453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439</v>
      </c>
      <c r="DH114" s="858"/>
      <c r="DI114" s="858"/>
      <c r="DJ114" s="858"/>
      <c r="DK114" s="859"/>
      <c r="DL114" s="860" t="s">
        <v>140</v>
      </c>
      <c r="DM114" s="858"/>
      <c r="DN114" s="858"/>
      <c r="DO114" s="858"/>
      <c r="DP114" s="859"/>
      <c r="DQ114" s="860" t="s">
        <v>439</v>
      </c>
      <c r="DR114" s="858"/>
      <c r="DS114" s="858"/>
      <c r="DT114" s="858"/>
      <c r="DU114" s="859"/>
      <c r="DV114" s="905" t="s">
        <v>445</v>
      </c>
      <c r="DW114" s="906"/>
      <c r="DX114" s="906"/>
      <c r="DY114" s="906"/>
      <c r="DZ114" s="907"/>
    </row>
    <row r="115" spans="1:130" s="246" customFormat="1" ht="26.25" customHeight="1" x14ac:dyDescent="0.15">
      <c r="A115" s="999"/>
      <c r="B115" s="1000"/>
      <c r="C115" s="828" t="s">
        <v>454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1141134</v>
      </c>
      <c r="AB115" s="1004"/>
      <c r="AC115" s="1004"/>
      <c r="AD115" s="1004"/>
      <c r="AE115" s="1005"/>
      <c r="AF115" s="1006">
        <v>1112731</v>
      </c>
      <c r="AG115" s="1004"/>
      <c r="AH115" s="1004"/>
      <c r="AI115" s="1004"/>
      <c r="AJ115" s="1005"/>
      <c r="AK115" s="1006">
        <v>949813</v>
      </c>
      <c r="AL115" s="1004"/>
      <c r="AM115" s="1004"/>
      <c r="AN115" s="1004"/>
      <c r="AO115" s="1005"/>
      <c r="AP115" s="1007">
        <v>2.2000000000000002</v>
      </c>
      <c r="AQ115" s="1008"/>
      <c r="AR115" s="1008"/>
      <c r="AS115" s="1008"/>
      <c r="AT115" s="1009"/>
      <c r="AU115" s="1017"/>
      <c r="AV115" s="1018"/>
      <c r="AW115" s="1018"/>
      <c r="AX115" s="1018"/>
      <c r="AY115" s="1018"/>
      <c r="AZ115" s="893" t="s">
        <v>455</v>
      </c>
      <c r="BA115" s="828"/>
      <c r="BB115" s="828"/>
      <c r="BC115" s="828"/>
      <c r="BD115" s="828"/>
      <c r="BE115" s="828"/>
      <c r="BF115" s="828"/>
      <c r="BG115" s="828"/>
      <c r="BH115" s="828"/>
      <c r="BI115" s="828"/>
      <c r="BJ115" s="828"/>
      <c r="BK115" s="828"/>
      <c r="BL115" s="828"/>
      <c r="BM115" s="828"/>
      <c r="BN115" s="828"/>
      <c r="BO115" s="828"/>
      <c r="BP115" s="829"/>
      <c r="BQ115" s="894">
        <v>28437</v>
      </c>
      <c r="BR115" s="895"/>
      <c r="BS115" s="895"/>
      <c r="BT115" s="895"/>
      <c r="BU115" s="895"/>
      <c r="BV115" s="895">
        <v>30776</v>
      </c>
      <c r="BW115" s="895"/>
      <c r="BX115" s="895"/>
      <c r="BY115" s="895"/>
      <c r="BZ115" s="895"/>
      <c r="CA115" s="895">
        <v>20393</v>
      </c>
      <c r="CB115" s="895"/>
      <c r="CC115" s="895"/>
      <c r="CD115" s="895"/>
      <c r="CE115" s="895"/>
      <c r="CF115" s="956">
        <v>0</v>
      </c>
      <c r="CG115" s="957"/>
      <c r="CH115" s="957"/>
      <c r="CI115" s="957"/>
      <c r="CJ115" s="957"/>
      <c r="CK115" s="1012"/>
      <c r="CL115" s="899"/>
      <c r="CM115" s="893" t="s">
        <v>456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6708468</v>
      </c>
      <c r="DH115" s="858"/>
      <c r="DI115" s="858"/>
      <c r="DJ115" s="858"/>
      <c r="DK115" s="859"/>
      <c r="DL115" s="860">
        <v>6743057</v>
      </c>
      <c r="DM115" s="858"/>
      <c r="DN115" s="858"/>
      <c r="DO115" s="858"/>
      <c r="DP115" s="859"/>
      <c r="DQ115" s="860">
        <v>6778013</v>
      </c>
      <c r="DR115" s="858"/>
      <c r="DS115" s="858"/>
      <c r="DT115" s="858"/>
      <c r="DU115" s="859"/>
      <c r="DV115" s="905">
        <v>15.8</v>
      </c>
      <c r="DW115" s="906"/>
      <c r="DX115" s="906"/>
      <c r="DY115" s="906"/>
      <c r="DZ115" s="907"/>
    </row>
    <row r="116" spans="1:130" s="246" customFormat="1" ht="26.25" customHeight="1" x14ac:dyDescent="0.15">
      <c r="A116" s="1001"/>
      <c r="B116" s="1002"/>
      <c r="C116" s="961" t="s">
        <v>457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439</v>
      </c>
      <c r="AB116" s="858"/>
      <c r="AC116" s="858"/>
      <c r="AD116" s="858"/>
      <c r="AE116" s="859"/>
      <c r="AF116" s="860" t="s">
        <v>439</v>
      </c>
      <c r="AG116" s="858"/>
      <c r="AH116" s="858"/>
      <c r="AI116" s="858"/>
      <c r="AJ116" s="859"/>
      <c r="AK116" s="860" t="s">
        <v>445</v>
      </c>
      <c r="AL116" s="858"/>
      <c r="AM116" s="858"/>
      <c r="AN116" s="858"/>
      <c r="AO116" s="859"/>
      <c r="AP116" s="905" t="s">
        <v>438</v>
      </c>
      <c r="AQ116" s="906"/>
      <c r="AR116" s="906"/>
      <c r="AS116" s="906"/>
      <c r="AT116" s="907"/>
      <c r="AU116" s="1017"/>
      <c r="AV116" s="1018"/>
      <c r="AW116" s="1018"/>
      <c r="AX116" s="1018"/>
      <c r="AY116" s="1018"/>
      <c r="AZ116" s="944" t="s">
        <v>458</v>
      </c>
      <c r="BA116" s="945"/>
      <c r="BB116" s="945"/>
      <c r="BC116" s="945"/>
      <c r="BD116" s="945"/>
      <c r="BE116" s="945"/>
      <c r="BF116" s="945"/>
      <c r="BG116" s="945"/>
      <c r="BH116" s="945"/>
      <c r="BI116" s="945"/>
      <c r="BJ116" s="945"/>
      <c r="BK116" s="945"/>
      <c r="BL116" s="945"/>
      <c r="BM116" s="945"/>
      <c r="BN116" s="945"/>
      <c r="BO116" s="945"/>
      <c r="BP116" s="946"/>
      <c r="BQ116" s="894" t="s">
        <v>140</v>
      </c>
      <c r="BR116" s="895"/>
      <c r="BS116" s="895"/>
      <c r="BT116" s="895"/>
      <c r="BU116" s="895"/>
      <c r="BV116" s="895" t="s">
        <v>445</v>
      </c>
      <c r="BW116" s="895"/>
      <c r="BX116" s="895"/>
      <c r="BY116" s="895"/>
      <c r="BZ116" s="895"/>
      <c r="CA116" s="895" t="s">
        <v>445</v>
      </c>
      <c r="CB116" s="895"/>
      <c r="CC116" s="895"/>
      <c r="CD116" s="895"/>
      <c r="CE116" s="895"/>
      <c r="CF116" s="956" t="s">
        <v>439</v>
      </c>
      <c r="CG116" s="957"/>
      <c r="CH116" s="957"/>
      <c r="CI116" s="957"/>
      <c r="CJ116" s="957"/>
      <c r="CK116" s="1012"/>
      <c r="CL116" s="899"/>
      <c r="CM116" s="902" t="s">
        <v>459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439</v>
      </c>
      <c r="DH116" s="858"/>
      <c r="DI116" s="858"/>
      <c r="DJ116" s="858"/>
      <c r="DK116" s="859"/>
      <c r="DL116" s="860" t="s">
        <v>439</v>
      </c>
      <c r="DM116" s="858"/>
      <c r="DN116" s="858"/>
      <c r="DO116" s="858"/>
      <c r="DP116" s="859"/>
      <c r="DQ116" s="860" t="s">
        <v>140</v>
      </c>
      <c r="DR116" s="858"/>
      <c r="DS116" s="858"/>
      <c r="DT116" s="858"/>
      <c r="DU116" s="859"/>
      <c r="DV116" s="905" t="s">
        <v>439</v>
      </c>
      <c r="DW116" s="906"/>
      <c r="DX116" s="906"/>
      <c r="DY116" s="906"/>
      <c r="DZ116" s="907"/>
    </row>
    <row r="117" spans="1:130" s="246" customFormat="1" ht="26.25" customHeight="1" x14ac:dyDescent="0.15">
      <c r="A117" s="982" t="s">
        <v>190</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460</v>
      </c>
      <c r="Z117" s="984"/>
      <c r="AA117" s="989">
        <v>9519468</v>
      </c>
      <c r="AB117" s="990"/>
      <c r="AC117" s="990"/>
      <c r="AD117" s="990"/>
      <c r="AE117" s="991"/>
      <c r="AF117" s="992">
        <v>9764295</v>
      </c>
      <c r="AG117" s="990"/>
      <c r="AH117" s="990"/>
      <c r="AI117" s="990"/>
      <c r="AJ117" s="991"/>
      <c r="AK117" s="992">
        <v>9499770</v>
      </c>
      <c r="AL117" s="990"/>
      <c r="AM117" s="990"/>
      <c r="AN117" s="990"/>
      <c r="AO117" s="991"/>
      <c r="AP117" s="993"/>
      <c r="AQ117" s="994"/>
      <c r="AR117" s="994"/>
      <c r="AS117" s="994"/>
      <c r="AT117" s="995"/>
      <c r="AU117" s="1017"/>
      <c r="AV117" s="1018"/>
      <c r="AW117" s="1018"/>
      <c r="AX117" s="1018"/>
      <c r="AY117" s="1018"/>
      <c r="AZ117" s="944" t="s">
        <v>461</v>
      </c>
      <c r="BA117" s="945"/>
      <c r="BB117" s="945"/>
      <c r="BC117" s="945"/>
      <c r="BD117" s="945"/>
      <c r="BE117" s="945"/>
      <c r="BF117" s="945"/>
      <c r="BG117" s="945"/>
      <c r="BH117" s="945"/>
      <c r="BI117" s="945"/>
      <c r="BJ117" s="945"/>
      <c r="BK117" s="945"/>
      <c r="BL117" s="945"/>
      <c r="BM117" s="945"/>
      <c r="BN117" s="945"/>
      <c r="BO117" s="945"/>
      <c r="BP117" s="946"/>
      <c r="BQ117" s="894" t="s">
        <v>439</v>
      </c>
      <c r="BR117" s="895"/>
      <c r="BS117" s="895"/>
      <c r="BT117" s="895"/>
      <c r="BU117" s="895"/>
      <c r="BV117" s="895" t="s">
        <v>439</v>
      </c>
      <c r="BW117" s="895"/>
      <c r="BX117" s="895"/>
      <c r="BY117" s="895"/>
      <c r="BZ117" s="895"/>
      <c r="CA117" s="895" t="s">
        <v>439</v>
      </c>
      <c r="CB117" s="895"/>
      <c r="CC117" s="895"/>
      <c r="CD117" s="895"/>
      <c r="CE117" s="895"/>
      <c r="CF117" s="956" t="s">
        <v>439</v>
      </c>
      <c r="CG117" s="957"/>
      <c r="CH117" s="957"/>
      <c r="CI117" s="957"/>
      <c r="CJ117" s="957"/>
      <c r="CK117" s="1012"/>
      <c r="CL117" s="899"/>
      <c r="CM117" s="902" t="s">
        <v>462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439</v>
      </c>
      <c r="DH117" s="858"/>
      <c r="DI117" s="858"/>
      <c r="DJ117" s="858"/>
      <c r="DK117" s="859"/>
      <c r="DL117" s="860" t="s">
        <v>439</v>
      </c>
      <c r="DM117" s="858"/>
      <c r="DN117" s="858"/>
      <c r="DO117" s="858"/>
      <c r="DP117" s="859"/>
      <c r="DQ117" s="860" t="s">
        <v>439</v>
      </c>
      <c r="DR117" s="858"/>
      <c r="DS117" s="858"/>
      <c r="DT117" s="858"/>
      <c r="DU117" s="859"/>
      <c r="DV117" s="905" t="s">
        <v>439</v>
      </c>
      <c r="DW117" s="906"/>
      <c r="DX117" s="906"/>
      <c r="DY117" s="906"/>
      <c r="DZ117" s="907"/>
    </row>
    <row r="118" spans="1:130" s="246" customFormat="1" ht="26.25" customHeight="1" x14ac:dyDescent="0.15">
      <c r="A118" s="982" t="s">
        <v>433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431</v>
      </c>
      <c r="AB118" s="983"/>
      <c r="AC118" s="983"/>
      <c r="AD118" s="983"/>
      <c r="AE118" s="984"/>
      <c r="AF118" s="985" t="s">
        <v>310</v>
      </c>
      <c r="AG118" s="983"/>
      <c r="AH118" s="983"/>
      <c r="AI118" s="983"/>
      <c r="AJ118" s="984"/>
      <c r="AK118" s="985" t="s">
        <v>309</v>
      </c>
      <c r="AL118" s="983"/>
      <c r="AM118" s="983"/>
      <c r="AN118" s="983"/>
      <c r="AO118" s="984"/>
      <c r="AP118" s="986" t="s">
        <v>432</v>
      </c>
      <c r="AQ118" s="987"/>
      <c r="AR118" s="987"/>
      <c r="AS118" s="987"/>
      <c r="AT118" s="988"/>
      <c r="AU118" s="1017"/>
      <c r="AV118" s="1018"/>
      <c r="AW118" s="1018"/>
      <c r="AX118" s="1018"/>
      <c r="AY118" s="1018"/>
      <c r="AZ118" s="960" t="s">
        <v>463</v>
      </c>
      <c r="BA118" s="961"/>
      <c r="BB118" s="961"/>
      <c r="BC118" s="961"/>
      <c r="BD118" s="961"/>
      <c r="BE118" s="961"/>
      <c r="BF118" s="961"/>
      <c r="BG118" s="961"/>
      <c r="BH118" s="961"/>
      <c r="BI118" s="961"/>
      <c r="BJ118" s="961"/>
      <c r="BK118" s="961"/>
      <c r="BL118" s="961"/>
      <c r="BM118" s="961"/>
      <c r="BN118" s="961"/>
      <c r="BO118" s="961"/>
      <c r="BP118" s="962"/>
      <c r="BQ118" s="963" t="s">
        <v>438</v>
      </c>
      <c r="BR118" s="926"/>
      <c r="BS118" s="926"/>
      <c r="BT118" s="926"/>
      <c r="BU118" s="926"/>
      <c r="BV118" s="926" t="s">
        <v>438</v>
      </c>
      <c r="BW118" s="926"/>
      <c r="BX118" s="926"/>
      <c r="BY118" s="926"/>
      <c r="BZ118" s="926"/>
      <c r="CA118" s="926" t="s">
        <v>438</v>
      </c>
      <c r="CB118" s="926"/>
      <c r="CC118" s="926"/>
      <c r="CD118" s="926"/>
      <c r="CE118" s="926"/>
      <c r="CF118" s="956" t="s">
        <v>438</v>
      </c>
      <c r="CG118" s="957"/>
      <c r="CH118" s="957"/>
      <c r="CI118" s="957"/>
      <c r="CJ118" s="957"/>
      <c r="CK118" s="1012"/>
      <c r="CL118" s="899"/>
      <c r="CM118" s="902" t="s">
        <v>464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438</v>
      </c>
      <c r="DH118" s="858"/>
      <c r="DI118" s="858"/>
      <c r="DJ118" s="858"/>
      <c r="DK118" s="859"/>
      <c r="DL118" s="860" t="s">
        <v>438</v>
      </c>
      <c r="DM118" s="858"/>
      <c r="DN118" s="858"/>
      <c r="DO118" s="858"/>
      <c r="DP118" s="859"/>
      <c r="DQ118" s="860" t="s">
        <v>438</v>
      </c>
      <c r="DR118" s="858"/>
      <c r="DS118" s="858"/>
      <c r="DT118" s="858"/>
      <c r="DU118" s="859"/>
      <c r="DV118" s="905" t="s">
        <v>438</v>
      </c>
      <c r="DW118" s="906"/>
      <c r="DX118" s="906"/>
      <c r="DY118" s="906"/>
      <c r="DZ118" s="907"/>
    </row>
    <row r="119" spans="1:130" s="246" customFormat="1" ht="26.25" customHeight="1" x14ac:dyDescent="0.15">
      <c r="A119" s="896" t="s">
        <v>436</v>
      </c>
      <c r="B119" s="897"/>
      <c r="C119" s="972" t="s">
        <v>437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438</v>
      </c>
      <c r="AB119" s="976"/>
      <c r="AC119" s="976"/>
      <c r="AD119" s="976"/>
      <c r="AE119" s="977"/>
      <c r="AF119" s="978" t="s">
        <v>438</v>
      </c>
      <c r="AG119" s="976"/>
      <c r="AH119" s="976"/>
      <c r="AI119" s="976"/>
      <c r="AJ119" s="977"/>
      <c r="AK119" s="978" t="s">
        <v>438</v>
      </c>
      <c r="AL119" s="976"/>
      <c r="AM119" s="976"/>
      <c r="AN119" s="976"/>
      <c r="AO119" s="977"/>
      <c r="AP119" s="979" t="s">
        <v>438</v>
      </c>
      <c r="AQ119" s="980"/>
      <c r="AR119" s="980"/>
      <c r="AS119" s="980"/>
      <c r="AT119" s="981"/>
      <c r="AU119" s="1019"/>
      <c r="AV119" s="1020"/>
      <c r="AW119" s="1020"/>
      <c r="AX119" s="1020"/>
      <c r="AY119" s="1020"/>
      <c r="AZ119" s="277" t="s">
        <v>190</v>
      </c>
      <c r="BA119" s="277"/>
      <c r="BB119" s="277"/>
      <c r="BC119" s="277"/>
      <c r="BD119" s="277"/>
      <c r="BE119" s="277"/>
      <c r="BF119" s="277"/>
      <c r="BG119" s="277"/>
      <c r="BH119" s="277"/>
      <c r="BI119" s="277"/>
      <c r="BJ119" s="277"/>
      <c r="BK119" s="277"/>
      <c r="BL119" s="277"/>
      <c r="BM119" s="277"/>
      <c r="BN119" s="277"/>
      <c r="BO119" s="958" t="s">
        <v>465</v>
      </c>
      <c r="BP119" s="959"/>
      <c r="BQ119" s="963">
        <v>98957555</v>
      </c>
      <c r="BR119" s="926"/>
      <c r="BS119" s="926"/>
      <c r="BT119" s="926"/>
      <c r="BU119" s="926"/>
      <c r="BV119" s="926">
        <v>99308447</v>
      </c>
      <c r="BW119" s="926"/>
      <c r="BX119" s="926"/>
      <c r="BY119" s="926"/>
      <c r="BZ119" s="926"/>
      <c r="CA119" s="926">
        <v>99364905</v>
      </c>
      <c r="CB119" s="926"/>
      <c r="CC119" s="926"/>
      <c r="CD119" s="926"/>
      <c r="CE119" s="926"/>
      <c r="CF119" s="824"/>
      <c r="CG119" s="825"/>
      <c r="CH119" s="825"/>
      <c r="CI119" s="825"/>
      <c r="CJ119" s="915"/>
      <c r="CK119" s="1013"/>
      <c r="CL119" s="901"/>
      <c r="CM119" s="919" t="s">
        <v>466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3036036</v>
      </c>
      <c r="DH119" s="841"/>
      <c r="DI119" s="841"/>
      <c r="DJ119" s="841"/>
      <c r="DK119" s="842"/>
      <c r="DL119" s="843">
        <v>2630436</v>
      </c>
      <c r="DM119" s="841"/>
      <c r="DN119" s="841"/>
      <c r="DO119" s="841"/>
      <c r="DP119" s="842"/>
      <c r="DQ119" s="843">
        <v>4703770</v>
      </c>
      <c r="DR119" s="841"/>
      <c r="DS119" s="841"/>
      <c r="DT119" s="841"/>
      <c r="DU119" s="842"/>
      <c r="DV119" s="929">
        <v>10.9</v>
      </c>
      <c r="DW119" s="930"/>
      <c r="DX119" s="930"/>
      <c r="DY119" s="930"/>
      <c r="DZ119" s="931"/>
    </row>
    <row r="120" spans="1:130" s="246" customFormat="1" ht="26.25" customHeight="1" x14ac:dyDescent="0.15">
      <c r="A120" s="898"/>
      <c r="B120" s="899"/>
      <c r="C120" s="902" t="s">
        <v>442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v>305206</v>
      </c>
      <c r="AB120" s="858"/>
      <c r="AC120" s="858"/>
      <c r="AD120" s="858"/>
      <c r="AE120" s="859"/>
      <c r="AF120" s="860">
        <v>305321</v>
      </c>
      <c r="AG120" s="858"/>
      <c r="AH120" s="858"/>
      <c r="AI120" s="858"/>
      <c r="AJ120" s="859"/>
      <c r="AK120" s="860">
        <v>248325</v>
      </c>
      <c r="AL120" s="858"/>
      <c r="AM120" s="858"/>
      <c r="AN120" s="858"/>
      <c r="AO120" s="859"/>
      <c r="AP120" s="905">
        <v>0.6</v>
      </c>
      <c r="AQ120" s="906"/>
      <c r="AR120" s="906"/>
      <c r="AS120" s="906"/>
      <c r="AT120" s="907"/>
      <c r="AU120" s="964" t="s">
        <v>467</v>
      </c>
      <c r="AV120" s="965"/>
      <c r="AW120" s="965"/>
      <c r="AX120" s="965"/>
      <c r="AY120" s="966"/>
      <c r="AZ120" s="941" t="s">
        <v>468</v>
      </c>
      <c r="BA120" s="886"/>
      <c r="BB120" s="886"/>
      <c r="BC120" s="886"/>
      <c r="BD120" s="886"/>
      <c r="BE120" s="886"/>
      <c r="BF120" s="886"/>
      <c r="BG120" s="886"/>
      <c r="BH120" s="886"/>
      <c r="BI120" s="886"/>
      <c r="BJ120" s="886"/>
      <c r="BK120" s="886"/>
      <c r="BL120" s="886"/>
      <c r="BM120" s="886"/>
      <c r="BN120" s="886"/>
      <c r="BO120" s="886"/>
      <c r="BP120" s="887"/>
      <c r="BQ120" s="942">
        <v>12132513</v>
      </c>
      <c r="BR120" s="923"/>
      <c r="BS120" s="923"/>
      <c r="BT120" s="923"/>
      <c r="BU120" s="923"/>
      <c r="BV120" s="923">
        <v>11426484</v>
      </c>
      <c r="BW120" s="923"/>
      <c r="BX120" s="923"/>
      <c r="BY120" s="923"/>
      <c r="BZ120" s="923"/>
      <c r="CA120" s="923">
        <v>12539692</v>
      </c>
      <c r="CB120" s="923"/>
      <c r="CC120" s="923"/>
      <c r="CD120" s="923"/>
      <c r="CE120" s="923"/>
      <c r="CF120" s="947">
        <v>29.2</v>
      </c>
      <c r="CG120" s="948"/>
      <c r="CH120" s="948"/>
      <c r="CI120" s="948"/>
      <c r="CJ120" s="948"/>
      <c r="CK120" s="949" t="s">
        <v>469</v>
      </c>
      <c r="CL120" s="933"/>
      <c r="CM120" s="933"/>
      <c r="CN120" s="933"/>
      <c r="CO120" s="934"/>
      <c r="CP120" s="953" t="s">
        <v>470</v>
      </c>
      <c r="CQ120" s="954"/>
      <c r="CR120" s="954"/>
      <c r="CS120" s="954"/>
      <c r="CT120" s="954"/>
      <c r="CU120" s="954"/>
      <c r="CV120" s="954"/>
      <c r="CW120" s="954"/>
      <c r="CX120" s="954"/>
      <c r="CY120" s="954"/>
      <c r="CZ120" s="954"/>
      <c r="DA120" s="954"/>
      <c r="DB120" s="954"/>
      <c r="DC120" s="954"/>
      <c r="DD120" s="954"/>
      <c r="DE120" s="954"/>
      <c r="DF120" s="955"/>
      <c r="DG120" s="942">
        <v>28693413</v>
      </c>
      <c r="DH120" s="923"/>
      <c r="DI120" s="923"/>
      <c r="DJ120" s="923"/>
      <c r="DK120" s="923"/>
      <c r="DL120" s="923">
        <v>27465797</v>
      </c>
      <c r="DM120" s="923"/>
      <c r="DN120" s="923"/>
      <c r="DO120" s="923"/>
      <c r="DP120" s="923"/>
      <c r="DQ120" s="923">
        <v>26557740</v>
      </c>
      <c r="DR120" s="923"/>
      <c r="DS120" s="923"/>
      <c r="DT120" s="923"/>
      <c r="DU120" s="923"/>
      <c r="DV120" s="924">
        <v>61.8</v>
      </c>
      <c r="DW120" s="924"/>
      <c r="DX120" s="924"/>
      <c r="DY120" s="924"/>
      <c r="DZ120" s="925"/>
    </row>
    <row r="121" spans="1:130" s="246" customFormat="1" ht="26.25" customHeight="1" x14ac:dyDescent="0.15">
      <c r="A121" s="898"/>
      <c r="B121" s="899"/>
      <c r="C121" s="944" t="s">
        <v>471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90073</v>
      </c>
      <c r="AB121" s="858"/>
      <c r="AC121" s="858"/>
      <c r="AD121" s="858"/>
      <c r="AE121" s="859"/>
      <c r="AF121" s="860">
        <v>68003</v>
      </c>
      <c r="AG121" s="858"/>
      <c r="AH121" s="858"/>
      <c r="AI121" s="858"/>
      <c r="AJ121" s="859"/>
      <c r="AK121" s="860">
        <v>78446</v>
      </c>
      <c r="AL121" s="858"/>
      <c r="AM121" s="858"/>
      <c r="AN121" s="858"/>
      <c r="AO121" s="859"/>
      <c r="AP121" s="905">
        <v>0.2</v>
      </c>
      <c r="AQ121" s="906"/>
      <c r="AR121" s="906"/>
      <c r="AS121" s="906"/>
      <c r="AT121" s="907"/>
      <c r="AU121" s="967"/>
      <c r="AV121" s="968"/>
      <c r="AW121" s="968"/>
      <c r="AX121" s="968"/>
      <c r="AY121" s="969"/>
      <c r="AZ121" s="893" t="s">
        <v>472</v>
      </c>
      <c r="BA121" s="828"/>
      <c r="BB121" s="828"/>
      <c r="BC121" s="828"/>
      <c r="BD121" s="828"/>
      <c r="BE121" s="828"/>
      <c r="BF121" s="828"/>
      <c r="BG121" s="828"/>
      <c r="BH121" s="828"/>
      <c r="BI121" s="828"/>
      <c r="BJ121" s="828"/>
      <c r="BK121" s="828"/>
      <c r="BL121" s="828"/>
      <c r="BM121" s="828"/>
      <c r="BN121" s="828"/>
      <c r="BO121" s="828"/>
      <c r="BP121" s="829"/>
      <c r="BQ121" s="894">
        <v>16906000</v>
      </c>
      <c r="BR121" s="895"/>
      <c r="BS121" s="895"/>
      <c r="BT121" s="895"/>
      <c r="BU121" s="895"/>
      <c r="BV121" s="895">
        <v>15481984</v>
      </c>
      <c r="BW121" s="895"/>
      <c r="BX121" s="895"/>
      <c r="BY121" s="895"/>
      <c r="BZ121" s="895"/>
      <c r="CA121" s="895">
        <v>14931699</v>
      </c>
      <c r="CB121" s="895"/>
      <c r="CC121" s="895"/>
      <c r="CD121" s="895"/>
      <c r="CE121" s="895"/>
      <c r="CF121" s="956">
        <v>34.700000000000003</v>
      </c>
      <c r="CG121" s="957"/>
      <c r="CH121" s="957"/>
      <c r="CI121" s="957"/>
      <c r="CJ121" s="957"/>
      <c r="CK121" s="950"/>
      <c r="CL121" s="936"/>
      <c r="CM121" s="936"/>
      <c r="CN121" s="936"/>
      <c r="CO121" s="937"/>
      <c r="CP121" s="916" t="s">
        <v>473</v>
      </c>
      <c r="CQ121" s="917"/>
      <c r="CR121" s="917"/>
      <c r="CS121" s="917"/>
      <c r="CT121" s="917"/>
      <c r="CU121" s="917"/>
      <c r="CV121" s="917"/>
      <c r="CW121" s="917"/>
      <c r="CX121" s="917"/>
      <c r="CY121" s="917"/>
      <c r="CZ121" s="917"/>
      <c r="DA121" s="917"/>
      <c r="DB121" s="917"/>
      <c r="DC121" s="917"/>
      <c r="DD121" s="917"/>
      <c r="DE121" s="917"/>
      <c r="DF121" s="918"/>
      <c r="DG121" s="894">
        <v>1346968</v>
      </c>
      <c r="DH121" s="895"/>
      <c r="DI121" s="895"/>
      <c r="DJ121" s="895"/>
      <c r="DK121" s="895"/>
      <c r="DL121" s="895">
        <v>1264576</v>
      </c>
      <c r="DM121" s="895"/>
      <c r="DN121" s="895"/>
      <c r="DO121" s="895"/>
      <c r="DP121" s="895"/>
      <c r="DQ121" s="895">
        <v>817640</v>
      </c>
      <c r="DR121" s="895"/>
      <c r="DS121" s="895"/>
      <c r="DT121" s="895"/>
      <c r="DU121" s="895"/>
      <c r="DV121" s="872">
        <v>1.9</v>
      </c>
      <c r="DW121" s="872"/>
      <c r="DX121" s="872"/>
      <c r="DY121" s="872"/>
      <c r="DZ121" s="873"/>
    </row>
    <row r="122" spans="1:130" s="246" customFormat="1" ht="26.25" customHeight="1" x14ac:dyDescent="0.15">
      <c r="A122" s="898"/>
      <c r="B122" s="899"/>
      <c r="C122" s="902" t="s">
        <v>453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439</v>
      </c>
      <c r="AB122" s="858"/>
      <c r="AC122" s="858"/>
      <c r="AD122" s="858"/>
      <c r="AE122" s="859"/>
      <c r="AF122" s="860" t="s">
        <v>439</v>
      </c>
      <c r="AG122" s="858"/>
      <c r="AH122" s="858"/>
      <c r="AI122" s="858"/>
      <c r="AJ122" s="859"/>
      <c r="AK122" s="860" t="s">
        <v>439</v>
      </c>
      <c r="AL122" s="858"/>
      <c r="AM122" s="858"/>
      <c r="AN122" s="858"/>
      <c r="AO122" s="859"/>
      <c r="AP122" s="905" t="s">
        <v>439</v>
      </c>
      <c r="AQ122" s="906"/>
      <c r="AR122" s="906"/>
      <c r="AS122" s="906"/>
      <c r="AT122" s="907"/>
      <c r="AU122" s="967"/>
      <c r="AV122" s="968"/>
      <c r="AW122" s="968"/>
      <c r="AX122" s="968"/>
      <c r="AY122" s="969"/>
      <c r="AZ122" s="960" t="s">
        <v>474</v>
      </c>
      <c r="BA122" s="961"/>
      <c r="BB122" s="961"/>
      <c r="BC122" s="961"/>
      <c r="BD122" s="961"/>
      <c r="BE122" s="961"/>
      <c r="BF122" s="961"/>
      <c r="BG122" s="961"/>
      <c r="BH122" s="961"/>
      <c r="BI122" s="961"/>
      <c r="BJ122" s="961"/>
      <c r="BK122" s="961"/>
      <c r="BL122" s="961"/>
      <c r="BM122" s="961"/>
      <c r="BN122" s="961"/>
      <c r="BO122" s="961"/>
      <c r="BP122" s="962"/>
      <c r="BQ122" s="963">
        <v>50731964</v>
      </c>
      <c r="BR122" s="926"/>
      <c r="BS122" s="926"/>
      <c r="BT122" s="926"/>
      <c r="BU122" s="926"/>
      <c r="BV122" s="926">
        <v>50725649</v>
      </c>
      <c r="BW122" s="926"/>
      <c r="BX122" s="926"/>
      <c r="BY122" s="926"/>
      <c r="BZ122" s="926"/>
      <c r="CA122" s="926">
        <v>46837459</v>
      </c>
      <c r="CB122" s="926"/>
      <c r="CC122" s="926"/>
      <c r="CD122" s="926"/>
      <c r="CE122" s="926"/>
      <c r="CF122" s="927">
        <v>109</v>
      </c>
      <c r="CG122" s="928"/>
      <c r="CH122" s="928"/>
      <c r="CI122" s="928"/>
      <c r="CJ122" s="928"/>
      <c r="CK122" s="950"/>
      <c r="CL122" s="936"/>
      <c r="CM122" s="936"/>
      <c r="CN122" s="936"/>
      <c r="CO122" s="937"/>
      <c r="CP122" s="916" t="s">
        <v>405</v>
      </c>
      <c r="CQ122" s="917"/>
      <c r="CR122" s="917"/>
      <c r="CS122" s="917"/>
      <c r="CT122" s="917"/>
      <c r="CU122" s="917"/>
      <c r="CV122" s="917"/>
      <c r="CW122" s="917"/>
      <c r="CX122" s="917"/>
      <c r="CY122" s="917"/>
      <c r="CZ122" s="917"/>
      <c r="DA122" s="917"/>
      <c r="DB122" s="917"/>
      <c r="DC122" s="917"/>
      <c r="DD122" s="917"/>
      <c r="DE122" s="917"/>
      <c r="DF122" s="918"/>
      <c r="DG122" s="894" t="s">
        <v>140</v>
      </c>
      <c r="DH122" s="895"/>
      <c r="DI122" s="895"/>
      <c r="DJ122" s="895"/>
      <c r="DK122" s="895"/>
      <c r="DL122" s="895" t="s">
        <v>475</v>
      </c>
      <c r="DM122" s="895"/>
      <c r="DN122" s="895"/>
      <c r="DO122" s="895"/>
      <c r="DP122" s="895"/>
      <c r="DQ122" s="895" t="s">
        <v>445</v>
      </c>
      <c r="DR122" s="895"/>
      <c r="DS122" s="895"/>
      <c r="DT122" s="895"/>
      <c r="DU122" s="895"/>
      <c r="DV122" s="872" t="s">
        <v>140</v>
      </c>
      <c r="DW122" s="872"/>
      <c r="DX122" s="872"/>
      <c r="DY122" s="872"/>
      <c r="DZ122" s="873"/>
    </row>
    <row r="123" spans="1:130" s="246" customFormat="1" ht="26.25" customHeight="1" x14ac:dyDescent="0.15">
      <c r="A123" s="898"/>
      <c r="B123" s="899"/>
      <c r="C123" s="902" t="s">
        <v>459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445</v>
      </c>
      <c r="AB123" s="858"/>
      <c r="AC123" s="858"/>
      <c r="AD123" s="858"/>
      <c r="AE123" s="859"/>
      <c r="AF123" s="860" t="s">
        <v>445</v>
      </c>
      <c r="AG123" s="858"/>
      <c r="AH123" s="858"/>
      <c r="AI123" s="858"/>
      <c r="AJ123" s="859"/>
      <c r="AK123" s="860" t="s">
        <v>140</v>
      </c>
      <c r="AL123" s="858"/>
      <c r="AM123" s="858"/>
      <c r="AN123" s="858"/>
      <c r="AO123" s="859"/>
      <c r="AP123" s="905" t="s">
        <v>140</v>
      </c>
      <c r="AQ123" s="906"/>
      <c r="AR123" s="906"/>
      <c r="AS123" s="906"/>
      <c r="AT123" s="907"/>
      <c r="AU123" s="970"/>
      <c r="AV123" s="971"/>
      <c r="AW123" s="971"/>
      <c r="AX123" s="971"/>
      <c r="AY123" s="971"/>
      <c r="AZ123" s="277" t="s">
        <v>190</v>
      </c>
      <c r="BA123" s="277"/>
      <c r="BB123" s="277"/>
      <c r="BC123" s="277"/>
      <c r="BD123" s="277"/>
      <c r="BE123" s="277"/>
      <c r="BF123" s="277"/>
      <c r="BG123" s="277"/>
      <c r="BH123" s="277"/>
      <c r="BI123" s="277"/>
      <c r="BJ123" s="277"/>
      <c r="BK123" s="277"/>
      <c r="BL123" s="277"/>
      <c r="BM123" s="277"/>
      <c r="BN123" s="277"/>
      <c r="BO123" s="958" t="s">
        <v>476</v>
      </c>
      <c r="BP123" s="959"/>
      <c r="BQ123" s="913">
        <v>79770477</v>
      </c>
      <c r="BR123" s="914"/>
      <c r="BS123" s="914"/>
      <c r="BT123" s="914"/>
      <c r="BU123" s="914"/>
      <c r="BV123" s="914">
        <v>77634117</v>
      </c>
      <c r="BW123" s="914"/>
      <c r="BX123" s="914"/>
      <c r="BY123" s="914"/>
      <c r="BZ123" s="914"/>
      <c r="CA123" s="914">
        <v>74308850</v>
      </c>
      <c r="CB123" s="914"/>
      <c r="CC123" s="914"/>
      <c r="CD123" s="914"/>
      <c r="CE123" s="914"/>
      <c r="CF123" s="824"/>
      <c r="CG123" s="825"/>
      <c r="CH123" s="825"/>
      <c r="CI123" s="825"/>
      <c r="CJ123" s="915"/>
      <c r="CK123" s="950"/>
      <c r="CL123" s="936"/>
      <c r="CM123" s="936"/>
      <c r="CN123" s="936"/>
      <c r="CO123" s="937"/>
      <c r="CP123" s="916" t="s">
        <v>406</v>
      </c>
      <c r="CQ123" s="917"/>
      <c r="CR123" s="917"/>
      <c r="CS123" s="917"/>
      <c r="CT123" s="917"/>
      <c r="CU123" s="917"/>
      <c r="CV123" s="917"/>
      <c r="CW123" s="917"/>
      <c r="CX123" s="917"/>
      <c r="CY123" s="917"/>
      <c r="CZ123" s="917"/>
      <c r="DA123" s="917"/>
      <c r="DB123" s="917"/>
      <c r="DC123" s="917"/>
      <c r="DD123" s="917"/>
      <c r="DE123" s="917"/>
      <c r="DF123" s="918"/>
      <c r="DG123" s="857" t="s">
        <v>140</v>
      </c>
      <c r="DH123" s="858"/>
      <c r="DI123" s="858"/>
      <c r="DJ123" s="858"/>
      <c r="DK123" s="859"/>
      <c r="DL123" s="860" t="s">
        <v>445</v>
      </c>
      <c r="DM123" s="858"/>
      <c r="DN123" s="858"/>
      <c r="DO123" s="858"/>
      <c r="DP123" s="859"/>
      <c r="DQ123" s="860" t="s">
        <v>445</v>
      </c>
      <c r="DR123" s="858"/>
      <c r="DS123" s="858"/>
      <c r="DT123" s="858"/>
      <c r="DU123" s="859"/>
      <c r="DV123" s="905" t="s">
        <v>475</v>
      </c>
      <c r="DW123" s="906"/>
      <c r="DX123" s="906"/>
      <c r="DY123" s="906"/>
      <c r="DZ123" s="907"/>
    </row>
    <row r="124" spans="1:130" s="246" customFormat="1" ht="26.25" customHeight="1" thickBot="1" x14ac:dyDescent="0.2">
      <c r="A124" s="898"/>
      <c r="B124" s="899"/>
      <c r="C124" s="902" t="s">
        <v>462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140</v>
      </c>
      <c r="AB124" s="858"/>
      <c r="AC124" s="858"/>
      <c r="AD124" s="858"/>
      <c r="AE124" s="859"/>
      <c r="AF124" s="860" t="s">
        <v>140</v>
      </c>
      <c r="AG124" s="858"/>
      <c r="AH124" s="858"/>
      <c r="AI124" s="858"/>
      <c r="AJ124" s="859"/>
      <c r="AK124" s="860" t="s">
        <v>140</v>
      </c>
      <c r="AL124" s="858"/>
      <c r="AM124" s="858"/>
      <c r="AN124" s="858"/>
      <c r="AO124" s="859"/>
      <c r="AP124" s="905" t="s">
        <v>140</v>
      </c>
      <c r="AQ124" s="906"/>
      <c r="AR124" s="906"/>
      <c r="AS124" s="906"/>
      <c r="AT124" s="907"/>
      <c r="AU124" s="908" t="s">
        <v>477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46.3</v>
      </c>
      <c r="BR124" s="912"/>
      <c r="BS124" s="912"/>
      <c r="BT124" s="912"/>
      <c r="BU124" s="912"/>
      <c r="BV124" s="912">
        <v>50.5</v>
      </c>
      <c r="BW124" s="912"/>
      <c r="BX124" s="912"/>
      <c r="BY124" s="912"/>
      <c r="BZ124" s="912"/>
      <c r="CA124" s="912">
        <v>58.2</v>
      </c>
      <c r="CB124" s="912"/>
      <c r="CC124" s="912"/>
      <c r="CD124" s="912"/>
      <c r="CE124" s="912"/>
      <c r="CF124" s="802"/>
      <c r="CG124" s="803"/>
      <c r="CH124" s="803"/>
      <c r="CI124" s="803"/>
      <c r="CJ124" s="943"/>
      <c r="CK124" s="951"/>
      <c r="CL124" s="951"/>
      <c r="CM124" s="951"/>
      <c r="CN124" s="951"/>
      <c r="CO124" s="952"/>
      <c r="CP124" s="916" t="s">
        <v>478</v>
      </c>
      <c r="CQ124" s="917"/>
      <c r="CR124" s="917"/>
      <c r="CS124" s="917"/>
      <c r="CT124" s="917"/>
      <c r="CU124" s="917"/>
      <c r="CV124" s="917"/>
      <c r="CW124" s="917"/>
      <c r="CX124" s="917"/>
      <c r="CY124" s="917"/>
      <c r="CZ124" s="917"/>
      <c r="DA124" s="917"/>
      <c r="DB124" s="917"/>
      <c r="DC124" s="917"/>
      <c r="DD124" s="917"/>
      <c r="DE124" s="917"/>
      <c r="DF124" s="918"/>
      <c r="DG124" s="840" t="s">
        <v>475</v>
      </c>
      <c r="DH124" s="841"/>
      <c r="DI124" s="841"/>
      <c r="DJ124" s="841"/>
      <c r="DK124" s="842"/>
      <c r="DL124" s="843" t="s">
        <v>475</v>
      </c>
      <c r="DM124" s="841"/>
      <c r="DN124" s="841"/>
      <c r="DO124" s="841"/>
      <c r="DP124" s="842"/>
      <c r="DQ124" s="843" t="s">
        <v>445</v>
      </c>
      <c r="DR124" s="841"/>
      <c r="DS124" s="841"/>
      <c r="DT124" s="841"/>
      <c r="DU124" s="842"/>
      <c r="DV124" s="929" t="s">
        <v>475</v>
      </c>
      <c r="DW124" s="930"/>
      <c r="DX124" s="930"/>
      <c r="DY124" s="930"/>
      <c r="DZ124" s="931"/>
    </row>
    <row r="125" spans="1:130" s="246" customFormat="1" ht="26.25" customHeight="1" x14ac:dyDescent="0.15">
      <c r="A125" s="898"/>
      <c r="B125" s="899"/>
      <c r="C125" s="902" t="s">
        <v>464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445</v>
      </c>
      <c r="AB125" s="858"/>
      <c r="AC125" s="858"/>
      <c r="AD125" s="858"/>
      <c r="AE125" s="859"/>
      <c r="AF125" s="860" t="s">
        <v>140</v>
      </c>
      <c r="AG125" s="858"/>
      <c r="AH125" s="858"/>
      <c r="AI125" s="858"/>
      <c r="AJ125" s="859"/>
      <c r="AK125" s="860" t="s">
        <v>475</v>
      </c>
      <c r="AL125" s="858"/>
      <c r="AM125" s="858"/>
      <c r="AN125" s="858"/>
      <c r="AO125" s="859"/>
      <c r="AP125" s="905" t="s">
        <v>140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479</v>
      </c>
      <c r="CL125" s="933"/>
      <c r="CM125" s="933"/>
      <c r="CN125" s="933"/>
      <c r="CO125" s="934"/>
      <c r="CP125" s="941" t="s">
        <v>480</v>
      </c>
      <c r="CQ125" s="886"/>
      <c r="CR125" s="886"/>
      <c r="CS125" s="886"/>
      <c r="CT125" s="886"/>
      <c r="CU125" s="886"/>
      <c r="CV125" s="886"/>
      <c r="CW125" s="886"/>
      <c r="CX125" s="886"/>
      <c r="CY125" s="886"/>
      <c r="CZ125" s="886"/>
      <c r="DA125" s="886"/>
      <c r="DB125" s="886"/>
      <c r="DC125" s="886"/>
      <c r="DD125" s="886"/>
      <c r="DE125" s="886"/>
      <c r="DF125" s="887"/>
      <c r="DG125" s="942" t="s">
        <v>445</v>
      </c>
      <c r="DH125" s="923"/>
      <c r="DI125" s="923"/>
      <c r="DJ125" s="923"/>
      <c r="DK125" s="923"/>
      <c r="DL125" s="923" t="s">
        <v>140</v>
      </c>
      <c r="DM125" s="923"/>
      <c r="DN125" s="923"/>
      <c r="DO125" s="923"/>
      <c r="DP125" s="923"/>
      <c r="DQ125" s="923" t="s">
        <v>140</v>
      </c>
      <c r="DR125" s="923"/>
      <c r="DS125" s="923"/>
      <c r="DT125" s="923"/>
      <c r="DU125" s="923"/>
      <c r="DV125" s="924" t="s">
        <v>140</v>
      </c>
      <c r="DW125" s="924"/>
      <c r="DX125" s="924"/>
      <c r="DY125" s="924"/>
      <c r="DZ125" s="925"/>
    </row>
    <row r="126" spans="1:130" s="246" customFormat="1" ht="26.25" customHeight="1" thickBot="1" x14ac:dyDescent="0.2">
      <c r="A126" s="898"/>
      <c r="B126" s="899"/>
      <c r="C126" s="902" t="s">
        <v>466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710107</v>
      </c>
      <c r="AB126" s="858"/>
      <c r="AC126" s="858"/>
      <c r="AD126" s="858"/>
      <c r="AE126" s="859"/>
      <c r="AF126" s="860">
        <v>703478</v>
      </c>
      <c r="AG126" s="858"/>
      <c r="AH126" s="858"/>
      <c r="AI126" s="858"/>
      <c r="AJ126" s="859"/>
      <c r="AK126" s="860">
        <v>591623</v>
      </c>
      <c r="AL126" s="858"/>
      <c r="AM126" s="858"/>
      <c r="AN126" s="858"/>
      <c r="AO126" s="859"/>
      <c r="AP126" s="905">
        <v>1.4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481</v>
      </c>
      <c r="CQ126" s="828"/>
      <c r="CR126" s="828"/>
      <c r="CS126" s="828"/>
      <c r="CT126" s="828"/>
      <c r="CU126" s="828"/>
      <c r="CV126" s="828"/>
      <c r="CW126" s="828"/>
      <c r="CX126" s="828"/>
      <c r="CY126" s="828"/>
      <c r="CZ126" s="828"/>
      <c r="DA126" s="828"/>
      <c r="DB126" s="828"/>
      <c r="DC126" s="828"/>
      <c r="DD126" s="828"/>
      <c r="DE126" s="828"/>
      <c r="DF126" s="829"/>
      <c r="DG126" s="894" t="s">
        <v>140</v>
      </c>
      <c r="DH126" s="895"/>
      <c r="DI126" s="895"/>
      <c r="DJ126" s="895"/>
      <c r="DK126" s="895"/>
      <c r="DL126" s="895" t="s">
        <v>445</v>
      </c>
      <c r="DM126" s="895"/>
      <c r="DN126" s="895"/>
      <c r="DO126" s="895"/>
      <c r="DP126" s="895"/>
      <c r="DQ126" s="895" t="s">
        <v>140</v>
      </c>
      <c r="DR126" s="895"/>
      <c r="DS126" s="895"/>
      <c r="DT126" s="895"/>
      <c r="DU126" s="895"/>
      <c r="DV126" s="872" t="s">
        <v>445</v>
      </c>
      <c r="DW126" s="872"/>
      <c r="DX126" s="872"/>
      <c r="DY126" s="872"/>
      <c r="DZ126" s="873"/>
    </row>
    <row r="127" spans="1:130" s="246" customFormat="1" ht="26.25" customHeight="1" x14ac:dyDescent="0.15">
      <c r="A127" s="900"/>
      <c r="B127" s="901"/>
      <c r="C127" s="919" t="s">
        <v>482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35748</v>
      </c>
      <c r="AB127" s="858"/>
      <c r="AC127" s="858"/>
      <c r="AD127" s="858"/>
      <c r="AE127" s="859"/>
      <c r="AF127" s="860">
        <v>35929</v>
      </c>
      <c r="AG127" s="858"/>
      <c r="AH127" s="858"/>
      <c r="AI127" s="858"/>
      <c r="AJ127" s="859"/>
      <c r="AK127" s="860">
        <v>31419</v>
      </c>
      <c r="AL127" s="858"/>
      <c r="AM127" s="858"/>
      <c r="AN127" s="858"/>
      <c r="AO127" s="859"/>
      <c r="AP127" s="905">
        <v>0.1</v>
      </c>
      <c r="AQ127" s="906"/>
      <c r="AR127" s="906"/>
      <c r="AS127" s="906"/>
      <c r="AT127" s="907"/>
      <c r="AU127" s="282"/>
      <c r="AV127" s="282"/>
      <c r="AW127" s="282"/>
      <c r="AX127" s="922" t="s">
        <v>483</v>
      </c>
      <c r="AY127" s="890"/>
      <c r="AZ127" s="890"/>
      <c r="BA127" s="890"/>
      <c r="BB127" s="890"/>
      <c r="BC127" s="890"/>
      <c r="BD127" s="890"/>
      <c r="BE127" s="891"/>
      <c r="BF127" s="889" t="s">
        <v>484</v>
      </c>
      <c r="BG127" s="890"/>
      <c r="BH127" s="890"/>
      <c r="BI127" s="890"/>
      <c r="BJ127" s="890"/>
      <c r="BK127" s="890"/>
      <c r="BL127" s="891"/>
      <c r="BM127" s="889" t="s">
        <v>485</v>
      </c>
      <c r="BN127" s="890"/>
      <c r="BO127" s="890"/>
      <c r="BP127" s="890"/>
      <c r="BQ127" s="890"/>
      <c r="BR127" s="890"/>
      <c r="BS127" s="891"/>
      <c r="BT127" s="889" t="s">
        <v>486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487</v>
      </c>
      <c r="CQ127" s="828"/>
      <c r="CR127" s="828"/>
      <c r="CS127" s="828"/>
      <c r="CT127" s="828"/>
      <c r="CU127" s="828"/>
      <c r="CV127" s="828"/>
      <c r="CW127" s="828"/>
      <c r="CX127" s="828"/>
      <c r="CY127" s="828"/>
      <c r="CZ127" s="828"/>
      <c r="DA127" s="828"/>
      <c r="DB127" s="828"/>
      <c r="DC127" s="828"/>
      <c r="DD127" s="828"/>
      <c r="DE127" s="828"/>
      <c r="DF127" s="829"/>
      <c r="DG127" s="894" t="s">
        <v>140</v>
      </c>
      <c r="DH127" s="895"/>
      <c r="DI127" s="895"/>
      <c r="DJ127" s="895"/>
      <c r="DK127" s="895"/>
      <c r="DL127" s="895" t="s">
        <v>140</v>
      </c>
      <c r="DM127" s="895"/>
      <c r="DN127" s="895"/>
      <c r="DO127" s="895"/>
      <c r="DP127" s="895"/>
      <c r="DQ127" s="895" t="s">
        <v>140</v>
      </c>
      <c r="DR127" s="895"/>
      <c r="DS127" s="895"/>
      <c r="DT127" s="895"/>
      <c r="DU127" s="895"/>
      <c r="DV127" s="872" t="s">
        <v>140</v>
      </c>
      <c r="DW127" s="872"/>
      <c r="DX127" s="872"/>
      <c r="DY127" s="872"/>
      <c r="DZ127" s="873"/>
    </row>
    <row r="128" spans="1:130" s="246" customFormat="1" ht="26.25" customHeight="1" thickBot="1" x14ac:dyDescent="0.2">
      <c r="A128" s="874" t="s">
        <v>488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489</v>
      </c>
      <c r="X128" s="876"/>
      <c r="Y128" s="876"/>
      <c r="Z128" s="877"/>
      <c r="AA128" s="878">
        <v>1638448</v>
      </c>
      <c r="AB128" s="879"/>
      <c r="AC128" s="879"/>
      <c r="AD128" s="879"/>
      <c r="AE128" s="880"/>
      <c r="AF128" s="881">
        <v>1670375</v>
      </c>
      <c r="AG128" s="879"/>
      <c r="AH128" s="879"/>
      <c r="AI128" s="879"/>
      <c r="AJ128" s="880"/>
      <c r="AK128" s="881">
        <v>1781496</v>
      </c>
      <c r="AL128" s="879"/>
      <c r="AM128" s="879"/>
      <c r="AN128" s="879"/>
      <c r="AO128" s="880"/>
      <c r="AP128" s="882"/>
      <c r="AQ128" s="883"/>
      <c r="AR128" s="883"/>
      <c r="AS128" s="883"/>
      <c r="AT128" s="884"/>
      <c r="AU128" s="282"/>
      <c r="AV128" s="282"/>
      <c r="AW128" s="282"/>
      <c r="AX128" s="885" t="s">
        <v>490</v>
      </c>
      <c r="AY128" s="886"/>
      <c r="AZ128" s="886"/>
      <c r="BA128" s="886"/>
      <c r="BB128" s="886"/>
      <c r="BC128" s="886"/>
      <c r="BD128" s="886"/>
      <c r="BE128" s="887"/>
      <c r="BF128" s="864" t="s">
        <v>475</v>
      </c>
      <c r="BG128" s="865"/>
      <c r="BH128" s="865"/>
      <c r="BI128" s="865"/>
      <c r="BJ128" s="865"/>
      <c r="BK128" s="865"/>
      <c r="BL128" s="888"/>
      <c r="BM128" s="864">
        <v>11.28</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491</v>
      </c>
      <c r="CQ128" s="806"/>
      <c r="CR128" s="806"/>
      <c r="CS128" s="806"/>
      <c r="CT128" s="806"/>
      <c r="CU128" s="806"/>
      <c r="CV128" s="806"/>
      <c r="CW128" s="806"/>
      <c r="CX128" s="806"/>
      <c r="CY128" s="806"/>
      <c r="CZ128" s="806"/>
      <c r="DA128" s="806"/>
      <c r="DB128" s="806"/>
      <c r="DC128" s="806"/>
      <c r="DD128" s="806"/>
      <c r="DE128" s="806"/>
      <c r="DF128" s="807"/>
      <c r="DG128" s="868">
        <v>28437</v>
      </c>
      <c r="DH128" s="869"/>
      <c r="DI128" s="869"/>
      <c r="DJ128" s="869"/>
      <c r="DK128" s="869"/>
      <c r="DL128" s="869">
        <v>30776</v>
      </c>
      <c r="DM128" s="869"/>
      <c r="DN128" s="869"/>
      <c r="DO128" s="869"/>
      <c r="DP128" s="869"/>
      <c r="DQ128" s="869">
        <v>20393</v>
      </c>
      <c r="DR128" s="869"/>
      <c r="DS128" s="869"/>
      <c r="DT128" s="869"/>
      <c r="DU128" s="869"/>
      <c r="DV128" s="870">
        <v>0</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492</v>
      </c>
      <c r="X129" s="855"/>
      <c r="Y129" s="855"/>
      <c r="Z129" s="856"/>
      <c r="AA129" s="857">
        <v>46704446</v>
      </c>
      <c r="AB129" s="858"/>
      <c r="AC129" s="858"/>
      <c r="AD129" s="858"/>
      <c r="AE129" s="859"/>
      <c r="AF129" s="860">
        <v>48086649</v>
      </c>
      <c r="AG129" s="858"/>
      <c r="AH129" s="858"/>
      <c r="AI129" s="858"/>
      <c r="AJ129" s="859"/>
      <c r="AK129" s="860">
        <v>48158968</v>
      </c>
      <c r="AL129" s="858"/>
      <c r="AM129" s="858"/>
      <c r="AN129" s="858"/>
      <c r="AO129" s="859"/>
      <c r="AP129" s="861"/>
      <c r="AQ129" s="862"/>
      <c r="AR129" s="862"/>
      <c r="AS129" s="862"/>
      <c r="AT129" s="863"/>
      <c r="AU129" s="284"/>
      <c r="AV129" s="284"/>
      <c r="AW129" s="284"/>
      <c r="AX129" s="827" t="s">
        <v>493</v>
      </c>
      <c r="AY129" s="828"/>
      <c r="AZ129" s="828"/>
      <c r="BA129" s="828"/>
      <c r="BB129" s="828"/>
      <c r="BC129" s="828"/>
      <c r="BD129" s="828"/>
      <c r="BE129" s="829"/>
      <c r="BF129" s="847" t="s">
        <v>140</v>
      </c>
      <c r="BG129" s="848"/>
      <c r="BH129" s="848"/>
      <c r="BI129" s="848"/>
      <c r="BJ129" s="848"/>
      <c r="BK129" s="848"/>
      <c r="BL129" s="849"/>
      <c r="BM129" s="847">
        <v>16.28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495</v>
      </c>
      <c r="X130" s="855"/>
      <c r="Y130" s="855"/>
      <c r="Z130" s="856"/>
      <c r="AA130" s="857">
        <v>5270612</v>
      </c>
      <c r="AB130" s="858"/>
      <c r="AC130" s="858"/>
      <c r="AD130" s="858"/>
      <c r="AE130" s="859"/>
      <c r="AF130" s="860">
        <v>5203449</v>
      </c>
      <c r="AG130" s="858"/>
      <c r="AH130" s="858"/>
      <c r="AI130" s="858"/>
      <c r="AJ130" s="859"/>
      <c r="AK130" s="860">
        <v>5179574</v>
      </c>
      <c r="AL130" s="858"/>
      <c r="AM130" s="858"/>
      <c r="AN130" s="858"/>
      <c r="AO130" s="859"/>
      <c r="AP130" s="861"/>
      <c r="AQ130" s="862"/>
      <c r="AR130" s="862"/>
      <c r="AS130" s="862"/>
      <c r="AT130" s="863"/>
      <c r="AU130" s="284"/>
      <c r="AV130" s="284"/>
      <c r="AW130" s="284"/>
      <c r="AX130" s="827" t="s">
        <v>496</v>
      </c>
      <c r="AY130" s="828"/>
      <c r="AZ130" s="828"/>
      <c r="BA130" s="828"/>
      <c r="BB130" s="828"/>
      <c r="BC130" s="828"/>
      <c r="BD130" s="828"/>
      <c r="BE130" s="829"/>
      <c r="BF130" s="830">
        <v>6.3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497</v>
      </c>
      <c r="X131" s="838"/>
      <c r="Y131" s="838"/>
      <c r="Z131" s="839"/>
      <c r="AA131" s="840">
        <v>41433834</v>
      </c>
      <c r="AB131" s="841"/>
      <c r="AC131" s="841"/>
      <c r="AD131" s="841"/>
      <c r="AE131" s="842"/>
      <c r="AF131" s="843">
        <v>42883200</v>
      </c>
      <c r="AG131" s="841"/>
      <c r="AH131" s="841"/>
      <c r="AI131" s="841"/>
      <c r="AJ131" s="842"/>
      <c r="AK131" s="843">
        <v>42979394</v>
      </c>
      <c r="AL131" s="841"/>
      <c r="AM131" s="841"/>
      <c r="AN131" s="841"/>
      <c r="AO131" s="842"/>
      <c r="AP131" s="844"/>
      <c r="AQ131" s="845"/>
      <c r="AR131" s="845"/>
      <c r="AS131" s="845"/>
      <c r="AT131" s="846"/>
      <c r="AU131" s="284"/>
      <c r="AV131" s="284"/>
      <c r="AW131" s="284"/>
      <c r="AX131" s="805" t="s">
        <v>498</v>
      </c>
      <c r="AY131" s="806"/>
      <c r="AZ131" s="806"/>
      <c r="BA131" s="806"/>
      <c r="BB131" s="806"/>
      <c r="BC131" s="806"/>
      <c r="BD131" s="806"/>
      <c r="BE131" s="807"/>
      <c r="BF131" s="808">
        <v>58.2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500</v>
      </c>
      <c r="W132" s="818"/>
      <c r="X132" s="818"/>
      <c r="Y132" s="818"/>
      <c r="Z132" s="819"/>
      <c r="AA132" s="820">
        <v>6.3001845300000001</v>
      </c>
      <c r="AB132" s="821"/>
      <c r="AC132" s="821"/>
      <c r="AD132" s="821"/>
      <c r="AE132" s="822"/>
      <c r="AF132" s="823">
        <v>6.7403342100000003</v>
      </c>
      <c r="AG132" s="821"/>
      <c r="AH132" s="821"/>
      <c r="AI132" s="821"/>
      <c r="AJ132" s="822"/>
      <c r="AK132" s="823">
        <v>5.9067840739999999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501</v>
      </c>
      <c r="W133" s="797"/>
      <c r="X133" s="797"/>
      <c r="Y133" s="797"/>
      <c r="Z133" s="798"/>
      <c r="AA133" s="799">
        <v>6.5</v>
      </c>
      <c r="AB133" s="800"/>
      <c r="AC133" s="800"/>
      <c r="AD133" s="800"/>
      <c r="AE133" s="801"/>
      <c r="AF133" s="799">
        <v>6.5</v>
      </c>
      <c r="AG133" s="800"/>
      <c r="AH133" s="800"/>
      <c r="AI133" s="800"/>
      <c r="AJ133" s="801"/>
      <c r="AK133" s="799">
        <v>6.3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tqNOuzJgHCOzHVp5Y4Z/XNOEgI4SYYKgtFdb3CxyLc2MiUFtJMUf5Zj7xVmJFmKQAI0IXBSI3q3fk+WTm81Rkg==" saltValue="VdNULtWhtH1hWg9kC1KBb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8Ha8nmMEMlq9h1F2zqiS/x8hMNOXgwN4F45E/7y23qjBqVrxUkRXjguBrBQWsrUxD3u22AsiR6eHH3mER8wKA==" saltValue="Tem4/HkZgubWETY7bJVo6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7arBB5h0ifuev/V9EsaSvZC4dAzF3AeNQJTKweuoAz7ncxPpb0F4DLK0MUs3vc2nzp7RnpxiGwKDbb9eq35KUA==" saltValue="fOEFl38+MuXtQZDB2XlNw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510</v>
      </c>
      <c r="AL9" s="1227"/>
      <c r="AM9" s="1227"/>
      <c r="AN9" s="1228"/>
      <c r="AO9" s="312">
        <v>16244316</v>
      </c>
      <c r="AP9" s="312">
        <v>69477</v>
      </c>
      <c r="AQ9" s="313">
        <v>56485</v>
      </c>
      <c r="AR9" s="314">
        <v>23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511</v>
      </c>
      <c r="AL10" s="1227"/>
      <c r="AM10" s="1227"/>
      <c r="AN10" s="1228"/>
      <c r="AO10" s="315">
        <v>1081531</v>
      </c>
      <c r="AP10" s="315">
        <v>4626</v>
      </c>
      <c r="AQ10" s="316">
        <v>3940</v>
      </c>
      <c r="AR10" s="317">
        <v>17.399999999999999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512</v>
      </c>
      <c r="AL11" s="1227"/>
      <c r="AM11" s="1227"/>
      <c r="AN11" s="1228"/>
      <c r="AO11" s="315">
        <v>10429</v>
      </c>
      <c r="AP11" s="315">
        <v>45</v>
      </c>
      <c r="AQ11" s="316">
        <v>2339</v>
      </c>
      <c r="AR11" s="317">
        <v>-98.1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513</v>
      </c>
      <c r="AL12" s="1227"/>
      <c r="AM12" s="1227"/>
      <c r="AN12" s="1228"/>
      <c r="AO12" s="315" t="s">
        <v>514</v>
      </c>
      <c r="AP12" s="315" t="s">
        <v>514</v>
      </c>
      <c r="AQ12" s="316">
        <v>1531</v>
      </c>
      <c r="AR12" s="317" t="s">
        <v>514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515</v>
      </c>
      <c r="AL13" s="1227"/>
      <c r="AM13" s="1227"/>
      <c r="AN13" s="1228"/>
      <c r="AO13" s="315" t="s">
        <v>514</v>
      </c>
      <c r="AP13" s="315" t="s">
        <v>514</v>
      </c>
      <c r="AQ13" s="316">
        <v>56</v>
      </c>
      <c r="AR13" s="317" t="s">
        <v>514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516</v>
      </c>
      <c r="AL14" s="1227"/>
      <c r="AM14" s="1227"/>
      <c r="AN14" s="1228"/>
      <c r="AO14" s="315">
        <v>300672</v>
      </c>
      <c r="AP14" s="315">
        <v>1286</v>
      </c>
      <c r="AQ14" s="316">
        <v>1684</v>
      </c>
      <c r="AR14" s="317">
        <v>-23.6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517</v>
      </c>
      <c r="AL15" s="1227"/>
      <c r="AM15" s="1227"/>
      <c r="AN15" s="1228"/>
      <c r="AO15" s="315">
        <v>111134</v>
      </c>
      <c r="AP15" s="315">
        <v>475</v>
      </c>
      <c r="AQ15" s="316">
        <v>1307</v>
      </c>
      <c r="AR15" s="317">
        <v>-63.7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518</v>
      </c>
      <c r="AL16" s="1230"/>
      <c r="AM16" s="1230"/>
      <c r="AN16" s="1231"/>
      <c r="AO16" s="315">
        <v>-1161158</v>
      </c>
      <c r="AP16" s="315">
        <v>-4966</v>
      </c>
      <c r="AQ16" s="316">
        <v>-4039</v>
      </c>
      <c r="AR16" s="317">
        <v>23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190</v>
      </c>
      <c r="AL17" s="1230"/>
      <c r="AM17" s="1230"/>
      <c r="AN17" s="1231"/>
      <c r="AO17" s="315">
        <v>16586924</v>
      </c>
      <c r="AP17" s="315">
        <v>70943</v>
      </c>
      <c r="AQ17" s="316">
        <v>63303</v>
      </c>
      <c r="AR17" s="317">
        <v>12.1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523</v>
      </c>
      <c r="AL21" s="1224"/>
      <c r="AM21" s="1224"/>
      <c r="AN21" s="1225"/>
      <c r="AO21" s="327">
        <v>7.78</v>
      </c>
      <c r="AP21" s="328">
        <v>6.31</v>
      </c>
      <c r="AQ21" s="329">
        <v>1.47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524</v>
      </c>
      <c r="AL22" s="1224"/>
      <c r="AM22" s="1224"/>
      <c r="AN22" s="1225"/>
      <c r="AO22" s="332">
        <v>98.3</v>
      </c>
      <c r="AP22" s="333">
        <v>99.9</v>
      </c>
      <c r="AQ22" s="334">
        <v>-1.6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528</v>
      </c>
      <c r="AL32" s="1215"/>
      <c r="AM32" s="1215"/>
      <c r="AN32" s="1216"/>
      <c r="AO32" s="342">
        <v>6067670</v>
      </c>
      <c r="AP32" s="342">
        <v>25952</v>
      </c>
      <c r="AQ32" s="343">
        <v>29657</v>
      </c>
      <c r="AR32" s="344">
        <v>-12.5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529</v>
      </c>
      <c r="AL33" s="1215"/>
      <c r="AM33" s="1215"/>
      <c r="AN33" s="1216"/>
      <c r="AO33" s="342" t="s">
        <v>514</v>
      </c>
      <c r="AP33" s="342" t="s">
        <v>514</v>
      </c>
      <c r="AQ33" s="343">
        <v>0</v>
      </c>
      <c r="AR33" s="344" t="s">
        <v>514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530</v>
      </c>
      <c r="AL34" s="1215"/>
      <c r="AM34" s="1215"/>
      <c r="AN34" s="1216"/>
      <c r="AO34" s="342" t="s">
        <v>514</v>
      </c>
      <c r="AP34" s="342" t="s">
        <v>514</v>
      </c>
      <c r="AQ34" s="343">
        <v>34</v>
      </c>
      <c r="AR34" s="344" t="s">
        <v>514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531</v>
      </c>
      <c r="AL35" s="1215"/>
      <c r="AM35" s="1215"/>
      <c r="AN35" s="1216"/>
      <c r="AO35" s="342">
        <v>2482287</v>
      </c>
      <c r="AP35" s="342">
        <v>10617</v>
      </c>
      <c r="AQ35" s="343">
        <v>9943</v>
      </c>
      <c r="AR35" s="344">
        <v>6.8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532</v>
      </c>
      <c r="AL36" s="1215"/>
      <c r="AM36" s="1215"/>
      <c r="AN36" s="1216"/>
      <c r="AO36" s="342" t="s">
        <v>514</v>
      </c>
      <c r="AP36" s="342" t="s">
        <v>514</v>
      </c>
      <c r="AQ36" s="343">
        <v>489</v>
      </c>
      <c r="AR36" s="344" t="s">
        <v>514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533</v>
      </c>
      <c r="AL37" s="1215"/>
      <c r="AM37" s="1215"/>
      <c r="AN37" s="1216"/>
      <c r="AO37" s="342">
        <v>949813</v>
      </c>
      <c r="AP37" s="342">
        <v>4062</v>
      </c>
      <c r="AQ37" s="343">
        <v>748</v>
      </c>
      <c r="AR37" s="344">
        <v>443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534</v>
      </c>
      <c r="AL38" s="1218"/>
      <c r="AM38" s="1218"/>
      <c r="AN38" s="1219"/>
      <c r="AO38" s="345" t="s">
        <v>514</v>
      </c>
      <c r="AP38" s="345" t="s">
        <v>514</v>
      </c>
      <c r="AQ38" s="346">
        <v>0</v>
      </c>
      <c r="AR38" s="334" t="s">
        <v>514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535</v>
      </c>
      <c r="AL39" s="1218"/>
      <c r="AM39" s="1218"/>
      <c r="AN39" s="1219"/>
      <c r="AO39" s="342">
        <v>-1781496</v>
      </c>
      <c r="AP39" s="342">
        <v>-7620</v>
      </c>
      <c r="AQ39" s="343">
        <v>-7534</v>
      </c>
      <c r="AR39" s="344">
        <v>1.1000000000000001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536</v>
      </c>
      <c r="AL40" s="1215"/>
      <c r="AM40" s="1215"/>
      <c r="AN40" s="1216"/>
      <c r="AO40" s="342">
        <v>-5179574</v>
      </c>
      <c r="AP40" s="342">
        <v>-22153</v>
      </c>
      <c r="AQ40" s="343">
        <v>-26610</v>
      </c>
      <c r="AR40" s="344">
        <v>-16.7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303</v>
      </c>
      <c r="AL41" s="1221"/>
      <c r="AM41" s="1221"/>
      <c r="AN41" s="1222"/>
      <c r="AO41" s="342">
        <v>2538700</v>
      </c>
      <c r="AP41" s="342">
        <v>10858</v>
      </c>
      <c r="AQ41" s="343">
        <v>6727</v>
      </c>
      <c r="AR41" s="344">
        <v>61.4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505</v>
      </c>
      <c r="AN49" s="1209" t="s">
        <v>540</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541</v>
      </c>
      <c r="AO50" s="359" t="s">
        <v>542</v>
      </c>
      <c r="AP50" s="360" t="s">
        <v>543</v>
      </c>
      <c r="AQ50" s="361" t="s">
        <v>544</v>
      </c>
      <c r="AR50" s="362" t="s">
        <v>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13623746</v>
      </c>
      <c r="AN51" s="364">
        <v>61752</v>
      </c>
      <c r="AO51" s="365">
        <v>60.5</v>
      </c>
      <c r="AP51" s="366">
        <v>41862</v>
      </c>
      <c r="AQ51" s="367">
        <v>1.5</v>
      </c>
      <c r="AR51" s="368">
        <v>59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9349295</v>
      </c>
      <c r="AN52" s="372">
        <v>42377</v>
      </c>
      <c r="AO52" s="373">
        <v>80.400000000000006</v>
      </c>
      <c r="AP52" s="374">
        <v>23710</v>
      </c>
      <c r="AQ52" s="375">
        <v>7.4</v>
      </c>
      <c r="AR52" s="376">
        <v>73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8840657</v>
      </c>
      <c r="AN53" s="364">
        <v>39510</v>
      </c>
      <c r="AO53" s="365">
        <v>-36</v>
      </c>
      <c r="AP53" s="366">
        <v>43554</v>
      </c>
      <c r="AQ53" s="367">
        <v>4</v>
      </c>
      <c r="AR53" s="368">
        <v>-40</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5585420</v>
      </c>
      <c r="AN54" s="372">
        <v>24962</v>
      </c>
      <c r="AO54" s="373">
        <v>-41.1</v>
      </c>
      <c r="AP54" s="374">
        <v>24811</v>
      </c>
      <c r="AQ54" s="375">
        <v>4.5999999999999996</v>
      </c>
      <c r="AR54" s="376">
        <v>-45.7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12396778</v>
      </c>
      <c r="AN55" s="364">
        <v>54581</v>
      </c>
      <c r="AO55" s="365">
        <v>38.1</v>
      </c>
      <c r="AP55" s="366">
        <v>42581</v>
      </c>
      <c r="AQ55" s="367">
        <v>-2.2000000000000002</v>
      </c>
      <c r="AR55" s="368">
        <v>40.299999999999997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6296790</v>
      </c>
      <c r="AN56" s="372">
        <v>27724</v>
      </c>
      <c r="AO56" s="373">
        <v>11.1</v>
      </c>
      <c r="AP56" s="374">
        <v>24354</v>
      </c>
      <c r="AQ56" s="375">
        <v>-1.8</v>
      </c>
      <c r="AR56" s="376">
        <v>12.9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18934707</v>
      </c>
      <c r="AN57" s="364">
        <v>82196</v>
      </c>
      <c r="AO57" s="365">
        <v>50.6</v>
      </c>
      <c r="AP57" s="366">
        <v>45426</v>
      </c>
      <c r="AQ57" s="367">
        <v>6.7</v>
      </c>
      <c r="AR57" s="368">
        <v>43.9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7199412</v>
      </c>
      <c r="AN58" s="372">
        <v>31253</v>
      </c>
      <c r="AO58" s="373">
        <v>12.7</v>
      </c>
      <c r="AP58" s="374">
        <v>24508</v>
      </c>
      <c r="AQ58" s="375">
        <v>0.6</v>
      </c>
      <c r="AR58" s="376">
        <v>12.1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15306422</v>
      </c>
      <c r="AN59" s="364">
        <v>65466</v>
      </c>
      <c r="AO59" s="365">
        <v>-20.399999999999999</v>
      </c>
      <c r="AP59" s="366">
        <v>45022</v>
      </c>
      <c r="AQ59" s="367">
        <v>-0.9</v>
      </c>
      <c r="AR59" s="368">
        <v>-19.5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5574630</v>
      </c>
      <c r="AN60" s="372">
        <v>23843</v>
      </c>
      <c r="AO60" s="373">
        <v>-23.7</v>
      </c>
      <c r="AP60" s="374">
        <v>25247</v>
      </c>
      <c r="AQ60" s="375">
        <v>3</v>
      </c>
      <c r="AR60" s="376">
        <v>-26.7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13820462</v>
      </c>
      <c r="AN61" s="379">
        <v>60701</v>
      </c>
      <c r="AO61" s="380">
        <v>18.600000000000001</v>
      </c>
      <c r="AP61" s="381">
        <v>43689</v>
      </c>
      <c r="AQ61" s="382">
        <v>1.8</v>
      </c>
      <c r="AR61" s="368">
        <v>16.8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6801109</v>
      </c>
      <c r="AN62" s="372">
        <v>30032</v>
      </c>
      <c r="AO62" s="373">
        <v>7.9</v>
      </c>
      <c r="AP62" s="374">
        <v>24526</v>
      </c>
      <c r="AQ62" s="375">
        <v>2.8</v>
      </c>
      <c r="AR62" s="376">
        <v>5.0999999999999996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qnJ0aEJb40sPwDA/MMNvC351PSOq8kXv+zK1qTkIhKDcc8ZyzRDEgZR9dkFPa2BmKEUTKeBkTIRvXFb2ZPnjMA==" saltValue="8JcC2JLQhYun8H+BMlHLl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nO4JR+wXRgN65H0lvFz/4spz7yPETqwTNCXTuJEe90e9yqFTBcV7mM01djFg2iAMO8/INDVb6mDUFK09dlmwg==" saltValue="A8ARHJUpkYcdxLrpIO5b+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vNJAD//xtb0LrEkoAHrKrgPD/772HBKLz5paWuMXkPGZ0reYIXFullq1XhPifCXQM8NlB8Gfl1WzJ161TIyhg==" saltValue="gOkAOORCyaSYKsbYH8dRF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9"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2" t="s">
        <v>3</v>
      </c>
      <c r="D47" s="1232"/>
      <c r="E47" s="1233"/>
      <c r="F47" s="11">
        <v>7.45</v>
      </c>
      <c r="G47" s="12">
        <v>7.27</v>
      </c>
      <c r="H47" s="12">
        <v>8.3800000000000008</v>
      </c>
      <c r="I47" s="12">
        <v>7.03</v>
      </c>
      <c r="J47" s="13">
        <v>10.119999999999999</v>
      </c>
    </row>
    <row r="48" spans="2:10" ht="57.75" customHeight="1" x14ac:dyDescent="0.15">
      <c r="B48" s="14"/>
      <c r="C48" s="1234" t="s">
        <v>4</v>
      </c>
      <c r="D48" s="1234"/>
      <c r="E48" s="1235"/>
      <c r="F48" s="15">
        <v>4.4400000000000004</v>
      </c>
      <c r="G48" s="16">
        <v>6.66</v>
      </c>
      <c r="H48" s="16">
        <v>3.21</v>
      </c>
      <c r="I48" s="16">
        <v>6.93</v>
      </c>
      <c r="J48" s="17">
        <v>4.53</v>
      </c>
    </row>
    <row r="49" spans="2:10" ht="57.75" customHeight="1" thickBot="1" x14ac:dyDescent="0.2">
      <c r="B49" s="18"/>
      <c r="C49" s="1236" t="s">
        <v>5</v>
      </c>
      <c r="D49" s="1236"/>
      <c r="E49" s="1237"/>
      <c r="F49" s="19" t="s">
        <v>561</v>
      </c>
      <c r="G49" s="20">
        <v>2.34</v>
      </c>
      <c r="H49" s="20" t="s">
        <v>562</v>
      </c>
      <c r="I49" s="20">
        <v>2.7</v>
      </c>
      <c r="J49" s="21">
        <v>0.71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LcE2HtHiE8KfzR7g1uuA69CtIYa0sy30Alz8BG/KE5ybm0tsQln0s1gjdFT11Rch6kLjEu7X3j9zhoRndPxA==" saltValue="FFXkNujh5K7OAnoAjW1sN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2020-09-18T00:08:44Z</cp:lastPrinted>
  <dcterms:created xsi:type="dcterms:W3CDTF">2020-02-10T02:47:20Z</dcterms:created>
  <dcterms:modified xsi:type="dcterms:W3CDTF">2020-09-28T06:15:03Z</dcterms:modified>
  <cp:category/>
</cp:coreProperties>
</file>