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財政係バックアップ\2020年度\05_決算統計\00_H30決算ベース財政状況資料集（追加分）\05_★HP用最終版\"/>
    </mc:Choice>
  </mc:AlternateContent>
  <bookViews>
    <workbookView xWindow="0" yWindow="0" windowWidth="23040" windowHeight="880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AM36" i="10"/>
  <c r="C36" i="10"/>
  <c r="AM35" i="10"/>
  <c r="C34" i="10"/>
  <c r="C35" i="10" s="1"/>
  <c r="U34" i="10" l="1"/>
  <c r="U35" i="10" s="1"/>
  <c r="U36" i="10" s="1"/>
  <c r="U37" i="10" s="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l="1"/>
  <c r="BE36" i="10" s="1"/>
  <c r="BW34" i="10"/>
  <c r="BW35" i="10" s="1"/>
  <c r="BW36" i="10" s="1"/>
  <c r="BW37" i="10" s="1"/>
  <c r="BW38" i="10" s="1"/>
  <c r="BW39" i="10" s="1"/>
  <c r="BW40" i="10" s="1"/>
  <c r="BW41" i="10" s="1"/>
  <c r="BW42" i="10" s="1"/>
  <c r="BW43" i="10" s="1"/>
  <c r="CO34" i="10" l="1"/>
  <c r="CO35" i="10" s="1"/>
  <c r="CO36" i="10" s="1"/>
</calcChain>
</file>

<file path=xl/sharedStrings.xml><?xml version="1.0" encoding="utf-8"?>
<sst xmlns="http://schemas.openxmlformats.org/spreadsheetml/2006/main" count="1192" uniqueCount="609">
  <si>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</si>
  <si>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</si>
  <si>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</si>
  <si>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</si>
  <si>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</si>
  <si>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</si>
  <si>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</si>
  <si>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</si>
  <si>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</si>
  <si>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</si>
  <si>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</si>
  <si>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</si>
  <si>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</si>
  <si>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</si>
  <si>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</si>
  <si>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</si>
  <si>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</si>
  <si>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</si>
  <si>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</si>
  <si>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</si>
  <si>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</si>
  <si>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</si>
  <si>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</si>
  <si>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</si>
  <si>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</si>
  <si>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</si>
  <si>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</si>
  <si>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</si>
  <si>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</si>
  <si>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</si>
  <si>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</si>
  <si>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</si>
  <si>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</si>
  <si>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</si>
  <si>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</si>
  <si>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</si>
  <si>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</si>
  <si>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</si>
  <si>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</si>
  <si>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</si>
  <si>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</si>
  <si>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</si>
  <si>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</si>
  <si>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</si>
  <si>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</si>
  <si>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</si>
  <si>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</si>
  <si>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</si>
  <si>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</si>
  <si>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</si>
  <si>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</si>
  <si>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</si>
  <si>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</si>
  <si>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</si>
  <si>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</si>
  <si>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</si>
  <si>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</si>
  <si>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</si>
  <si>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</si>
  <si>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</si>
  <si>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</si>
  <si>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</si>
  <si>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</si>
  <si>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</si>
  <si>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</si>
  <si>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</si>
  <si>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</si>
  <si>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</si>
  <si>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</si>
  <si>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</si>
  <si>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</si>
  <si>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</si>
  <si>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</si>
  <si>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</si>
  <si>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</si>
  <si>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</si>
  <si>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</si>
  <si>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</si>
  <si>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</si>
  <si>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</si>
  <si>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</si>
  <si>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</si>
  <si>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</si>
  <si>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</si>
  <si>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Ⅲ－０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</si>
  <si>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</si>
  <si>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</si>
  <si>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</si>
  <si>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</si>
  <si>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</si>
  <si>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</si>
  <si>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</si>
  <si>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</si>
  <si>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</si>
  <si>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</si>
  <si>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</si>
  <si>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</si>
  <si>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筑西市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</si>
  <si>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</si>
  <si>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</si>
  <si>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</si>
  <si>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</si>
  <si>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</si>
  <si>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</si>
  <si>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</si>
  <si>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</si>
  <si>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</si>
  <si>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</si>
  <si>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</si>
  <si>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</si>
  <si>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</si>
  <si>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</si>
  <si>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</si>
  <si>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</si>
  <si>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</si>
  <si>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</si>
  <si>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</si>
  <si>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</si>
  <si>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</si>
  <si>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</si>
  <si>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</si>
  <si>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</si>
  <si>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</si>
  <si>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</si>
  <si>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</si>
  <si>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</si>
  <si>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</si>
  <si>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</si>
  <si>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</si>
  <si>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</si>
  <si>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</si>
  <si>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</si>
  <si>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</si>
  <si>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</si>
  <si>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</si>
  <si>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</si>
  <si>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</si>
  <si>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</si>
  <si>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</si>
  <si>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</si>
  <si>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</si>
  <si>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</si>
  <si>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</si>
  <si>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</si>
  <si>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</si>
  <si>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</si>
  <si>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</si>
  <si>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</si>
  <si>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</si>
  <si>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</si>
  <si>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</si>
  <si>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4"/>
  </si>
  <si>
    <t>うち日本人(％)</t>
    <phoneticPr fontId="5"/>
  </si>
  <si>
    <t>-1.1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</si>
  <si>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</si>
  <si>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</si>
  <si>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</si>
  <si>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</si>
  <si>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</si>
  <si>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</si>
  <si>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</si>
  <si>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</si>
  <si>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</si>
  <si>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</si>
  <si>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</si>
  <si>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</si>
  <si>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</si>
  <si>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</si>
  <si>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</si>
  <si>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</si>
  <si>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</si>
  <si>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</si>
  <si>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</si>
  <si>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</si>
  <si>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</si>
  <si>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</si>
  <si>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</si>
  <si>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</si>
  <si>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</si>
  <si>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</si>
  <si>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</si>
  <si>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</si>
  <si>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</si>
  <si>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</si>
  <si>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</si>
  <si>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</si>
  <si>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</si>
  <si>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</si>
  <si>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</si>
  <si>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</si>
  <si>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</si>
  <si>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</si>
  <si>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</si>
  <si>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</si>
  <si>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</si>
  <si>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</si>
  <si>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</si>
  <si>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</si>
  <si>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</si>
  <si>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</si>
  <si>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</si>
  <si>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</si>
  <si>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</si>
  <si>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</si>
  <si>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</si>
  <si>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</si>
  <si>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</si>
  <si>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</si>
  <si>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</si>
  <si>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</si>
  <si>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</si>
  <si>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</si>
  <si>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</si>
  <si>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</si>
  <si>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</si>
  <si>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茨城県筑西市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</si>
  <si>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</si>
  <si>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</si>
  <si>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</si>
  <si>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</si>
  <si>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</si>
  <si>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</si>
  <si>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</si>
  <si>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</si>
  <si>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</si>
  <si>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</si>
  <si>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</si>
  <si>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</si>
  <si>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</si>
  <si>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</si>
  <si>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</si>
  <si>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</si>
  <si>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</si>
  <si>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</si>
  <si>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</si>
  <si>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</si>
  <si>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</si>
  <si>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</si>
  <si>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</si>
  <si>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</si>
  <si>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</si>
  <si>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</si>
  <si>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</si>
  <si>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</si>
  <si>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</si>
  <si>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</si>
  <si>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</si>
  <si>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</si>
  <si>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</si>
  <si>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</si>
  <si>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</si>
  <si>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</si>
  <si>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</si>
  <si>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</si>
  <si>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</si>
  <si>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</si>
  <si>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</si>
  <si>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</si>
  <si>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</si>
  <si>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</si>
  <si>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</si>
  <si>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</si>
  <si>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</si>
  <si>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</si>
  <si>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</si>
  <si>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</si>
  <si>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</si>
  <si>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</si>
  <si>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</si>
  <si>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</si>
  <si>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</si>
  <si>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</si>
  <si>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</si>
  <si>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</si>
  <si>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</si>
  <si>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</si>
  <si>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</si>
  <si>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</si>
  <si>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</si>
  <si>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</si>
  <si>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</si>
  <si>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</si>
  <si>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</si>
  <si>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</si>
  <si>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</si>
  <si>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</si>
  <si>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</si>
  <si>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</si>
  <si>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</si>
  <si>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</si>
  <si>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</si>
  <si>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</si>
  <si>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</si>
  <si>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</si>
  <si>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</si>
  <si>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</si>
  <si>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</si>
  <si>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</si>
  <si>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</si>
  <si>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</si>
  <si>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</si>
  <si>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</si>
  <si>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</si>
  <si>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</si>
  <si>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</si>
  <si>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</si>
  <si>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</si>
  <si>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</si>
  <si>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</si>
  <si>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</si>
  <si>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</si>
  <si>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</si>
  <si>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</si>
  <si>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</si>
  <si>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</si>
  <si>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</si>
  <si>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</si>
  <si>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</si>
  <si>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</si>
  <si>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</si>
  <si>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</si>
  <si>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</si>
  <si>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</si>
  <si>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</si>
  <si>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</si>
  <si>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</si>
  <si>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</si>
  <si>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</si>
  <si>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</si>
  <si>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</si>
  <si>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</si>
  <si>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</si>
  <si>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</si>
  <si>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</si>
  <si>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</si>
  <si>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</si>
  <si>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</si>
  <si>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宅地造成</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</si>
  <si>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</si>
  <si>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</si>
  <si>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</si>
  <si>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</si>
  <si>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</si>
  <si>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</si>
  <si>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</si>
  <si>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</si>
  <si>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</si>
  <si>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</si>
  <si>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</si>
  <si>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</si>
  <si>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</si>
  <si>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</si>
  <si>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</si>
  <si>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</si>
  <si>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</si>
  <si>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</si>
  <si>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</si>
  <si>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</si>
  <si>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</si>
  <si>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</si>
  <si>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</si>
  <si>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</si>
  <si>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</si>
  <si>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</si>
  <si>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</si>
  <si>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茨城県筑西市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</si>
  <si>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</si>
  <si>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</si>
  <si>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</si>
  <si>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</si>
  <si>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</si>
  <si>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</si>
  <si>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</si>
  <si>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</si>
  <si>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</si>
  <si>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</si>
  <si>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</si>
  <si>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</si>
  <si>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</si>
  <si>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</si>
  <si>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</si>
  <si>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</si>
  <si>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</si>
  <si>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</si>
  <si>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</si>
  <si>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</si>
  <si>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病院事業債管理特別会計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</si>
  <si>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</si>
  <si>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</si>
  <si>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</si>
  <si>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</si>
  <si>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</si>
  <si>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</si>
  <si>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</si>
  <si>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</si>
  <si>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</si>
  <si>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</si>
  <si>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</si>
  <si>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</si>
  <si>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</si>
  <si>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</si>
  <si>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</si>
  <si>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</si>
  <si>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</si>
  <si>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水道事業会計</t>
    <phoneticPr fontId="5"/>
  </si>
  <si>
    <t>法適用企業</t>
    <phoneticPr fontId="5"/>
  </si>
  <si>
    <t>公共下水道事業特別会計</t>
    <phoneticPr fontId="5"/>
  </si>
  <si>
    <t>法非適用企業</t>
    <phoneticPr fontId="5"/>
  </si>
  <si>
    <t>下館結城都市計画事業八丁台土地区画整理事業特別会計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</si>
  <si>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</si>
  <si>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</si>
  <si>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</si>
  <si>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</si>
  <si>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</si>
  <si>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</si>
  <si>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</si>
  <si>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</si>
  <si>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</si>
  <si>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</si>
  <si>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</si>
  <si>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</si>
  <si>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</si>
  <si>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</si>
  <si>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</si>
  <si>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</si>
  <si>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</si>
  <si>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</si>
  <si>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</si>
  <si>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</si>
  <si>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</si>
  <si>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</si>
  <si>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</si>
  <si>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</si>
  <si>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</si>
  <si>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</si>
  <si>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</si>
  <si>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</si>
  <si>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</si>
  <si>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</si>
  <si>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</si>
  <si>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</si>
  <si>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</si>
  <si>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</si>
  <si>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</si>
  <si>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</si>
  <si>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</si>
  <si>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</si>
  <si>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</si>
  <si>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</si>
  <si>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</si>
  <si>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</si>
  <si>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</si>
  <si>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</si>
  <si>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</si>
  <si>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</si>
  <si>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</si>
  <si>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</si>
  <si>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</si>
  <si>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</si>
  <si>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</si>
  <si>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</si>
  <si>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</si>
  <si>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</si>
  <si>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</si>
  <si>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筑西市公共下水道事業特別会計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</si>
  <si>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</si>
  <si>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</si>
  <si>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筑西市農業集落排水事業特別会計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</si>
  <si>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</si>
  <si>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筑西市下館結城都市計画事業八丁台土地区画整理事業特別会計</t>
    <phoneticPr fontId="5"/>
  </si>
  <si>
    <t>(Ｆ)</t>
    <phoneticPr fontId="5"/>
  </si>
  <si>
    <t>筑西市水道事業会計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</si>
  <si>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</si>
  <si>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</si>
  <si>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</si>
  <si>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</si>
  <si>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</si>
  <si>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</si>
  <si>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</si>
  <si>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</si>
  <si>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</si>
  <si>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</si>
  <si>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</si>
  <si>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</si>
  <si>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</si>
  <si>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</si>
  <si>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</si>
  <si>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</si>
  <si>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</si>
  <si>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</si>
  <si>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</si>
  <si>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</si>
  <si>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</si>
  <si>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</si>
  <si>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</si>
  <si>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</si>
  <si>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</si>
  <si>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</si>
  <si>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</si>
  <si>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</si>
  <si>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</si>
  <si>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</si>
  <si>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</si>
  <si>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</si>
  <si>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</si>
  <si>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</si>
  <si>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t>
  </si>
  <si>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</si>
  <si>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</si>
  <si>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</si>
  <si>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</si>
  <si>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</si>
  <si>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</si>
  <si>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</si>
  <si>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</si>
  <si>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</si>
  <si>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</si>
  <si>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</si>
  <si>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</si>
  <si>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</si>
  <si>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</si>
  <si>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</si>
  <si>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</si>
  <si>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</si>
  <si>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</si>
  <si>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</si>
  <si>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</si>
  <si>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</si>
  <si>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</si>
  <si>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</si>
  <si>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</si>
  <si>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</si>
  <si>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</si>
  <si>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</si>
  <si>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</si>
  <si>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</si>
  <si>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</si>
  <si>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</si>
  <si>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</si>
  <si>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</si>
  <si>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</si>
  <si>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</si>
  <si>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</si>
  <si>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</si>
  <si>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</si>
  <si>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</si>
  <si>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</si>
  <si>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</si>
  <si>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</si>
  <si>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</si>
  <si>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</si>
  <si>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</si>
  <si>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</si>
  <si>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</si>
  <si>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</si>
  <si>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</si>
  <si>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7.24</t>
  </si>
  <si>
    <t>▲ 4.96</t>
  </si>
  <si>
    <t>一般会計</t>
  </si>
  <si>
    <t>水道事業会計</t>
  </si>
  <si>
    <t>介護保険特別会計</t>
  </si>
  <si>
    <t>下館結城都市計画事業八丁台土地区画整理事業特別会計</t>
  </si>
  <si>
    <t>公共下水道事業特別会計</t>
  </si>
  <si>
    <t>国民健康保険特別会計</t>
  </si>
  <si>
    <t>後期高齢者医療特別会計</t>
  </si>
  <si>
    <t>農業集落排水事業特別会計</t>
  </si>
  <si>
    <t>その他会計（赤字）</t>
  </si>
  <si>
    <t>その他会計（黒字）</t>
  </si>
  <si>
    <t>H25末</t>
    <phoneticPr fontId="5"/>
  </si>
  <si>
    <t>H26末</t>
    <phoneticPr fontId="5"/>
  </si>
  <si>
    <t>H27末</t>
    <phoneticPr fontId="5"/>
  </si>
  <si>
    <t>H28末</t>
    <phoneticPr fontId="5"/>
  </si>
  <si>
    <t>H29末</t>
    <phoneticPr fontId="5"/>
  </si>
  <si>
    <t>茨城県市町村総合事務組合（一般会計）</t>
  </si>
  <si>
    <t>茨城県市町村総合事務組合
（県民交通災害共済事業特別会計）</t>
  </si>
  <si>
    <t>茨城租税債権管理機構（一般会計）</t>
    <rPh sb="11" eb="15">
      <t>イッパンカイケイ</t>
    </rPh>
    <phoneticPr fontId="2"/>
  </si>
  <si>
    <t>茨城県後期高齢者医療広域連合（一般会計）</t>
    <rPh sb="15" eb="19">
      <t>イッパンカイケイ</t>
    </rPh>
    <phoneticPr fontId="2"/>
  </si>
  <si>
    <t>茨城県後期高齢者医療広域連合
（後期高齢医療特別会計）</t>
  </si>
  <si>
    <t>筑西広域市町村圏事務組合（一般会計）</t>
    <rPh sb="13" eb="17">
      <t>イッパンカイケイ</t>
    </rPh>
    <phoneticPr fontId="2"/>
  </si>
  <si>
    <t>筑西広域市町村圏事務組合
（筑西ふるさと市町村圏特別会計）</t>
  </si>
  <si>
    <t>下妻地方広域事務組合（一般会計）</t>
    <rPh sb="11" eb="15">
      <t>イッパンカイケイ</t>
    </rPh>
    <phoneticPr fontId="2"/>
  </si>
  <si>
    <t>下妻地方広域事務組合
（フィットネスパーク・きぬ特別会計）</t>
  </si>
  <si>
    <t>下妻地方広域事務組合（城山公苑特別会計）</t>
  </si>
  <si>
    <t>下妻地方広域事務組合
（クリーンポート・きぬ特別会計）</t>
  </si>
  <si>
    <t>下妻地方広域事務組合
（ヘキサホール・きぬ特別会計）</t>
  </si>
  <si>
    <t>下妻地方広域事務組合
（クリーンパーク・きぬ特別会計）</t>
  </si>
  <si>
    <t>スピカ・アセット・マネジメント</t>
    <phoneticPr fontId="2"/>
  </si>
  <si>
    <t>茨城県西部医療機構</t>
    <phoneticPr fontId="2"/>
  </si>
  <si>
    <t>ちくせい夢開発</t>
    <phoneticPr fontId="2"/>
  </si>
  <si>
    <t>合併振興基金</t>
    <phoneticPr fontId="2"/>
  </si>
  <si>
    <t>団地排水建設事業基金</t>
    <phoneticPr fontId="2"/>
  </si>
  <si>
    <t>地域雇用創出推進基金</t>
    <phoneticPr fontId="2"/>
  </si>
  <si>
    <t>地域医療推進事業基金</t>
    <phoneticPr fontId="2"/>
  </si>
  <si>
    <t>地域づくり振興基金</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</si>
  <si>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</si>
  <si>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</si>
  <si>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</si>
  <si>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</si>
  <si>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</si>
  <si>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</si>
  <si>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</si>
  <si>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</si>
  <si>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</si>
  <si>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</si>
  <si>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</si>
  <si>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</si>
  <si>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</si>
  <si>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平成29年度と比較すると、道の駅整備、新中核病院整備といった大型事業の実施により地方債発行額が増加し、将来負担比率が増加した。また、市内の公共施設の半数以上において築年数30年が経過するなど、老朽化がすすんでいるため、有形固定資産減価償却率も増加傾向にある。公共施設等総合管理計画に基づき、今後、適切な施設の維持管理を推進していく。</t>
    <rPh sb="1" eb="3">
      <t>ヘイセイ</t>
    </rPh>
    <rPh sb="5" eb="6">
      <t>ネン</t>
    </rPh>
    <rPh sb="6" eb="7">
      <t>ド</t>
    </rPh>
    <rPh sb="8" eb="10">
      <t>ヒカク</t>
    </rPh>
    <rPh sb="14" eb="15">
      <t>ミチ</t>
    </rPh>
    <rPh sb="16" eb="17">
      <t>エキ</t>
    </rPh>
    <rPh sb="17" eb="19">
      <t>セイビ</t>
    </rPh>
    <rPh sb="20" eb="21">
      <t>シン</t>
    </rPh>
    <rPh sb="21" eb="23">
      <t>チュウカク</t>
    </rPh>
    <rPh sb="23" eb="25">
      <t>ビョウイン</t>
    </rPh>
    <rPh sb="25" eb="27">
      <t>セイビ</t>
    </rPh>
    <rPh sb="31" eb="33">
      <t>オオガタ</t>
    </rPh>
    <rPh sb="33" eb="35">
      <t>ジギョウ</t>
    </rPh>
    <rPh sb="36" eb="38">
      <t>ジッシ</t>
    </rPh>
    <rPh sb="41" eb="44">
      <t>チホウサイ</t>
    </rPh>
    <rPh sb="44" eb="46">
      <t>ハッコウ</t>
    </rPh>
    <rPh sb="46" eb="47">
      <t>ガク</t>
    </rPh>
    <rPh sb="48" eb="50">
      <t>ゾウカ</t>
    </rPh>
    <rPh sb="52" eb="54">
      <t>ショウライ</t>
    </rPh>
    <rPh sb="54" eb="56">
      <t>フタン</t>
    </rPh>
    <rPh sb="56" eb="58">
      <t>ヒリツ</t>
    </rPh>
    <rPh sb="59" eb="61">
      <t>ゾウカ</t>
    </rPh>
    <rPh sb="110" eb="112">
      <t>ユウケイ</t>
    </rPh>
    <rPh sb="112" eb="114">
      <t>コテイ</t>
    </rPh>
    <rPh sb="114" eb="116">
      <t>シサン</t>
    </rPh>
    <rPh sb="116" eb="118">
      <t>ゲンカ</t>
    </rPh>
    <rPh sb="118" eb="120">
      <t>ショウキャク</t>
    </rPh>
    <rPh sb="120" eb="121">
      <t>リツ</t>
    </rPh>
    <rPh sb="122" eb="124">
      <t>ゾウカ</t>
    </rPh>
    <rPh sb="124" eb="126">
      <t>ケイコウ</t>
    </rPh>
    <rPh sb="146" eb="148">
      <t>コンゴ</t>
    </rPh>
    <phoneticPr fontId="5"/>
  </si>
  <si>
    <t>　平成26年度から実質公債費比率は低下傾向にあるが、道の駅整備、新中核病院整備といった大型事業の実施により平成30年度は前年と比較し増加、将来負担比率も同理由により増加した。今後、公共施設の老朽化対策等により地方債現在高や元利償還金の額が増えることで、両比率が増加する見込みだが、計画的な地方債発行及び、公共施設の適正配置を推進し、健全な財政運営を維持していく。</t>
    <rPh sb="1" eb="3">
      <t>ヘイセイ</t>
    </rPh>
    <rPh sb="5" eb="6">
      <t>ネン</t>
    </rPh>
    <rPh sb="6" eb="7">
      <t>ド</t>
    </rPh>
    <rPh sb="9" eb="11">
      <t>ジッシツ</t>
    </rPh>
    <rPh sb="11" eb="14">
      <t>コウサイヒ</t>
    </rPh>
    <rPh sb="14" eb="16">
      <t>ヒリツ</t>
    </rPh>
    <rPh sb="17" eb="19">
      <t>テイカ</t>
    </rPh>
    <rPh sb="19" eb="21">
      <t>ケイコウ</t>
    </rPh>
    <rPh sb="26" eb="27">
      <t>ミチ</t>
    </rPh>
    <rPh sb="28" eb="29">
      <t>エキ</t>
    </rPh>
    <rPh sb="29" eb="31">
      <t>セイビ</t>
    </rPh>
    <rPh sb="32" eb="33">
      <t>シン</t>
    </rPh>
    <rPh sb="33" eb="35">
      <t>チュウカク</t>
    </rPh>
    <rPh sb="35" eb="37">
      <t>ビョウイン</t>
    </rPh>
    <rPh sb="37" eb="39">
      <t>セイビ</t>
    </rPh>
    <rPh sb="43" eb="45">
      <t>オオガタ</t>
    </rPh>
    <rPh sb="45" eb="47">
      <t>ジギョウ</t>
    </rPh>
    <rPh sb="48" eb="50">
      <t>ジッシ</t>
    </rPh>
    <rPh sb="53" eb="55">
      <t>ヘイセイ</t>
    </rPh>
    <rPh sb="57" eb="59">
      <t>ネンド</t>
    </rPh>
    <rPh sb="60" eb="62">
      <t>ゼンネン</t>
    </rPh>
    <rPh sb="63" eb="65">
      <t>ヒカク</t>
    </rPh>
    <rPh sb="66" eb="68">
      <t>ゾウカ</t>
    </rPh>
    <rPh sb="69" eb="71">
      <t>ショウライ</t>
    </rPh>
    <rPh sb="71" eb="73">
      <t>フタン</t>
    </rPh>
    <rPh sb="73" eb="75">
      <t>ヒリツ</t>
    </rPh>
    <rPh sb="76" eb="77">
      <t>ドウ</t>
    </rPh>
    <rPh sb="77" eb="79">
      <t>リユウ</t>
    </rPh>
    <rPh sb="82" eb="84">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</si>
</sst>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7" fillId="0" borderId="12" xfId="16" applyFont="1" applyBorder="1" applyAlignment="1" applyProtection="1">
      <alignment horizontal="left" vertical="top" wrapText="1"/>
      <protection locked="0"/>
    </xf>
    <xf numFmtId="0" fontId="17" fillId="0" borderId="48" xfId="16" applyFont="1" applyBorder="1" applyAlignment="1" applyProtection="1">
      <alignment horizontal="left" vertical="top" wrapText="1"/>
      <protection locked="0"/>
    </xf>
    <xf numFmtId="0" fontId="17" fillId="0" borderId="64" xfId="16" applyFont="1" applyBorder="1" applyAlignment="1" applyProtection="1">
      <alignment horizontal="left" vertical="top" wrapText="1"/>
      <protection locked="0"/>
    </xf>
    <xf numFmtId="0" fontId="17" fillId="0" borderId="0" xfId="16" applyFont="1" applyAlignment="1" applyProtection="1">
      <alignment horizontal="left" vertical="top" wrapText="1"/>
      <protection locked="0"/>
    </xf>
    <xf numFmtId="0" fontId="17" fillId="0" borderId="38" xfId="16" applyFont="1" applyBorder="1" applyAlignment="1" applyProtection="1">
      <alignment horizontal="left" vertical="top" wrapText="1"/>
      <protection locked="0"/>
    </xf>
    <xf numFmtId="0" fontId="17" fillId="0" borderId="37" xfId="16" applyFont="1" applyBorder="1" applyAlignment="1" applyProtection="1">
      <alignment horizontal="left" vertical="top" wrapText="1"/>
      <protection locked="0"/>
    </xf>
    <xf numFmtId="0" fontId="17" fillId="0" borderId="54" xfId="16" applyFont="1" applyBorder="1" applyAlignment="1" applyProtection="1">
      <alignment horizontal="left" vertical="top" wrapText="1"/>
      <protection locked="0"/>
    </xf>
    <xf numFmtId="0" fontId="17"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numCache>
            </c:numRef>
          </c:val>
          <c:smooth val="0"/>
          <c:extLst xmlns:c16r2="http://schemas.microsoft.com/office/drawing/2015/06/chart">
            <c:ext xmlns:c16="http://schemas.microsoft.com/office/drawing/2014/chart" uri="{C3380CC4-5D6E-409C-BE32-E72D297353CC}">
              <c16:uniqueId val="{00000000-FA47-4BBE-83FF-1A7BCB6C71D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64811</c:v>
                </c:pt>
                <c:pt idx="1">
                  <c:v>39666</c:v>
                </c:pt>
                <c:pt idx="2">
                  <c:v>48566</c:v>
                </c:pt>
                <c:pt idx="3">
                  <c:v>33807</c:v>
                </c:pt>
                <c:pt idx="4">
                  <c:v>59254</c:v>
                </c:pt>
              </c:numCache>
            </c:numRef>
          </c:val>
          <c:smooth val="0"/>
          <c:extLst xmlns:c16r2="http://schemas.microsoft.com/office/drawing/2015/06/chart">
            <c:ext xmlns:c16="http://schemas.microsoft.com/office/drawing/2014/chart" uri="{C3380CC4-5D6E-409C-BE32-E72D297353CC}">
              <c16:uniqueId val="{00000001-FA47-4BBE-83FF-1A7BCB6C71D5}"/>
            </c:ext>
          </c:extLst>
        </c:ser>
        <c:dLbls>
          <c:showLegendKey val="0"/>
          <c:showVal val="0"/>
          <c:showCatName val="0"/>
          <c:showSerName val="0"/>
          <c:showPercent val="0"/>
          <c:showBubbleSize val="0"/>
        </c:dLbls>
        <c:marker val="1"/>
        <c:smooth val="0"/>
        <c:axId val="372776504"/>
        <c:axId val="372777288"/>
      </c:lineChart>
      <c:catAx>
        <c:axId val="3727765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2777288"/>
        <c:crosses val="autoZero"/>
        <c:auto val="1"/>
        <c:lblAlgn val="ctr"/>
        <c:lblOffset val="100"/>
        <c:tickLblSkip val="1"/>
        <c:tickMarkSkip val="1"/>
        <c:noMultiLvlLbl val="0"/>
      </c:catAx>
      <c:valAx>
        <c:axId val="37277728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27765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7.57</c:v>
                </c:pt>
                <c:pt idx="1">
                  <c:v>10.23</c:v>
                </c:pt>
                <c:pt idx="2">
                  <c:v>8.1300000000000008</c:v>
                </c:pt>
                <c:pt idx="3">
                  <c:v>8.75</c:v>
                </c:pt>
                <c:pt idx="4">
                  <c:v>5.64</c:v>
                </c:pt>
              </c:numCache>
            </c:numRef>
          </c:val>
          <c:extLst xmlns:c16r2="http://schemas.microsoft.com/office/drawing/2015/06/chart">
            <c:ext xmlns:c16="http://schemas.microsoft.com/office/drawing/2014/chart" uri="{C3380CC4-5D6E-409C-BE32-E72D297353CC}">
              <c16:uniqueId val="{00000000-89D1-42FA-ACD7-5F82EB8FA05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20.61</c:v>
                </c:pt>
                <c:pt idx="1">
                  <c:v>24.48</c:v>
                </c:pt>
                <c:pt idx="2">
                  <c:v>19.66</c:v>
                </c:pt>
                <c:pt idx="3">
                  <c:v>20.09</c:v>
                </c:pt>
                <c:pt idx="4">
                  <c:v>18.600000000000001</c:v>
                </c:pt>
              </c:numCache>
            </c:numRef>
          </c:val>
          <c:extLst xmlns:c16r2="http://schemas.microsoft.com/office/drawing/2015/06/chart">
            <c:ext xmlns:c16="http://schemas.microsoft.com/office/drawing/2014/chart" uri="{C3380CC4-5D6E-409C-BE32-E72D297353CC}">
              <c16:uniqueId val="{00000001-89D1-42FA-ACD7-5F82EB8FA059}"/>
            </c:ext>
          </c:extLst>
        </c:ser>
        <c:dLbls>
          <c:showLegendKey val="0"/>
          <c:showVal val="0"/>
          <c:showCatName val="0"/>
          <c:showSerName val="0"/>
          <c:showPercent val="0"/>
          <c:showBubbleSize val="0"/>
        </c:dLbls>
        <c:gapWidth val="250"/>
        <c:overlap val="100"/>
        <c:axId val="372777680"/>
        <c:axId val="3727741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1.23</c:v>
                </c:pt>
                <c:pt idx="1">
                  <c:v>6.58</c:v>
                </c:pt>
                <c:pt idx="2">
                  <c:v>-7.24</c:v>
                </c:pt>
                <c:pt idx="3">
                  <c:v>0.68</c:v>
                </c:pt>
                <c:pt idx="4">
                  <c:v>-4.96</c:v>
                </c:pt>
              </c:numCache>
            </c:numRef>
          </c:val>
          <c:smooth val="0"/>
          <c:extLst xmlns:c16r2="http://schemas.microsoft.com/office/drawing/2015/06/chart">
            <c:ext xmlns:c16="http://schemas.microsoft.com/office/drawing/2014/chart" uri="{C3380CC4-5D6E-409C-BE32-E72D297353CC}">
              <c16:uniqueId val="{00000002-89D1-42FA-ACD7-5F82EB8FA059}"/>
            </c:ext>
          </c:extLst>
        </c:ser>
        <c:dLbls>
          <c:showLegendKey val="0"/>
          <c:showVal val="0"/>
          <c:showCatName val="0"/>
          <c:showSerName val="0"/>
          <c:showPercent val="0"/>
          <c:showBubbleSize val="0"/>
        </c:dLbls>
        <c:marker val="1"/>
        <c:smooth val="0"/>
        <c:axId val="372777680"/>
        <c:axId val="372774152"/>
      </c:lineChart>
      <c:catAx>
        <c:axId val="372777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72774152"/>
        <c:crosses val="autoZero"/>
        <c:auto val="1"/>
        <c:lblAlgn val="ctr"/>
        <c:lblOffset val="100"/>
        <c:tickLblSkip val="1"/>
        <c:tickMarkSkip val="1"/>
        <c:noMultiLvlLbl val="0"/>
      </c:catAx>
      <c:valAx>
        <c:axId val="3727741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2777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3.94</c:v>
                </c:pt>
                <c:pt idx="2">
                  <c:v>#N/A</c:v>
                </c:pt>
                <c:pt idx="3">
                  <c:v>4.18</c:v>
                </c:pt>
                <c:pt idx="4">
                  <c:v>#N/A</c:v>
                </c:pt>
                <c:pt idx="5">
                  <c:v>3.58</c:v>
                </c:pt>
                <c:pt idx="6">
                  <c:v>#N/A</c:v>
                </c:pt>
                <c:pt idx="7">
                  <c:v>3.68</c:v>
                </c:pt>
                <c:pt idx="8">
                  <c:v>#N/A</c:v>
                </c:pt>
                <c:pt idx="9">
                  <c:v>0</c:v>
                </c:pt>
              </c:numCache>
            </c:numRef>
          </c:val>
          <c:extLst xmlns:c16r2="http://schemas.microsoft.com/office/drawing/2015/06/chart">
            <c:ext xmlns:c16="http://schemas.microsoft.com/office/drawing/2014/chart" uri="{C3380CC4-5D6E-409C-BE32-E72D297353CC}">
              <c16:uniqueId val="{00000000-DF51-472C-9599-E3DDBB43B1A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F51-472C-9599-E3DDBB43B1AA}"/>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0.06</c:v>
                </c:pt>
                <c:pt idx="2">
                  <c:v>#N/A</c:v>
                </c:pt>
                <c:pt idx="3">
                  <c:v>0.08</c:v>
                </c:pt>
                <c:pt idx="4">
                  <c:v>#N/A</c:v>
                </c:pt>
                <c:pt idx="5">
                  <c:v>0.12</c:v>
                </c:pt>
                <c:pt idx="6">
                  <c:v>#N/A</c:v>
                </c:pt>
                <c:pt idx="7">
                  <c:v>7.0000000000000007E-2</c:v>
                </c:pt>
                <c:pt idx="8">
                  <c:v>#N/A</c:v>
                </c:pt>
                <c:pt idx="9">
                  <c:v>0.06</c:v>
                </c:pt>
              </c:numCache>
            </c:numRef>
          </c:val>
          <c:extLst xmlns:c16r2="http://schemas.microsoft.com/office/drawing/2015/06/chart">
            <c:ext xmlns:c16="http://schemas.microsoft.com/office/drawing/2014/chart" uri="{C3380CC4-5D6E-409C-BE32-E72D297353CC}">
              <c16:uniqueId val="{00000002-DF51-472C-9599-E3DDBB43B1AA}"/>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0.05</c:v>
                </c:pt>
                <c:pt idx="4">
                  <c:v>#N/A</c:v>
                </c:pt>
                <c:pt idx="5">
                  <c:v>0.08</c:v>
                </c:pt>
                <c:pt idx="6">
                  <c:v>#N/A</c:v>
                </c:pt>
                <c:pt idx="7">
                  <c:v>0.03</c:v>
                </c:pt>
                <c:pt idx="8">
                  <c:v>#N/A</c:v>
                </c:pt>
                <c:pt idx="9">
                  <c:v>0.06</c:v>
                </c:pt>
              </c:numCache>
            </c:numRef>
          </c:val>
          <c:extLst xmlns:c16r2="http://schemas.microsoft.com/office/drawing/2015/06/chart">
            <c:ext xmlns:c16="http://schemas.microsoft.com/office/drawing/2014/chart" uri="{C3380CC4-5D6E-409C-BE32-E72D297353CC}">
              <c16:uniqueId val="{00000003-DF51-472C-9599-E3DDBB43B1AA}"/>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1.7</c:v>
                </c:pt>
                <c:pt idx="2">
                  <c:v>#N/A</c:v>
                </c:pt>
                <c:pt idx="3">
                  <c:v>1.1299999999999999</c:v>
                </c:pt>
                <c:pt idx="4">
                  <c:v>#N/A</c:v>
                </c:pt>
                <c:pt idx="5">
                  <c:v>2.5</c:v>
                </c:pt>
                <c:pt idx="6">
                  <c:v>#N/A</c:v>
                </c:pt>
                <c:pt idx="7">
                  <c:v>1.93</c:v>
                </c:pt>
                <c:pt idx="8">
                  <c:v>#N/A</c:v>
                </c:pt>
                <c:pt idx="9">
                  <c:v>0.42</c:v>
                </c:pt>
              </c:numCache>
            </c:numRef>
          </c:val>
          <c:extLst xmlns:c16r2="http://schemas.microsoft.com/office/drawing/2015/06/chart">
            <c:ext xmlns:c16="http://schemas.microsoft.com/office/drawing/2014/chart" uri="{C3380CC4-5D6E-409C-BE32-E72D297353CC}">
              <c16:uniqueId val="{00000004-DF51-472C-9599-E3DDBB43B1AA}"/>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0.31</c:v>
                </c:pt>
                <c:pt idx="2">
                  <c:v>#N/A</c:v>
                </c:pt>
                <c:pt idx="3">
                  <c:v>0.33</c:v>
                </c:pt>
                <c:pt idx="4">
                  <c:v>#N/A</c:v>
                </c:pt>
                <c:pt idx="5">
                  <c:v>0.44</c:v>
                </c:pt>
                <c:pt idx="6">
                  <c:v>#N/A</c:v>
                </c:pt>
                <c:pt idx="7">
                  <c:v>0.49</c:v>
                </c:pt>
                <c:pt idx="8">
                  <c:v>#N/A</c:v>
                </c:pt>
                <c:pt idx="9">
                  <c:v>0.43</c:v>
                </c:pt>
              </c:numCache>
            </c:numRef>
          </c:val>
          <c:extLst xmlns:c16r2="http://schemas.microsoft.com/office/drawing/2015/06/chart">
            <c:ext xmlns:c16="http://schemas.microsoft.com/office/drawing/2014/chart" uri="{C3380CC4-5D6E-409C-BE32-E72D297353CC}">
              <c16:uniqueId val="{00000005-DF51-472C-9599-E3DDBB43B1AA}"/>
            </c:ext>
          </c:extLst>
        </c:ser>
        <c:ser>
          <c:idx val="6"/>
          <c:order val="6"/>
          <c:tx>
            <c:strRef>
              <c:f>データシート!$A$33</c:f>
              <c:strCache>
                <c:ptCount val="1"/>
                <c:pt idx="0">
                  <c:v>下館結城都市計画事業八丁台土地区画整理事業特別会計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0.73</c:v>
                </c:pt>
                <c:pt idx="2">
                  <c:v>#N/A</c:v>
                </c:pt>
                <c:pt idx="3">
                  <c:v>0.56999999999999995</c:v>
                </c:pt>
                <c:pt idx="4">
                  <c:v>#N/A</c:v>
                </c:pt>
                <c:pt idx="5">
                  <c:v>0.64</c:v>
                </c:pt>
                <c:pt idx="6">
                  <c:v>#N/A</c:v>
                </c:pt>
                <c:pt idx="7">
                  <c:v>0.64</c:v>
                </c:pt>
                <c:pt idx="8">
                  <c:v>#N/A</c:v>
                </c:pt>
                <c:pt idx="9">
                  <c:v>0.54</c:v>
                </c:pt>
              </c:numCache>
            </c:numRef>
          </c:val>
          <c:extLst xmlns:c16r2="http://schemas.microsoft.com/office/drawing/2015/06/chart">
            <c:ext xmlns:c16="http://schemas.microsoft.com/office/drawing/2014/chart" uri="{C3380CC4-5D6E-409C-BE32-E72D297353CC}">
              <c16:uniqueId val="{00000006-DF51-472C-9599-E3DDBB43B1AA}"/>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1.86</c:v>
                </c:pt>
                <c:pt idx="2">
                  <c:v>#N/A</c:v>
                </c:pt>
                <c:pt idx="3">
                  <c:v>2.12</c:v>
                </c:pt>
                <c:pt idx="4">
                  <c:v>#N/A</c:v>
                </c:pt>
                <c:pt idx="5">
                  <c:v>2.39</c:v>
                </c:pt>
                <c:pt idx="6">
                  <c:v>#N/A</c:v>
                </c:pt>
                <c:pt idx="7">
                  <c:v>2.15</c:v>
                </c:pt>
                <c:pt idx="8">
                  <c:v>#N/A</c:v>
                </c:pt>
                <c:pt idx="9">
                  <c:v>1.74</c:v>
                </c:pt>
              </c:numCache>
            </c:numRef>
          </c:val>
          <c:extLst xmlns:c16r2="http://schemas.microsoft.com/office/drawing/2015/06/chart">
            <c:ext xmlns:c16="http://schemas.microsoft.com/office/drawing/2014/chart" uri="{C3380CC4-5D6E-409C-BE32-E72D297353CC}">
              <c16:uniqueId val="{00000007-DF51-472C-9599-E3DDBB43B1AA}"/>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3.69</c:v>
                </c:pt>
                <c:pt idx="2">
                  <c:v>#N/A</c:v>
                </c:pt>
                <c:pt idx="3">
                  <c:v>3.62</c:v>
                </c:pt>
                <c:pt idx="4">
                  <c:v>#N/A</c:v>
                </c:pt>
                <c:pt idx="5">
                  <c:v>3.78</c:v>
                </c:pt>
                <c:pt idx="6">
                  <c:v>#N/A</c:v>
                </c:pt>
                <c:pt idx="7">
                  <c:v>3.82</c:v>
                </c:pt>
                <c:pt idx="8">
                  <c:v>#N/A</c:v>
                </c:pt>
                <c:pt idx="9">
                  <c:v>3.89</c:v>
                </c:pt>
              </c:numCache>
            </c:numRef>
          </c:val>
          <c:extLst xmlns:c16r2="http://schemas.microsoft.com/office/drawing/2015/06/chart">
            <c:ext xmlns:c16="http://schemas.microsoft.com/office/drawing/2014/chart" uri="{C3380CC4-5D6E-409C-BE32-E72D297353CC}">
              <c16:uniqueId val="{00000008-DF51-472C-9599-E3DDBB43B1A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7.57</c:v>
                </c:pt>
                <c:pt idx="2">
                  <c:v>#N/A</c:v>
                </c:pt>
                <c:pt idx="3">
                  <c:v>10.220000000000001</c:v>
                </c:pt>
                <c:pt idx="4">
                  <c:v>#N/A</c:v>
                </c:pt>
                <c:pt idx="5">
                  <c:v>8.11</c:v>
                </c:pt>
                <c:pt idx="6">
                  <c:v>#N/A</c:v>
                </c:pt>
                <c:pt idx="7">
                  <c:v>8.74</c:v>
                </c:pt>
                <c:pt idx="8">
                  <c:v>#N/A</c:v>
                </c:pt>
                <c:pt idx="9">
                  <c:v>5.63</c:v>
                </c:pt>
              </c:numCache>
            </c:numRef>
          </c:val>
          <c:extLst xmlns:c16r2="http://schemas.microsoft.com/office/drawing/2015/06/chart">
            <c:ext xmlns:c16="http://schemas.microsoft.com/office/drawing/2014/chart" uri="{C3380CC4-5D6E-409C-BE32-E72D297353CC}">
              <c16:uniqueId val="{00000009-DF51-472C-9599-E3DDBB43B1AA}"/>
            </c:ext>
          </c:extLst>
        </c:ser>
        <c:dLbls>
          <c:showLegendKey val="0"/>
          <c:showVal val="0"/>
          <c:showCatName val="0"/>
          <c:showSerName val="0"/>
          <c:showPercent val="0"/>
          <c:showBubbleSize val="0"/>
        </c:dLbls>
        <c:gapWidth val="150"/>
        <c:overlap val="100"/>
        <c:axId val="372775328"/>
        <c:axId val="473738376"/>
      </c:barChart>
      <c:catAx>
        <c:axId val="372775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3738376"/>
        <c:crosses val="autoZero"/>
        <c:auto val="1"/>
        <c:lblAlgn val="ctr"/>
        <c:lblOffset val="100"/>
        <c:tickLblSkip val="1"/>
        <c:tickMarkSkip val="1"/>
        <c:noMultiLvlLbl val="0"/>
      </c:catAx>
      <c:valAx>
        <c:axId val="473738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27753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4873</c:v>
                </c:pt>
                <c:pt idx="5">
                  <c:v>4768</c:v>
                </c:pt>
                <c:pt idx="8">
                  <c:v>4769</c:v>
                </c:pt>
                <c:pt idx="11">
                  <c:v>4752</c:v>
                </c:pt>
                <c:pt idx="14">
                  <c:v>4506</c:v>
                </c:pt>
              </c:numCache>
            </c:numRef>
          </c:val>
          <c:extLst xmlns:c16r2="http://schemas.microsoft.com/office/drawing/2015/06/chart">
            <c:ext xmlns:c16="http://schemas.microsoft.com/office/drawing/2014/chart" uri="{C3380CC4-5D6E-409C-BE32-E72D297353CC}">
              <c16:uniqueId val="{00000000-E387-4D0F-99EC-FE31F87F6F4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E387-4D0F-99EC-FE31F87F6F4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123</c:v>
                </c:pt>
                <c:pt idx="3">
                  <c:v>93</c:v>
                </c:pt>
                <c:pt idx="6">
                  <c:v>76</c:v>
                </c:pt>
                <c:pt idx="9">
                  <c:v>57</c:v>
                </c:pt>
                <c:pt idx="12">
                  <c:v>66</c:v>
                </c:pt>
              </c:numCache>
            </c:numRef>
          </c:val>
          <c:extLst xmlns:c16r2="http://schemas.microsoft.com/office/drawing/2015/06/chart">
            <c:ext xmlns:c16="http://schemas.microsoft.com/office/drawing/2014/chart" uri="{C3380CC4-5D6E-409C-BE32-E72D297353CC}">
              <c16:uniqueId val="{00000002-E387-4D0F-99EC-FE31F87F6F4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598</c:v>
                </c:pt>
                <c:pt idx="3">
                  <c:v>496</c:v>
                </c:pt>
                <c:pt idx="6">
                  <c:v>378</c:v>
                </c:pt>
                <c:pt idx="9">
                  <c:v>282</c:v>
                </c:pt>
                <c:pt idx="12">
                  <c:v>269</c:v>
                </c:pt>
              </c:numCache>
            </c:numRef>
          </c:val>
          <c:extLst xmlns:c16r2="http://schemas.microsoft.com/office/drawing/2015/06/chart">
            <c:ext xmlns:c16="http://schemas.microsoft.com/office/drawing/2014/chart" uri="{C3380CC4-5D6E-409C-BE32-E72D297353CC}">
              <c16:uniqueId val="{00000003-E387-4D0F-99EC-FE31F87F6F4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1635</c:v>
                </c:pt>
                <c:pt idx="3">
                  <c:v>1594</c:v>
                </c:pt>
                <c:pt idx="6">
                  <c:v>1570</c:v>
                </c:pt>
                <c:pt idx="9">
                  <c:v>1555</c:v>
                </c:pt>
                <c:pt idx="12">
                  <c:v>1473</c:v>
                </c:pt>
              </c:numCache>
            </c:numRef>
          </c:val>
          <c:extLst xmlns:c16r2="http://schemas.microsoft.com/office/drawing/2015/06/chart">
            <c:ext xmlns:c16="http://schemas.microsoft.com/office/drawing/2014/chart" uri="{C3380CC4-5D6E-409C-BE32-E72D297353CC}">
              <c16:uniqueId val="{00000004-E387-4D0F-99EC-FE31F87F6F4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3</c:v>
                </c:pt>
                <c:pt idx="3">
                  <c:v>3</c:v>
                </c:pt>
                <c:pt idx="6">
                  <c:v>3</c:v>
                </c:pt>
                <c:pt idx="9">
                  <c:v>0</c:v>
                </c:pt>
                <c:pt idx="12">
                  <c:v>0</c:v>
                </c:pt>
              </c:numCache>
            </c:numRef>
          </c:val>
          <c:extLst xmlns:c16r2="http://schemas.microsoft.com/office/drawing/2015/06/chart">
            <c:ext xmlns:c16="http://schemas.microsoft.com/office/drawing/2014/chart" uri="{C3380CC4-5D6E-409C-BE32-E72D297353CC}">
              <c16:uniqueId val="{00000005-E387-4D0F-99EC-FE31F87F6F4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E387-4D0F-99EC-FE31F87F6F4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4437</c:v>
                </c:pt>
                <c:pt idx="3">
                  <c:v>4380</c:v>
                </c:pt>
                <c:pt idx="6">
                  <c:v>4516</c:v>
                </c:pt>
                <c:pt idx="9">
                  <c:v>4598</c:v>
                </c:pt>
                <c:pt idx="12">
                  <c:v>4546</c:v>
                </c:pt>
              </c:numCache>
            </c:numRef>
          </c:val>
          <c:extLst xmlns:c16r2="http://schemas.microsoft.com/office/drawing/2015/06/chart">
            <c:ext xmlns:c16="http://schemas.microsoft.com/office/drawing/2014/chart" uri="{C3380CC4-5D6E-409C-BE32-E72D297353CC}">
              <c16:uniqueId val="{00000007-E387-4D0F-99EC-FE31F87F6F40}"/>
            </c:ext>
          </c:extLst>
        </c:ser>
        <c:dLbls>
          <c:showLegendKey val="0"/>
          <c:showVal val="0"/>
          <c:showCatName val="0"/>
          <c:showSerName val="0"/>
          <c:showPercent val="0"/>
          <c:showBubbleSize val="0"/>
        </c:dLbls>
        <c:gapWidth val="100"/>
        <c:overlap val="100"/>
        <c:axId val="473737592"/>
        <c:axId val="4737379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1923</c:v>
                </c:pt>
                <c:pt idx="2">
                  <c:v>#N/A</c:v>
                </c:pt>
                <c:pt idx="3">
                  <c:v>#N/A</c:v>
                </c:pt>
                <c:pt idx="4">
                  <c:v>1798</c:v>
                </c:pt>
                <c:pt idx="5">
                  <c:v>#N/A</c:v>
                </c:pt>
                <c:pt idx="6">
                  <c:v>#N/A</c:v>
                </c:pt>
                <c:pt idx="7">
                  <c:v>1774</c:v>
                </c:pt>
                <c:pt idx="8">
                  <c:v>#N/A</c:v>
                </c:pt>
                <c:pt idx="9">
                  <c:v>#N/A</c:v>
                </c:pt>
                <c:pt idx="10">
                  <c:v>1740</c:v>
                </c:pt>
                <c:pt idx="11">
                  <c:v>#N/A</c:v>
                </c:pt>
                <c:pt idx="12">
                  <c:v>#N/A</c:v>
                </c:pt>
                <c:pt idx="13">
                  <c:v>1848</c:v>
                </c:pt>
                <c:pt idx="14">
                  <c:v>#N/A</c:v>
                </c:pt>
              </c:numCache>
            </c:numRef>
          </c:val>
          <c:smooth val="0"/>
          <c:extLst xmlns:c16r2="http://schemas.microsoft.com/office/drawing/2015/06/chart">
            <c:ext xmlns:c16="http://schemas.microsoft.com/office/drawing/2014/chart" uri="{C3380CC4-5D6E-409C-BE32-E72D297353CC}">
              <c16:uniqueId val="{00000008-E387-4D0F-99EC-FE31F87F6F40}"/>
            </c:ext>
          </c:extLst>
        </c:ser>
        <c:dLbls>
          <c:showLegendKey val="0"/>
          <c:showVal val="0"/>
          <c:showCatName val="0"/>
          <c:showSerName val="0"/>
          <c:showPercent val="0"/>
          <c:showBubbleSize val="0"/>
        </c:dLbls>
        <c:marker val="1"/>
        <c:smooth val="0"/>
        <c:axId val="473737592"/>
        <c:axId val="473737984"/>
      </c:lineChart>
      <c:catAx>
        <c:axId val="473737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3737984"/>
        <c:crosses val="autoZero"/>
        <c:auto val="1"/>
        <c:lblAlgn val="ctr"/>
        <c:lblOffset val="100"/>
        <c:tickLblSkip val="1"/>
        <c:tickMarkSkip val="1"/>
        <c:noMultiLvlLbl val="0"/>
      </c:catAx>
      <c:valAx>
        <c:axId val="473737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3737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45024</c:v>
                </c:pt>
                <c:pt idx="5">
                  <c:v>43300</c:v>
                </c:pt>
                <c:pt idx="8">
                  <c:v>43785</c:v>
                </c:pt>
                <c:pt idx="11">
                  <c:v>44128</c:v>
                </c:pt>
                <c:pt idx="14">
                  <c:v>45718</c:v>
                </c:pt>
              </c:numCache>
            </c:numRef>
          </c:val>
          <c:extLst xmlns:c16r2="http://schemas.microsoft.com/office/drawing/2015/06/chart">
            <c:ext xmlns:c16="http://schemas.microsoft.com/office/drawing/2014/chart" uri="{C3380CC4-5D6E-409C-BE32-E72D297353CC}">
              <c16:uniqueId val="{00000000-33A7-4BD7-BC84-9F2DA7F9780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4395</c:v>
                </c:pt>
                <c:pt idx="5">
                  <c:v>4384</c:v>
                </c:pt>
                <c:pt idx="8">
                  <c:v>4031</c:v>
                </c:pt>
                <c:pt idx="11">
                  <c:v>3762</c:v>
                </c:pt>
                <c:pt idx="14">
                  <c:v>3994</c:v>
                </c:pt>
              </c:numCache>
            </c:numRef>
          </c:val>
          <c:extLst xmlns:c16r2="http://schemas.microsoft.com/office/drawing/2015/06/chart">
            <c:ext xmlns:c16="http://schemas.microsoft.com/office/drawing/2014/chart" uri="{C3380CC4-5D6E-409C-BE32-E72D297353CC}">
              <c16:uniqueId val="{00000001-33A7-4BD7-BC84-9F2DA7F9780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9935</c:v>
                </c:pt>
                <c:pt idx="5">
                  <c:v>11331</c:v>
                </c:pt>
                <c:pt idx="8">
                  <c:v>9861</c:v>
                </c:pt>
                <c:pt idx="11">
                  <c:v>9819</c:v>
                </c:pt>
                <c:pt idx="14">
                  <c:v>9320</c:v>
                </c:pt>
              </c:numCache>
            </c:numRef>
          </c:val>
          <c:extLst xmlns:c16r2="http://schemas.microsoft.com/office/drawing/2015/06/chart">
            <c:ext xmlns:c16="http://schemas.microsoft.com/office/drawing/2014/chart" uri="{C3380CC4-5D6E-409C-BE32-E72D297353CC}">
              <c16:uniqueId val="{00000002-33A7-4BD7-BC84-9F2DA7F9780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33A7-4BD7-BC84-9F2DA7F9780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33A7-4BD7-BC84-9F2DA7F9780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10</c:v>
                </c:pt>
                <c:pt idx="9">
                  <c:v>12</c:v>
                </c:pt>
                <c:pt idx="12">
                  <c:v>0</c:v>
                </c:pt>
              </c:numCache>
            </c:numRef>
          </c:val>
          <c:extLst xmlns:c16r2="http://schemas.microsoft.com/office/drawing/2015/06/chart">
            <c:ext xmlns:c16="http://schemas.microsoft.com/office/drawing/2014/chart" uri="{C3380CC4-5D6E-409C-BE32-E72D297353CC}">
              <c16:uniqueId val="{00000005-33A7-4BD7-BC84-9F2DA7F9780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7610</c:v>
                </c:pt>
                <c:pt idx="3">
                  <c:v>6825</c:v>
                </c:pt>
                <c:pt idx="6">
                  <c:v>7439</c:v>
                </c:pt>
                <c:pt idx="9">
                  <c:v>7282</c:v>
                </c:pt>
                <c:pt idx="12">
                  <c:v>7335</c:v>
                </c:pt>
              </c:numCache>
            </c:numRef>
          </c:val>
          <c:extLst xmlns:c16r2="http://schemas.microsoft.com/office/drawing/2015/06/chart">
            <c:ext xmlns:c16="http://schemas.microsoft.com/office/drawing/2014/chart" uri="{C3380CC4-5D6E-409C-BE32-E72D297353CC}">
              <c16:uniqueId val="{00000006-33A7-4BD7-BC84-9F2DA7F9780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2168</c:v>
                </c:pt>
                <c:pt idx="3">
                  <c:v>1735</c:v>
                </c:pt>
                <c:pt idx="6">
                  <c:v>1348</c:v>
                </c:pt>
                <c:pt idx="9">
                  <c:v>1156</c:v>
                </c:pt>
                <c:pt idx="12">
                  <c:v>1108</c:v>
                </c:pt>
              </c:numCache>
            </c:numRef>
          </c:val>
          <c:extLst xmlns:c16r2="http://schemas.microsoft.com/office/drawing/2015/06/chart">
            <c:ext xmlns:c16="http://schemas.microsoft.com/office/drawing/2014/chart" uri="{C3380CC4-5D6E-409C-BE32-E72D297353CC}">
              <c16:uniqueId val="{00000007-33A7-4BD7-BC84-9F2DA7F9780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16965</c:v>
                </c:pt>
                <c:pt idx="3">
                  <c:v>15961</c:v>
                </c:pt>
                <c:pt idx="6">
                  <c:v>16561</c:v>
                </c:pt>
                <c:pt idx="9">
                  <c:v>17234</c:v>
                </c:pt>
                <c:pt idx="12">
                  <c:v>13861</c:v>
                </c:pt>
              </c:numCache>
            </c:numRef>
          </c:val>
          <c:extLst xmlns:c16r2="http://schemas.microsoft.com/office/drawing/2015/06/chart">
            <c:ext xmlns:c16="http://schemas.microsoft.com/office/drawing/2014/chart" uri="{C3380CC4-5D6E-409C-BE32-E72D297353CC}">
              <c16:uniqueId val="{00000008-33A7-4BD7-BC84-9F2DA7F9780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1257</c:v>
                </c:pt>
                <c:pt idx="3">
                  <c:v>1150</c:v>
                </c:pt>
                <c:pt idx="6">
                  <c:v>1074</c:v>
                </c:pt>
                <c:pt idx="9">
                  <c:v>1017</c:v>
                </c:pt>
                <c:pt idx="12">
                  <c:v>951</c:v>
                </c:pt>
              </c:numCache>
            </c:numRef>
          </c:val>
          <c:extLst xmlns:c16r2="http://schemas.microsoft.com/office/drawing/2015/06/chart">
            <c:ext xmlns:c16="http://schemas.microsoft.com/office/drawing/2014/chart" uri="{C3380CC4-5D6E-409C-BE32-E72D297353CC}">
              <c16:uniqueId val="{00000009-33A7-4BD7-BC84-9F2DA7F9780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40422</c:v>
                </c:pt>
                <c:pt idx="3">
                  <c:v>40105</c:v>
                </c:pt>
                <c:pt idx="6">
                  <c:v>40305</c:v>
                </c:pt>
                <c:pt idx="9">
                  <c:v>39692</c:v>
                </c:pt>
                <c:pt idx="12">
                  <c:v>48433</c:v>
                </c:pt>
              </c:numCache>
            </c:numRef>
          </c:val>
          <c:extLst xmlns:c16r2="http://schemas.microsoft.com/office/drawing/2015/06/chart">
            <c:ext xmlns:c16="http://schemas.microsoft.com/office/drawing/2014/chart" uri="{C3380CC4-5D6E-409C-BE32-E72D297353CC}">
              <c16:uniqueId val="{0000000A-33A7-4BD7-BC84-9F2DA7F9780F}"/>
            </c:ext>
          </c:extLst>
        </c:ser>
        <c:dLbls>
          <c:showLegendKey val="0"/>
          <c:showVal val="0"/>
          <c:showCatName val="0"/>
          <c:showSerName val="0"/>
          <c:showPercent val="0"/>
          <c:showBubbleSize val="0"/>
        </c:dLbls>
        <c:gapWidth val="100"/>
        <c:overlap val="100"/>
        <c:axId val="473739160"/>
        <c:axId val="4737395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9069</c:v>
                </c:pt>
                <c:pt idx="2">
                  <c:v>#N/A</c:v>
                </c:pt>
                <c:pt idx="3">
                  <c:v>#N/A</c:v>
                </c:pt>
                <c:pt idx="4">
                  <c:v>6761</c:v>
                </c:pt>
                <c:pt idx="5">
                  <c:v>#N/A</c:v>
                </c:pt>
                <c:pt idx="6">
                  <c:v>#N/A</c:v>
                </c:pt>
                <c:pt idx="7">
                  <c:v>9059</c:v>
                </c:pt>
                <c:pt idx="8">
                  <c:v>#N/A</c:v>
                </c:pt>
                <c:pt idx="9">
                  <c:v>#N/A</c:v>
                </c:pt>
                <c:pt idx="10">
                  <c:v>8684</c:v>
                </c:pt>
                <c:pt idx="11">
                  <c:v>#N/A</c:v>
                </c:pt>
                <c:pt idx="12">
                  <c:v>#N/A</c:v>
                </c:pt>
                <c:pt idx="13">
                  <c:v>12656</c:v>
                </c:pt>
                <c:pt idx="14">
                  <c:v>#N/A</c:v>
                </c:pt>
              </c:numCache>
            </c:numRef>
          </c:val>
          <c:smooth val="0"/>
          <c:extLst xmlns:c16r2="http://schemas.microsoft.com/office/drawing/2015/06/chart">
            <c:ext xmlns:c16="http://schemas.microsoft.com/office/drawing/2014/chart" uri="{C3380CC4-5D6E-409C-BE32-E72D297353CC}">
              <c16:uniqueId val="{0000000B-33A7-4BD7-BC84-9F2DA7F9780F}"/>
            </c:ext>
          </c:extLst>
        </c:ser>
        <c:dLbls>
          <c:showLegendKey val="0"/>
          <c:showVal val="0"/>
          <c:showCatName val="0"/>
          <c:showSerName val="0"/>
          <c:showPercent val="0"/>
          <c:showBubbleSize val="0"/>
        </c:dLbls>
        <c:marker val="1"/>
        <c:smooth val="0"/>
        <c:axId val="473739160"/>
        <c:axId val="473739552"/>
      </c:lineChart>
      <c:catAx>
        <c:axId val="473739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73739552"/>
        <c:crosses val="autoZero"/>
        <c:auto val="1"/>
        <c:lblAlgn val="ctr"/>
        <c:lblOffset val="100"/>
        <c:tickLblSkip val="1"/>
        <c:tickMarkSkip val="1"/>
        <c:noMultiLvlLbl val="0"/>
      </c:catAx>
      <c:valAx>
        <c:axId val="473739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3739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4989</c:v>
                </c:pt>
                <c:pt idx="1">
                  <c:v>5031</c:v>
                </c:pt>
                <c:pt idx="2">
                  <c:v>4600</c:v>
                </c:pt>
              </c:numCache>
            </c:numRef>
          </c:val>
          <c:extLst xmlns:c16r2="http://schemas.microsoft.com/office/drawing/2015/06/chart">
            <c:ext xmlns:c16="http://schemas.microsoft.com/office/drawing/2014/chart" uri="{C3380CC4-5D6E-409C-BE32-E72D297353CC}">
              <c16:uniqueId val="{00000000-3F5F-46EE-A6F6-45967FE48B8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2972</c:v>
                </c:pt>
                <c:pt idx="1">
                  <c:v>2672</c:v>
                </c:pt>
                <c:pt idx="2">
                  <c:v>2534</c:v>
                </c:pt>
              </c:numCache>
            </c:numRef>
          </c:val>
          <c:extLst xmlns:c16r2="http://schemas.microsoft.com/office/drawing/2015/06/chart">
            <c:ext xmlns:c16="http://schemas.microsoft.com/office/drawing/2014/chart" uri="{C3380CC4-5D6E-409C-BE32-E72D297353CC}">
              <c16:uniqueId val="{00000001-3F5F-46EE-A6F6-45967FE48B8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1335</c:v>
                </c:pt>
                <c:pt idx="1">
                  <c:v>1324</c:v>
                </c:pt>
                <c:pt idx="2">
                  <c:v>1605</c:v>
                </c:pt>
              </c:numCache>
            </c:numRef>
          </c:val>
          <c:extLst xmlns:c16r2="http://schemas.microsoft.com/office/drawing/2015/06/chart">
            <c:ext xmlns:c16="http://schemas.microsoft.com/office/drawing/2014/chart" uri="{C3380CC4-5D6E-409C-BE32-E72D297353CC}">
              <c16:uniqueId val="{00000002-3F5F-46EE-A6F6-45967FE48B8F}"/>
            </c:ext>
          </c:extLst>
        </c:ser>
        <c:dLbls>
          <c:showLegendKey val="0"/>
          <c:showVal val="0"/>
          <c:showCatName val="0"/>
          <c:showSerName val="0"/>
          <c:showPercent val="0"/>
          <c:showBubbleSize val="0"/>
        </c:dLbls>
        <c:gapWidth val="120"/>
        <c:overlap val="100"/>
        <c:axId val="473736416"/>
        <c:axId val="473737200"/>
      </c:barChart>
      <c:catAx>
        <c:axId val="473736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73737200"/>
        <c:crosses val="autoZero"/>
        <c:auto val="1"/>
        <c:lblAlgn val="ctr"/>
        <c:lblOffset val="100"/>
        <c:tickLblSkip val="1"/>
        <c:tickMarkSkip val="1"/>
        <c:noMultiLvlLbl val="0"/>
      </c:catAx>
      <c:valAx>
        <c:axId val="4737372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73736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993-4FB3-824D-C177A9F44701}"/>
                </c:ext>
                <c:ext xmlns:c15="http://schemas.microsoft.com/office/drawing/2012/chart" uri="{CE6537A1-D6FC-4f65-9D91-7224C49458BB}">
                  <c15:dlblFieldTable>
                    <c15:dlblFTEntry>
                      <c15:txfldGUID>{D153E126-2ED3-42AB-BBAB-3F55E871F8A8}</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993-4FB3-824D-C177A9F44701}"/>
                </c:ext>
                <c:ext xmlns:c15="http://schemas.microsoft.com/office/drawing/2012/chart" uri="{CE6537A1-D6FC-4f65-9D91-7224C49458BB}">
                  <c15:dlblFieldTable>
                    <c15:dlblFTEntry>
                      <c15:txfldGUID>{8F6E3AC4-8004-412F-9C3A-B04266C5AB1B}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993-4FB3-824D-C177A9F44701}"/>
                </c:ext>
                <c:ext xmlns:c15="http://schemas.microsoft.com/office/drawing/2012/chart" uri="{CE6537A1-D6FC-4f65-9D91-7224C49458BB}">
                  <c15:dlblFieldTable>
                    <c15:dlblFTEntry>
                      <c15:txfldGUID>{9E6CDF9B-837F-4978-A313-4996123D0241}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993-4FB3-824D-C177A9F44701}"/>
                </c:ext>
                <c:ext xmlns:c15="http://schemas.microsoft.com/office/drawing/2012/chart" uri="{CE6537A1-D6FC-4f65-9D91-7224C49458BB}">
                  <c15:dlblFieldTable>
                    <c15:dlblFTEntry>
                      <c15:txfldGUID>{128582BB-EF2A-4CC8-8D84-9CFEC11FEA7B}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993-4FB3-824D-C177A9F44701}"/>
                </c:ext>
                <c:ext xmlns:c15="http://schemas.microsoft.com/office/drawing/2012/chart" uri="{CE6537A1-D6FC-4f65-9D91-7224C49458BB}">
                  <c15:dlblFieldTable>
                    <c15:dlblFTEntry>
                      <c15:txfldGUID>{3D01F193-6242-4050-BFA2-6FBFA96A3C60}</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993-4FB3-824D-C177A9F44701}"/>
                </c:ext>
                <c:ext xmlns:c15="http://schemas.microsoft.com/office/drawing/2012/chart" uri="{CE6537A1-D6FC-4f65-9D91-7224C49458BB}">
                  <c15:dlblFieldTable>
                    <c15:dlblFTEntry>
                      <c15:txfldGUID>{648F1AD0-BEEF-4C93-A1D0-FBCC017520EF}</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993-4FB3-824D-C177A9F44701}"/>
                </c:ext>
                <c:ext xmlns:c15="http://schemas.microsoft.com/office/drawing/2012/chart" uri="{CE6537A1-D6FC-4f65-9D91-7224C49458BB}">
                  <c15:layout/>
                  <c15:dlblFieldTable>
                    <c15:dlblFTEntry>
                      <c15:txfldGUID>{7AFF50DC-0AC0-4BA0-8691-D7AAC372A8E2}</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993-4FB3-824D-C177A9F44701}"/>
                </c:ext>
                <c:ext xmlns:c15="http://schemas.microsoft.com/office/drawing/2012/chart" uri="{CE6537A1-D6FC-4f65-9D91-7224C49458BB}">
                  <c15:layout/>
                  <c15:dlblFieldTable>
                    <c15:dlblFTEntry>
                      <c15:txfldGUID>{CD9286A7-A942-450C-9D5B-ABCF30A181C0}</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993-4FB3-824D-C177A9F44701}"/>
                </c:ext>
                <c:ext xmlns:c15="http://schemas.microsoft.com/office/drawing/2012/chart" uri="{CE6537A1-D6FC-4f65-9D91-7224C49458BB}">
                  <c15:layout/>
                  <c15:dlblFieldTable>
                    <c15:dlblFTEntry>
                      <c15:txfldGUID>{E934EA9B-83E6-4CE2-9D3F-7F5599EBA984}</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57.9</c:v>
                </c:pt>
                <c:pt idx="24">
                  <c:v>61.1</c:v>
                </c:pt>
                <c:pt idx="32">
                  <c:v>62.2</c:v>
                </c:pt>
              </c:numCache>
            </c:numRef>
          </c:xVal>
          <c:yVal>
            <c:numRef>
              <c:f>公会計指標分析・財政指標組合せ分析表!$BP$51:$DC$51</c:f>
              <c:numCache>
                <c:formatCode>#,##0.0;"▲ "#,##0.0</c:formatCode>
                <c:ptCount val="40"/>
                <c:pt idx="16">
                  <c:v>42.7</c:v>
                </c:pt>
                <c:pt idx="24">
                  <c:v>41.7</c:v>
                </c:pt>
                <c:pt idx="32">
                  <c:v>61</c:v>
                </c:pt>
              </c:numCache>
            </c:numRef>
          </c:yVal>
          <c:smooth val="0"/>
          <c:extLst xmlns:c16r2="http://schemas.microsoft.com/office/drawing/2015/06/chart">
            <c:ext xmlns:c16="http://schemas.microsoft.com/office/drawing/2014/chart" uri="{C3380CC4-5D6E-409C-BE32-E72D297353CC}">
              <c16:uniqueId val="{00000009-A993-4FB3-824D-C177A9F4470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993-4FB3-824D-C177A9F44701}"/>
                </c:ext>
                <c:ext xmlns:c15="http://schemas.microsoft.com/office/drawing/2012/chart" uri="{CE6537A1-D6FC-4f65-9D91-7224C49458BB}">
                  <c15:dlblFieldTable>
                    <c15:dlblFTEntry>
                      <c15:txfldGUID>{09895787-6256-44B5-BBA4-57CABAB5C0A2}</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993-4FB3-824D-C177A9F44701}"/>
                </c:ext>
                <c:ext xmlns:c15="http://schemas.microsoft.com/office/drawing/2012/chart" uri="{CE6537A1-D6FC-4f65-9D91-7224C49458BB}">
                  <c15:dlblFieldTable>
                    <c15:dlblFTEntry>
                      <c15:txfldGUID>{9DB2A850-CE43-48A3-AA53-D8DCD18E7986}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A993-4FB3-824D-C177A9F44701}"/>
                </c:ext>
                <c:ext xmlns:c15="http://schemas.microsoft.com/office/drawing/2012/chart" uri="{CE6537A1-D6FC-4f65-9D91-7224C49458BB}">
                  <c15:dlblFieldTable>
                    <c15:dlblFTEntry>
                      <c15:txfldGUID>{245ECC74-7AD6-4500-9625-F315EB27D9C2}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993-4FB3-824D-C177A9F44701}"/>
                </c:ext>
                <c:ext xmlns:c15="http://schemas.microsoft.com/office/drawing/2012/chart" uri="{CE6537A1-D6FC-4f65-9D91-7224C49458BB}">
                  <c15:dlblFieldTable>
                    <c15:dlblFTEntry>
                      <c15:txfldGUID>{121C3ABC-AFEA-416D-9D12-33A0F074149E}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A993-4FB3-824D-C177A9F44701}"/>
                </c:ext>
                <c:ext xmlns:c15="http://schemas.microsoft.com/office/drawing/2012/chart" uri="{CE6537A1-D6FC-4f65-9D91-7224C49458BB}">
                  <c15:dlblFieldTable>
                    <c15:dlblFTEntry>
                      <c15:txfldGUID>{9469D20C-8462-42FC-9F1A-77F300B23302}</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A993-4FB3-824D-C177A9F44701}"/>
                </c:ext>
                <c:ext xmlns:c15="http://schemas.microsoft.com/office/drawing/2012/chart" uri="{CE6537A1-D6FC-4f65-9D91-7224C49458BB}">
                  <c15:dlblFieldTable>
                    <c15:dlblFTEntry>
                      <c15:txfldGUID>{10AF2F2F-76D6-423A-ABDC-459D7336F9A9}</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A993-4FB3-824D-C177A9F44701}"/>
                </c:ext>
                <c:ext xmlns:c15="http://schemas.microsoft.com/office/drawing/2012/chart" uri="{CE6537A1-D6FC-4f65-9D91-7224C49458BB}">
                  <c15:dlblFieldTable>
                    <c15:dlblFTEntry>
                      <c15:txfldGUID>{FFF8DB7A-AEFC-4D54-A533-C28F3006B475}</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A993-4FB3-824D-C177A9F44701}"/>
                </c:ext>
                <c:ext xmlns:c15="http://schemas.microsoft.com/office/drawing/2012/chart" uri="{CE6537A1-D6FC-4f65-9D91-7224C49458BB}">
                  <c15:dlblFieldTable>
                    <c15:dlblFTEntry>
                      <c15:txfldGUID>{CF15CA16-A279-4F35-B04A-C81BE76B4B93}</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A993-4FB3-824D-C177A9F44701}"/>
                </c:ext>
                <c:ext xmlns:c15="http://schemas.microsoft.com/office/drawing/2012/chart" uri="{CE6537A1-D6FC-4f65-9D91-7224C49458BB}">
                  <c15:dlblFieldTable>
                    <c15:dlblFTEntry>
                      <c15:txfldGUID>{668D3431-8C69-4460-AA36-AF2901638364}</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xmlns:c16r2="http://schemas.microsoft.com/office/drawing/2015/06/chart">
            <c:ext xmlns:c16="http://schemas.microsoft.com/office/drawing/2014/chart" uri="{C3380CC4-5D6E-409C-BE32-E72D297353CC}">
              <c16:uniqueId val="{00000013-A993-4FB3-824D-C177A9F44701}"/>
            </c:ext>
          </c:extLst>
        </c:ser>
        <c:dLbls>
          <c:showLegendKey val="0"/>
          <c:showVal val="1"/>
          <c:showCatName val="0"/>
          <c:showSerName val="0"/>
          <c:showPercent val="0"/>
          <c:showBubbleSize val="0"/>
        </c:dLbls>
        <c:axId val="473742688"/>
        <c:axId val="473740336"/>
      </c:scatterChart>
      <c:valAx>
        <c:axId val="473742688"/>
        <c:scaling>
          <c:orientation val="minMax"/>
          <c:max val="62.6"/>
          <c:min val="57.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3740336"/>
        <c:crosses val="autoZero"/>
        <c:crossBetween val="midCat"/>
      </c:valAx>
      <c:valAx>
        <c:axId val="473740336"/>
        <c:scaling>
          <c:orientation val="minMax"/>
          <c:max val="65"/>
          <c:min val="3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37426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245-4B92-9D3D-7497823A3EE5}"/>
                </c:ext>
                <c:ext xmlns:c15="http://schemas.microsoft.com/office/drawing/2012/chart" uri="{CE6537A1-D6FC-4f65-9D91-7224C49458BB}">
                  <c15:layout/>
                  <c15:dlblFieldTable>
                    <c15:dlblFTEntry>
                      <c15:txfldGUID>{608F320D-7EC5-480D-B91D-AF4BC5A65654}</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245-4B92-9D3D-7497823A3EE5}"/>
                </c:ext>
                <c:ext xmlns:c15="http://schemas.microsoft.com/office/drawing/2012/chart" uri="{CE6537A1-D6FC-4f65-9D91-7224C49458BB}">
                  <c15:dlblFieldTable>
                    <c15:dlblFTEntry>
                      <c15:txfldGUID>{C572694F-F558-4D35-B314-BDAF484F03E5}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245-4B92-9D3D-7497823A3EE5}"/>
                </c:ext>
                <c:ext xmlns:c15="http://schemas.microsoft.com/office/drawing/2012/chart" uri="{CE6537A1-D6FC-4f65-9D91-7224C49458BB}">
                  <c15:dlblFieldTable>
                    <c15:dlblFTEntry>
                      <c15:txfldGUID>{7D32B4CA-CAE1-4019-94CC-C23C9771CE5A}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245-4B92-9D3D-7497823A3EE5}"/>
                </c:ext>
                <c:ext xmlns:c15="http://schemas.microsoft.com/office/drawing/2012/chart" uri="{CE6537A1-D6FC-4f65-9D91-7224C49458BB}">
                  <c15:dlblFieldTable>
                    <c15:dlblFTEntry>
                      <c15:txfldGUID>{10F52C6E-7D66-4603-B5D0-F81259A7CEFE}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245-4B92-9D3D-7497823A3EE5}"/>
                </c:ext>
                <c:ext xmlns:c15="http://schemas.microsoft.com/office/drawing/2012/chart" uri="{CE6537A1-D6FC-4f65-9D91-7224C49458BB}">
                  <c15:dlblFieldTable>
                    <c15:dlblFTEntry>
                      <c15:txfldGUID>{EA8EF3E6-F783-4F49-AD85-0865895196ED}</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245-4B92-9D3D-7497823A3EE5}"/>
                </c:ext>
                <c:ext xmlns:c15="http://schemas.microsoft.com/office/drawing/2012/chart" uri="{CE6537A1-D6FC-4f65-9D91-7224C49458BB}">
                  <c15:layout/>
                  <c15:dlblFieldTable>
                    <c15:dlblFTEntry>
                      <c15:txfldGUID>{0DFBAD72-177D-4A4E-ABC7-B1DD06554148}</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245-4B92-9D3D-7497823A3EE5}"/>
                </c:ext>
                <c:ext xmlns:c15="http://schemas.microsoft.com/office/drawing/2012/chart" uri="{CE6537A1-D6FC-4f65-9D91-7224C49458BB}">
                  <c15:layout/>
                  <c15:dlblFieldTable>
                    <c15:dlblFTEntry>
                      <c15:txfldGUID>{6E608A4A-ACE7-4425-906F-34C2A7B7FE7E}</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245-4B92-9D3D-7497823A3EE5}"/>
                </c:ext>
                <c:ext xmlns:c15="http://schemas.microsoft.com/office/drawing/2012/chart" uri="{CE6537A1-D6FC-4f65-9D91-7224C49458BB}">
                  <c15:layout/>
                  <c15:dlblFieldTable>
                    <c15:dlblFTEntry>
                      <c15:txfldGUID>{2E630591-5FDF-4620-9D6B-D923B424A694}</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245-4B92-9D3D-7497823A3EE5}"/>
                </c:ext>
                <c:ext xmlns:c15="http://schemas.microsoft.com/office/drawing/2012/chart" uri="{CE6537A1-D6FC-4f65-9D91-7224C49458BB}">
                  <c15:layout/>
                  <c15:dlblFieldTable>
                    <c15:dlblFTEntry>
                      <c15:txfldGUID>{E4C5D2E8-A3D7-41ED-A3C1-10F20A0859B1}</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10.5</c:v>
                </c:pt>
                <c:pt idx="8">
                  <c:v>9.3000000000000007</c:v>
                </c:pt>
                <c:pt idx="16">
                  <c:v>8.6</c:v>
                </c:pt>
                <c:pt idx="24">
                  <c:v>8.3000000000000007</c:v>
                </c:pt>
                <c:pt idx="32">
                  <c:v>8.5</c:v>
                </c:pt>
              </c:numCache>
            </c:numRef>
          </c:xVal>
          <c:yVal>
            <c:numRef>
              <c:f>公会計指標分析・財政指標組合せ分析表!$BP$73:$DC$73</c:f>
              <c:numCache>
                <c:formatCode>#,##0.0;"▲ "#,##0.0</c:formatCode>
                <c:ptCount val="40"/>
                <c:pt idx="0">
                  <c:v>42.6</c:v>
                </c:pt>
                <c:pt idx="8">
                  <c:v>31.6</c:v>
                </c:pt>
                <c:pt idx="16">
                  <c:v>42.7</c:v>
                </c:pt>
                <c:pt idx="24">
                  <c:v>41.7</c:v>
                </c:pt>
                <c:pt idx="32">
                  <c:v>61</c:v>
                </c:pt>
              </c:numCache>
            </c:numRef>
          </c:yVal>
          <c:smooth val="0"/>
          <c:extLst xmlns:c16r2="http://schemas.microsoft.com/office/drawing/2015/06/chart">
            <c:ext xmlns:c16="http://schemas.microsoft.com/office/drawing/2014/chart" uri="{C3380CC4-5D6E-409C-BE32-E72D297353CC}">
              <c16:uniqueId val="{00000009-8245-4B92-9D3D-7497823A3EE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245-4B92-9D3D-7497823A3EE5}"/>
                </c:ext>
                <c:ext xmlns:c15="http://schemas.microsoft.com/office/drawing/2012/chart" uri="{CE6537A1-D6FC-4f65-9D91-7224C49458BB}">
                  <c15:dlblFieldTable>
                    <c15:dlblFTEntry>
                      <c15:txfldGUID>{D4CB14F7-1794-4F79-B3FA-9D14097F9C40}</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245-4B92-9D3D-7497823A3EE5}"/>
                </c:ext>
                <c:ext xmlns:c15="http://schemas.microsoft.com/office/drawing/2012/chart" uri="{CE6537A1-D6FC-4f65-9D91-7224C49458BB}">
                  <c15:dlblFieldTable>
                    <c15:dlblFTEntry>
                      <c15:txfldGUID>{9AFD8D11-4839-47D0-A34E-BE66BB7F5B89}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245-4B92-9D3D-7497823A3EE5}"/>
                </c:ext>
                <c:ext xmlns:c15="http://schemas.microsoft.com/office/drawing/2012/chart" uri="{CE6537A1-D6FC-4f65-9D91-7224C49458BB}">
                  <c15:dlblFieldTable>
                    <c15:dlblFTEntry>
                      <c15:txfldGUID>{4A4FC90C-7D66-4F9B-8866-FB5335797F89}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245-4B92-9D3D-7497823A3EE5}"/>
                </c:ext>
                <c:ext xmlns:c15="http://schemas.microsoft.com/office/drawing/2012/chart" uri="{CE6537A1-D6FC-4f65-9D91-7224C49458BB}">
                  <c15:dlblFieldTable>
                    <c15:dlblFTEntry>
                      <c15:txfldGUID>{58B26B34-0624-404A-BFA8-A0A1C7B73FDC}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245-4B92-9D3D-7497823A3EE5}"/>
                </c:ext>
                <c:ext xmlns:c15="http://schemas.microsoft.com/office/drawing/2012/chart" uri="{CE6537A1-D6FC-4f65-9D91-7224C49458BB}">
                  <c15:dlblFieldTable>
                    <c15:dlblFTEntry>
                      <c15:txfldGUID>{4E0E86FA-6A10-4DEE-9EF0-8FCB3661AE1E}</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245-4B92-9D3D-7497823A3EE5}"/>
                </c:ext>
                <c:ext xmlns:c15="http://schemas.microsoft.com/office/drawing/2012/chart" uri="{CE6537A1-D6FC-4f65-9D91-7224C49458BB}">
                  <c15:dlblFieldTable>
                    <c15:dlblFTEntry>
                      <c15:txfldGUID>{6EF324B6-031E-4837-876E-B50E2BF7F400}</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245-4B92-9D3D-7497823A3EE5}"/>
                </c:ext>
                <c:ext xmlns:c15="http://schemas.microsoft.com/office/drawing/2012/chart" uri="{CE6537A1-D6FC-4f65-9D91-7224C49458BB}">
                  <c15:dlblFieldTable>
                    <c15:dlblFTEntry>
                      <c15:txfldGUID>{C1854878-2995-4CA1-9F53-A4D9B52F87C0}</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245-4B92-9D3D-7497823A3EE5}"/>
                </c:ext>
                <c:ext xmlns:c15="http://schemas.microsoft.com/office/drawing/2012/chart" uri="{CE6537A1-D6FC-4f65-9D91-7224C49458BB}">
                  <c15:dlblFieldTable>
                    <c15:dlblFTEntry>
                      <c15:txfldGUID>{0B8C08FD-1379-4EA9-816E-048B65188444}</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245-4B92-9D3D-7497823A3EE5}"/>
                </c:ext>
                <c:ext xmlns:c15="http://schemas.microsoft.com/office/drawing/2012/chart" uri="{CE6537A1-D6FC-4f65-9D91-7224C49458BB}">
                  <c15:dlblFieldTable>
                    <c15:dlblFTEntry>
                      <c15:txfldGUID>{E5121EC8-C804-4611-A95B-3466512EB409}</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numCache>
            </c:numRef>
          </c:xVal>
          <c:yVal>
            <c:numRef>
              <c:f>公会計指標分析・財政指標組合せ分析表!$BP$77:$DC$77</c:f>
              <c:numCache>
                <c:formatCode>#,##0.0;"▲ "#,##0.0</c:formatCode>
                <c:ptCount val="40"/>
              </c:numCache>
            </c:numRef>
          </c:yVal>
          <c:smooth val="0"/>
          <c:extLst xmlns:c16r2="http://schemas.microsoft.com/office/drawing/2015/06/chart">
            <c:ext xmlns:c16="http://schemas.microsoft.com/office/drawing/2014/chart" uri="{C3380CC4-5D6E-409C-BE32-E72D297353CC}">
              <c16:uniqueId val="{00000013-8245-4B92-9D3D-7497823A3EE5}"/>
            </c:ext>
          </c:extLst>
        </c:ser>
        <c:dLbls>
          <c:showLegendKey val="0"/>
          <c:showVal val="1"/>
          <c:showCatName val="0"/>
          <c:showSerName val="0"/>
          <c:showPercent val="0"/>
          <c:showBubbleSize val="0"/>
        </c:dLbls>
        <c:axId val="473741904"/>
        <c:axId val="473741512"/>
      </c:scatterChart>
      <c:valAx>
        <c:axId val="473741904"/>
        <c:scaling>
          <c:orientation val="minMax"/>
          <c:max val="10.7"/>
          <c:min val="8.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3741512"/>
        <c:crosses val="autoZero"/>
        <c:crossBetween val="midCat"/>
      </c:valAx>
      <c:valAx>
        <c:axId val="473741512"/>
        <c:scaling>
          <c:orientation val="minMax"/>
          <c:max val="66"/>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374190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茨城県筑西市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元利償還金等について、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年度借入臨時地方道整備事業債等の償還が終了したことにより、減少した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、一部事務組合等が起こした地方債の元利償還金に対する負担金等について、筑西広域の公債費の減に伴い減少となった。公営企業債の元利償還金に対する繰入金について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公共下水道</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事業会計、八丁台土地区画整理事業特別会計の償還終了などにより減少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算入公債費等について、地域振興費算入額の減により、減少した。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引き続き、優先される建設事業の選定を行い、一層の起債の抑制に努める。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　満期一括償還地方債の借入を行っていない。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茨城県筑西市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年度の将来負担比率は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61.0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％となっており、昨年度の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41.7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将来負担額（Ａ）のうち、一般会計等に係る地方債の現在高について、</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病院事業</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地方独立行政法人移行に伴う病院事業債管理特別会計の設立により、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現在高が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した。一方、公営企業債等繰入見込額について、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水道事業</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会計の地方債現在高の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に伴い、繰入見込額が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充当可能財源等（Ｂ）のうち、</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充当可能基金について、財政調整基金等の残高減に伴い減少した。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一方、基準財政需要額算入見込額について、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病院事業債の地方債残高の増による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保健衛生費</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増に伴</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今後について、起債抑制や定員適正化計画の推進、公営企業会計等の健全化などを図り、比率の引き下げに努める。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茨城県筑西市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30</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の</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基金</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残高は、</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昨年度</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の</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9,027</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から</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288</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減の</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8,739</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百万円となった。</a:t>
          </a:r>
          <a:endParaRPr kumimoji="0"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財政調整基金</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の</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残高は、</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一般財源として繰入した結果、昨年度の</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5,031</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百万円から</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431</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百万円減の</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4,600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百万円となった。</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減債基金</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の残高</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は</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地方債償還財源として</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繰入した</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結果、昨年度の</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2,672</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百万円から</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138</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百万円減の</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2,534</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万円となった。</a:t>
          </a:r>
          <a:endParaRPr kumimoji="0"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特定目的基金</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の残高</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は、地域づくり振興基金へふるさと納税寄附金を財源に</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34</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百万円及び合併振興基金へ</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467</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積立</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し</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、各事業へ</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繰入した結果、</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昨年度の</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1,324</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百万円から</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281</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の</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1,605</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百万円となった。</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市税を中心とした歳入の大幅な増が見込めない一方、歳出では、社会保障費の増大、公共施設の老朽化対策、社会インフラの長寿命化等に多額の一般財源を要すると予測されることから将来に対する備えのほか、近年の豪雨災害などの自然災害に対応する緊急時の財源</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とする</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ため、</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も一定規模の基金を確保していく。</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合併振興基金　　　　　→　市民団体等が主体となって新市の一体感の醸成及び旧市町単位の地域振興を推進する事業へ充当する。</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団地排水建設事業基金　→　本市の団地排水建設事業へ充当する</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地域雇用創出推進基金　→　雇用や就業の機会の創出を図ることを目的として行う事業へ充当する</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地域医療推進事業基金　→　本市の地域医療を推進する事業へ充当する</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地域づくり振興基金　　→　魅力的で個性豊かな「筑西」づくりを推進する事業へ充当する</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endParaRPr kumimoji="0"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合併振興</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基金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年度新規創設</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によ</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る増。</a:t>
          </a:r>
          <a:endParaRPr kumimoji="0"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公共施設整備基金</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地域交流センター改修事業、中学校プール整備事業繰入</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による</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減。</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地域雇用創出推進基金　→　下館学校給食センター運営事業繰入による減。</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合併振興基金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市民団体等が主体となって新市の一体感の醸成及び旧市町単位の地域振興を推進する事業</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（市民提案型</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・財源充当型）</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へ充当する</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30</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年度は</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合併算定替えの段階的縮減の影響により地方交付税が減となるなか、</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社会保障費の増大、公共施設の老朽化対策、社会インフラの長寿命化等に多額の一般財源を要</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したため、基金の繰入</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を行</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った。</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少子高齢化の影響により生産年齢人口が減少し、市税を中心とした歳入の大幅な増が見込めない一方、歳出では、社会保障費の増大、公共施設の老朽化対策、社会インフラの長寿命化等に多額の一般財源を要すると予測されることから将来に対する備えの</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ほか</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、年度間を平準化するための調整財源、また、自然災害に対応するための緊急時の財源と</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する</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30</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年度は、法人税等の市税増などがあったものの、市債の償還に必要な財源を確保するため</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、基金の繰入を行</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った。</a:t>
          </a:r>
          <a:endParaRPr kumimoji="0"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収支見込みにより積立を行い、基金残高を確保し、経済情勢の著しい変動等により財源が著しく不足する場合、償還期限の満了に伴う市債の償還額が他の年度に比して著しく多額となる場合、償還期限を繰り上げて行う地方債の償還に充てる場合、地方債のうち地方税の減収補てん又は財源対策のため発行されたものの償還財源にする場合</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などの財源とする</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54</xdr:row>
      <xdr:rowOff>0</xdr:rowOff>
    </xdr:from>
    <xdr:to>
      <xdr:col>91</xdr:col>
      <xdr:colOff>0</xdr:colOff>
      <xdr:row>56</xdr:row>
      <xdr:rowOff>0</xdr:rowOff>
    </xdr:to>
    <xdr:sp macro="" textlink="">
      <xdr:nvSpPr>
        <xdr:cNvPr id="4" name="正方形/長方形 3"/>
        <xdr:cNvSpPr/>
      </xdr:nvSpPr>
      <xdr:spPr>
        <a:xfrm>
          <a:off x="16106775" y="100774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54</xdr:row>
      <xdr:rowOff>0</xdr:rowOff>
    </xdr:from>
    <xdr:to>
      <xdr:col>99</xdr:col>
      <xdr:colOff>0</xdr:colOff>
      <xdr:row>56</xdr:row>
      <xdr:rowOff>0</xdr:rowOff>
    </xdr:to>
    <xdr:sp macro="" textlink="">
      <xdr:nvSpPr>
        <xdr:cNvPr id="5" name="正方形/長方形 4"/>
        <xdr:cNvSpPr/>
      </xdr:nvSpPr>
      <xdr:spPr>
        <a:xfrm>
          <a:off x="17630775" y="100774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54</xdr:row>
      <xdr:rowOff>0</xdr:rowOff>
    </xdr:from>
    <xdr:to>
      <xdr:col>107</xdr:col>
      <xdr:colOff>0</xdr:colOff>
      <xdr:row>56</xdr:row>
      <xdr:rowOff>0</xdr:rowOff>
    </xdr:to>
    <xdr:sp macro="" textlink="">
      <xdr:nvSpPr>
        <xdr:cNvPr id="6" name="正方形/長方形 5"/>
        <xdr:cNvSpPr/>
      </xdr:nvSpPr>
      <xdr:spPr>
        <a:xfrm>
          <a:off x="19154775" y="100774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56</xdr:row>
      <xdr:rowOff>0</xdr:rowOff>
    </xdr:from>
    <xdr:to>
      <xdr:col>91</xdr:col>
      <xdr:colOff>0</xdr:colOff>
      <xdr:row>58</xdr:row>
      <xdr:rowOff>0</xdr:rowOff>
    </xdr:to>
    <xdr:sp macro="" textlink="">
      <xdr:nvSpPr>
        <xdr:cNvPr id="7" name="正方形/長方形 6"/>
        <xdr:cNvSpPr/>
      </xdr:nvSpPr>
      <xdr:spPr>
        <a:xfrm>
          <a:off x="16106775" y="104203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56</xdr:row>
      <xdr:rowOff>0</xdr:rowOff>
    </xdr:from>
    <xdr:to>
      <xdr:col>99</xdr:col>
      <xdr:colOff>0</xdr:colOff>
      <xdr:row>58</xdr:row>
      <xdr:rowOff>0</xdr:rowOff>
    </xdr:to>
    <xdr:sp macro="" textlink="">
      <xdr:nvSpPr>
        <xdr:cNvPr id="8" name="正方形/長方形 7"/>
        <xdr:cNvSpPr/>
      </xdr:nvSpPr>
      <xdr:spPr>
        <a:xfrm>
          <a:off x="17630775" y="104203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56</xdr:row>
      <xdr:rowOff>0</xdr:rowOff>
    </xdr:from>
    <xdr:to>
      <xdr:col>107</xdr:col>
      <xdr:colOff>0</xdr:colOff>
      <xdr:row>58</xdr:row>
      <xdr:rowOff>0</xdr:rowOff>
    </xdr:to>
    <xdr:sp macro="" textlink="">
      <xdr:nvSpPr>
        <xdr:cNvPr id="9" name="正方形/長方形 8"/>
        <xdr:cNvSpPr/>
      </xdr:nvSpPr>
      <xdr:spPr>
        <a:xfrm>
          <a:off x="19154775" y="104203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76</xdr:row>
      <xdr:rowOff>0</xdr:rowOff>
    </xdr:from>
    <xdr:to>
      <xdr:col>75</xdr:col>
      <xdr:colOff>0</xdr:colOff>
      <xdr:row>78</xdr:row>
      <xdr:rowOff>0</xdr:rowOff>
    </xdr:to>
    <xdr:sp macro="" textlink="">
      <xdr:nvSpPr>
        <xdr:cNvPr id="10" name="正方形/長方形 9"/>
        <xdr:cNvSpPr/>
      </xdr:nvSpPr>
      <xdr:spPr>
        <a:xfrm>
          <a:off x="13058775" y="138969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76</xdr:row>
      <xdr:rowOff>0</xdr:rowOff>
    </xdr:from>
    <xdr:to>
      <xdr:col>83</xdr:col>
      <xdr:colOff>0</xdr:colOff>
      <xdr:row>78</xdr:row>
      <xdr:rowOff>0</xdr:rowOff>
    </xdr:to>
    <xdr:sp macro="" textlink="">
      <xdr:nvSpPr>
        <xdr:cNvPr id="11" name="正方形/長方形 10"/>
        <xdr:cNvSpPr/>
      </xdr:nvSpPr>
      <xdr:spPr>
        <a:xfrm>
          <a:off x="14582775" y="138969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76</xdr:row>
      <xdr:rowOff>0</xdr:rowOff>
    </xdr:from>
    <xdr:to>
      <xdr:col>91</xdr:col>
      <xdr:colOff>0</xdr:colOff>
      <xdr:row>78</xdr:row>
      <xdr:rowOff>0</xdr:rowOff>
    </xdr:to>
    <xdr:sp macro="" textlink="">
      <xdr:nvSpPr>
        <xdr:cNvPr id="12" name="正方形/長方形 11"/>
        <xdr:cNvSpPr/>
      </xdr:nvSpPr>
      <xdr:spPr>
        <a:xfrm>
          <a:off x="16106775" y="138969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76</xdr:row>
      <xdr:rowOff>0</xdr:rowOff>
    </xdr:from>
    <xdr:to>
      <xdr:col>99</xdr:col>
      <xdr:colOff>0</xdr:colOff>
      <xdr:row>78</xdr:row>
      <xdr:rowOff>0</xdr:rowOff>
    </xdr:to>
    <xdr:sp macro="" textlink="">
      <xdr:nvSpPr>
        <xdr:cNvPr id="13" name="正方形/長方形 12"/>
        <xdr:cNvSpPr/>
      </xdr:nvSpPr>
      <xdr:spPr>
        <a:xfrm>
          <a:off x="17630775" y="138969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76</xdr:row>
      <xdr:rowOff>0</xdr:rowOff>
    </xdr:from>
    <xdr:to>
      <xdr:col>107</xdr:col>
      <xdr:colOff>0</xdr:colOff>
      <xdr:row>78</xdr:row>
      <xdr:rowOff>0</xdr:rowOff>
    </xdr:to>
    <xdr:sp macro="" textlink="">
      <xdr:nvSpPr>
        <xdr:cNvPr id="14" name="正方形/長方形 13"/>
        <xdr:cNvSpPr/>
      </xdr:nvSpPr>
      <xdr:spPr>
        <a:xfrm>
          <a:off x="19154775" y="138969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77</xdr:row>
      <xdr:rowOff>149225</xdr:rowOff>
    </xdr:from>
    <xdr:to>
      <xdr:col>75</xdr:col>
      <xdr:colOff>0</xdr:colOff>
      <xdr:row>79</xdr:row>
      <xdr:rowOff>149225</xdr:rowOff>
    </xdr:to>
    <xdr:sp macro="" textlink="">
      <xdr:nvSpPr>
        <xdr:cNvPr id="15" name="正方形/長方形 14"/>
        <xdr:cNvSpPr/>
      </xdr:nvSpPr>
      <xdr:spPr>
        <a:xfrm>
          <a:off x="13058775" y="14217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77</xdr:row>
      <xdr:rowOff>149225</xdr:rowOff>
    </xdr:from>
    <xdr:to>
      <xdr:col>83</xdr:col>
      <xdr:colOff>0</xdr:colOff>
      <xdr:row>79</xdr:row>
      <xdr:rowOff>149225</xdr:rowOff>
    </xdr:to>
    <xdr:sp macro="" textlink="">
      <xdr:nvSpPr>
        <xdr:cNvPr id="16" name="正方形/長方形 15"/>
        <xdr:cNvSpPr/>
      </xdr:nvSpPr>
      <xdr:spPr>
        <a:xfrm>
          <a:off x="14582775" y="14217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77</xdr:row>
      <xdr:rowOff>149225</xdr:rowOff>
    </xdr:from>
    <xdr:to>
      <xdr:col>91</xdr:col>
      <xdr:colOff>0</xdr:colOff>
      <xdr:row>79</xdr:row>
      <xdr:rowOff>149225</xdr:rowOff>
    </xdr:to>
    <xdr:sp macro="" textlink="">
      <xdr:nvSpPr>
        <xdr:cNvPr id="17" name="正方形/長方形 16"/>
        <xdr:cNvSpPr/>
      </xdr:nvSpPr>
      <xdr:spPr>
        <a:xfrm>
          <a:off x="16106775" y="14217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77</xdr:row>
      <xdr:rowOff>149225</xdr:rowOff>
    </xdr:from>
    <xdr:to>
      <xdr:col>99</xdr:col>
      <xdr:colOff>0</xdr:colOff>
      <xdr:row>79</xdr:row>
      <xdr:rowOff>149225</xdr:rowOff>
    </xdr:to>
    <xdr:sp macro="" textlink="">
      <xdr:nvSpPr>
        <xdr:cNvPr id="18" name="正方形/長方形 17"/>
        <xdr:cNvSpPr/>
      </xdr:nvSpPr>
      <xdr:spPr>
        <a:xfrm>
          <a:off x="17630775" y="14217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77</xdr:row>
      <xdr:rowOff>149225</xdr:rowOff>
    </xdr:from>
    <xdr:to>
      <xdr:col>107</xdr:col>
      <xdr:colOff>0</xdr:colOff>
      <xdr:row>79</xdr:row>
      <xdr:rowOff>149225</xdr:rowOff>
    </xdr:to>
    <xdr:sp macro="" textlink="">
      <xdr:nvSpPr>
        <xdr:cNvPr id="19" name="正方形/長方形 18"/>
        <xdr:cNvSpPr/>
      </xdr:nvSpPr>
      <xdr:spPr>
        <a:xfrm>
          <a:off x="19154775" y="14217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20" name="正方形/長方形 1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21" name="正方形/長方形 2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22" name="正方形/長方形 2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23" name="正方形/長方形 2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茨城県筑西市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24" name="正方形/長方形 2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25" name="正方形/長方形 2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6" name="正方形/長方形 2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7" name="正方形/長方形 2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8" name="正方形/長方形 2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9" name="正方形/長方形 28"/>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105,063
102,523
205.30
45,778,619
43,917,009
1,394,576
24,727,327
42,238,426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30" name="正方形/長方形 2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31" name="正方形/長方形 3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32" name="正方形/長方形 3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61.0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33" name="正方形/長方形 3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34" name="正方形/長方形 3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35" name="正方形/長方形 3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3</xdr:row>
      <xdr:rowOff>79375</xdr:rowOff>
    </xdr:to>
    <xdr:sp macro="" textlink="">
      <xdr:nvSpPr>
        <xdr:cNvPr id="36" name="角丸四角形 35"/>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7" name="正方形/長方形 36"/>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8" name="直線コネクタ 37"/>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9" name="楕円 38"/>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12</xdr:row>
      <xdr:rowOff>47625</xdr:rowOff>
    </xdr:from>
    <xdr:ext cx="8896666" cy="259045"/>
    <xdr:sp macro="" textlink="">
      <xdr:nvSpPr>
        <xdr:cNvPr id="40" name="テキスト ボックス 39"/>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年度に策定した公共施設等総合管理計画において、</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公共施設全体の総床面積を</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年間で</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％縮減する目標を掲げ、老朽化した施設の集約化・複合化や除却を進めている。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当市の有形固定資産減価償却率は全国</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平均及び</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茨城県平均を上回っており、かつ上昇傾向にあるため、引き続き計画に基づいた施設の維持管理を行っていく。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57.0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25</xdr:row>
      <xdr:rowOff>132292</xdr:rowOff>
    </xdr:from>
    <xdr:to>
      <xdr:col>23</xdr:col>
      <xdr:colOff>136525</xdr:colOff>
      <xdr:row>26</xdr:row>
      <xdr:rowOff>62442</xdr:rowOff>
    </xdr:to>
    <xdr:sp macro="" textlink="">
      <xdr:nvSpPr>
        <xdr:cNvPr id="76" name="楕円 75"/>
        <xdr:cNvSpPr/>
      </xdr:nvSpPr>
      <xdr:spPr>
        <a:xfrm>
          <a:off x="4711700" y="519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25</xdr:row>
      <xdr:rowOff>34519</xdr:rowOff>
    </xdr:from>
    <xdr:ext cx="405111" cy="259045"/>
    <xdr:sp macro="" textlink="">
      <xdr:nvSpPr>
        <xdr:cNvPr id="77" name="有形固定資産減価償却率該当値テキスト"/>
        <xdr:cNvSpPr txBox="1"/>
      </xdr:nvSpPr>
      <xdr:spPr>
        <a:xfrm>
          <a:off x="4813300" y="5092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13758</xdr:rowOff>
    </xdr:from>
    <xdr:to>
      <xdr:col>19</xdr:col>
      <xdr:colOff>187325</xdr:colOff>
      <xdr:row>28</xdr:row>
      <xdr:rowOff>115358</xdr:rowOff>
    </xdr:to>
    <xdr:sp macro="" textlink="">
      <xdr:nvSpPr>
        <xdr:cNvPr id="78" name="楕円 77"/>
        <xdr:cNvSpPr/>
      </xdr:nvSpPr>
      <xdr:spPr>
        <a:xfrm>
          <a:off x="4000500" y="558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26</xdr:row>
      <xdr:rowOff>11642</xdr:rowOff>
    </xdr:from>
    <xdr:to>
      <xdr:col>23</xdr:col>
      <xdr:colOff>85725</xdr:colOff>
      <xdr:row>28</xdr:row>
      <xdr:rowOff>64558</xdr:rowOff>
    </xdr:to>
    <xdr:cxnSp macro="">
      <xdr:nvCxnSpPr>
        <xdr:cNvPr id="79" name="直線コネクタ 78"/>
        <xdr:cNvCxnSpPr/>
      </xdr:nvCxnSpPr>
      <xdr:spPr>
        <a:xfrm flipV="1">
          <a:off x="4051300" y="5240867"/>
          <a:ext cx="711200" cy="395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34</xdr:row>
      <xdr:rowOff>136525</xdr:rowOff>
    </xdr:from>
    <xdr:to>
      <xdr:col>15</xdr:col>
      <xdr:colOff>187325</xdr:colOff>
      <xdr:row>35</xdr:row>
      <xdr:rowOff>66675</xdr:rowOff>
    </xdr:to>
    <xdr:sp macro="" textlink="">
      <xdr:nvSpPr>
        <xdr:cNvPr id="80" name="楕円 79"/>
        <xdr:cNvSpPr/>
      </xdr:nvSpPr>
      <xdr:spPr>
        <a:xfrm>
          <a:off x="3238500" y="673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64558</xdr:rowOff>
    </xdr:from>
    <xdr:to>
      <xdr:col>19</xdr:col>
      <xdr:colOff>136525</xdr:colOff>
      <xdr:row>35</xdr:row>
      <xdr:rowOff>15875</xdr:rowOff>
    </xdr:to>
    <xdr:cxnSp macro="">
      <xdr:nvCxnSpPr>
        <xdr:cNvPr id="81" name="直線コネクタ 80"/>
        <xdr:cNvCxnSpPr/>
      </xdr:nvCxnSpPr>
      <xdr:spPr>
        <a:xfrm flipV="1">
          <a:off x="3289300" y="5636683"/>
          <a:ext cx="762000" cy="115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26</xdr:row>
      <xdr:rowOff>131885</xdr:rowOff>
    </xdr:from>
    <xdr:ext cx="405111" cy="259045"/>
    <xdr:sp macro="" textlink="">
      <xdr:nvSpPr>
        <xdr:cNvPr id="82" name="n_1mainValue有形固定資産減価償却率"/>
        <xdr:cNvSpPr txBox="1"/>
      </xdr:nvSpPr>
      <xdr:spPr>
        <a:xfrm>
          <a:off x="3836044" y="5361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83202</xdr:rowOff>
    </xdr:from>
    <xdr:ext cx="405111" cy="259045"/>
    <xdr:sp macro="" textlink="">
      <xdr:nvSpPr>
        <xdr:cNvPr id="83" name="n_2mainValue有形固定資産減価償却率"/>
        <xdr:cNvSpPr txBox="1"/>
      </xdr:nvSpPr>
      <xdr:spPr>
        <a:xfrm>
          <a:off x="3086744" y="6512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4" name="正方形/長方形 8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5" name="正方形/長方形 84"/>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86" name="正方形/長方形 85"/>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[ 809.9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7" name="正方形/長方形 8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8" name="正方形/長方形 8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9" name="正方形/長方形 8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0" name="正方形/長方形 8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1" name="正方形/長方形 9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2" name="正方形/長方形 9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3" name="正方形/長方形 9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4" name="テキスト ボックス 9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effectLst/>
            </a:rPr>
            <a:t>　</a:t>
          </a:r>
          <a:r>
            <a:rPr lang="ja-JP" altLang="en-US" sz="1100">
              <a:effectLst/>
              <a:latin typeface="ＭＳ Ｐゴシック" panose="020B0600070205080204" pitchFamily="50" charset="-128"/>
              <a:ea typeface="ＭＳ Ｐゴシック" panose="020B0600070205080204" pitchFamily="50" charset="-128"/>
            </a:rPr>
            <a:t>債務償還比率は全国平均及び茨城県平均を上回っている。主な要因としては、</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道の駅整備、新中核病院整備といった大型事業の実施による起債発行額が増加し、将来負担額が大幅に増加した</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ためと考えられる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今後数年間、合併特例債の新規発行が見込まれるため、債務償還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の増加が見込まれるが、</a:t>
          </a:r>
          <a:r>
            <a:rPr lang="ja-JP" altLang="en-US" sz="1100">
              <a:effectLst/>
              <a:latin typeface="ＭＳ Ｐゴシック" panose="020B0600070205080204" pitchFamily="50" charset="-128"/>
              <a:ea typeface="ＭＳ Ｐゴシック" panose="020B0600070205080204" pitchFamily="50" charset="-128"/>
            </a:rPr>
            <a:t>計画的な地方債発行に努め、健全な財政運営を図る。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5" name="テキスト ボックス 9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6" name="直線コネクタ 9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97" name="テキスト ボックス 96"/>
        <xdr:cNvSpPr txBox="1"/>
      </xdr:nvSpPr>
      <xdr:spPr>
        <a:xfrm>
          <a:off x="10828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98" name="直線コネクタ 97"/>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33</xdr:row>
      <xdr:rowOff>157024</xdr:rowOff>
    </xdr:from>
    <xdr:ext cx="410689" cy="225703"/>
    <xdr:sp macro="" textlink="">
      <xdr:nvSpPr>
        <xdr:cNvPr id="99" name="テキスト ボックス 98"/>
        <xdr:cNvSpPr txBox="1"/>
      </xdr:nvSpPr>
      <xdr:spPr>
        <a:xfrm>
          <a:off x="10828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00" name="直線コネクタ 99"/>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01" name="テキスト ボックス 100"/>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02" name="直線コネクタ 101"/>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03" name="テキスト ボックス 102"/>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04" name="直線コネクタ 103"/>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26</xdr:row>
      <xdr:rowOff>61774</xdr:rowOff>
    </xdr:from>
    <xdr:ext cx="410689" cy="225703"/>
    <xdr:sp macro="" textlink="">
      <xdr:nvSpPr>
        <xdr:cNvPr id="105" name="テキスト ボックス 104"/>
        <xdr:cNvSpPr txBox="1"/>
      </xdr:nvSpPr>
      <xdr:spPr>
        <a:xfrm>
          <a:off x="10828811" y="52909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6" name="直線コネクタ 10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07" name="テキスト ボックス 106"/>
        <xdr:cNvSpPr txBox="1"/>
      </xdr:nvSpPr>
      <xdr:spPr>
        <a:xfrm>
          <a:off x="10828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0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09" name="テキスト ボックス 10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0" name="テキスト ボックス 10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11" name="テキスト ボックス 11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12" name="テキスト ボックス 11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13" name="テキスト ボックス 11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19279</xdr:rowOff>
    </xdr:from>
    <xdr:to>
      <xdr:col>76</xdr:col>
      <xdr:colOff>73025</xdr:colOff>
      <xdr:row>26</xdr:row>
      <xdr:rowOff>120879</xdr:rowOff>
    </xdr:to>
    <xdr:sp macro="" textlink="">
      <xdr:nvSpPr>
        <xdr:cNvPr id="114" name="楕円 113"/>
        <xdr:cNvSpPr/>
      </xdr:nvSpPr>
      <xdr:spPr>
        <a:xfrm>
          <a:off x="14744700" y="524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92956</xdr:rowOff>
    </xdr:from>
    <xdr:ext cx="469744" cy="259045"/>
    <xdr:sp macro="" textlink="">
      <xdr:nvSpPr>
        <xdr:cNvPr id="115" name="債務償還比率該当値テキスト"/>
        <xdr:cNvSpPr txBox="1"/>
      </xdr:nvSpPr>
      <xdr:spPr>
        <a:xfrm>
          <a:off x="14846300" y="5150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117119</xdr:rowOff>
    </xdr:from>
    <xdr:to>
      <xdr:col>72</xdr:col>
      <xdr:colOff>123825</xdr:colOff>
      <xdr:row>34</xdr:row>
      <xdr:rowOff>47269</xdr:rowOff>
    </xdr:to>
    <xdr:sp macro="" textlink="">
      <xdr:nvSpPr>
        <xdr:cNvPr id="116" name="楕円 115"/>
        <xdr:cNvSpPr/>
      </xdr:nvSpPr>
      <xdr:spPr>
        <a:xfrm>
          <a:off x="14033500" y="654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70079</xdr:rowOff>
    </xdr:from>
    <xdr:to>
      <xdr:col>76</xdr:col>
      <xdr:colOff>22225</xdr:colOff>
      <xdr:row>33</xdr:row>
      <xdr:rowOff>167919</xdr:rowOff>
    </xdr:to>
    <xdr:cxnSp macro="">
      <xdr:nvCxnSpPr>
        <xdr:cNvPr id="117" name="直線コネクタ 116"/>
        <xdr:cNvCxnSpPr/>
      </xdr:nvCxnSpPr>
      <xdr:spPr>
        <a:xfrm flipV="1">
          <a:off x="14084300" y="5299304"/>
          <a:ext cx="711200" cy="1297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63796</xdr:rowOff>
    </xdr:from>
    <xdr:ext cx="469744" cy="259045"/>
    <xdr:sp macro="" textlink="">
      <xdr:nvSpPr>
        <xdr:cNvPr id="118" name="n_1mainValue債務償還比率"/>
        <xdr:cNvSpPr txBox="1"/>
      </xdr:nvSpPr>
      <xdr:spPr>
        <a:xfrm>
          <a:off x="13836727" y="632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19" name="正方形/長方形 11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0" name="正方形/長方形 11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1" name="テキスト ボックス 12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2" name="テキスト ボックス 12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23" name="テキスト ボックス 12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24" name="テキスト ボックス 12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茨城県筑西市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105,063
102,523
205.30
45,778,619
43,917,009
1,394,576
24,727,327
42,238,426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61.0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7</xdr:row>
      <xdr:rowOff>69850</xdr:rowOff>
    </xdr:to>
    <xdr:sp macro="" textlink="">
      <xdr:nvSpPr>
        <xdr:cNvPr id="18" name="角丸四角形 17"/>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0" name="直線コネクタ 1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1" name="楕円 20"/>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127000</xdr:colOff>
      <xdr:row>16</xdr:row>
      <xdr:rowOff>50800</xdr:rowOff>
    </xdr:from>
    <xdr:ext cx="8896666" cy="259045"/>
    <xdr:sp macro="" textlink="">
      <xdr:nvSpPr>
        <xdr:cNvPr id="22" name="テキスト ボックス 21"/>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23" name="テキスト ボックス 22"/>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4" name="テキスト ボックス 23"/>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25" name="正方形/長方形 24"/>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28</xdr:row>
      <xdr:rowOff>50800</xdr:rowOff>
    </xdr:from>
    <xdr:to>
      <xdr:col>12</xdr:col>
      <xdr:colOff>0</xdr:colOff>
      <xdr:row>29</xdr:row>
      <xdr:rowOff>133350</xdr:rowOff>
    </xdr:to>
    <xdr:sp macro="" textlink="">
      <xdr:nvSpPr>
        <xdr:cNvPr id="26" name="正方形/長方形 25"/>
        <xdr:cNvSpPr/>
      </xdr:nvSpPr>
      <xdr:spPr>
        <a:xfrm>
          <a:off x="76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29</xdr:row>
      <xdr:rowOff>82550</xdr:rowOff>
    </xdr:from>
    <xdr:to>
      <xdr:col>12</xdr:col>
      <xdr:colOff>0</xdr:colOff>
      <xdr:row>30</xdr:row>
      <xdr:rowOff>165100</xdr:rowOff>
    </xdr:to>
    <xdr:sp macro="" textlink="">
      <xdr:nvSpPr>
        <xdr:cNvPr id="27" name="正方形/長方形 26"/>
        <xdr:cNvSpPr/>
      </xdr:nvSpPr>
      <xdr:spPr>
        <a:xfrm>
          <a:off x="76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28</xdr:row>
      <xdr:rowOff>50800</xdr:rowOff>
    </xdr:from>
    <xdr:to>
      <xdr:col>18</xdr:col>
      <xdr:colOff>127000</xdr:colOff>
      <xdr:row>29</xdr:row>
      <xdr:rowOff>133350</xdr:rowOff>
    </xdr:to>
    <xdr:sp macro="" textlink="">
      <xdr:nvSpPr>
        <xdr:cNvPr id="28" name="正方形/長方形 27"/>
        <xdr:cNvSpPr/>
      </xdr:nvSpPr>
      <xdr:spPr>
        <a:xfrm>
          <a:off x="20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xdr:col>
      <xdr:colOff>127000</xdr:colOff>
      <xdr:row>29</xdr:row>
      <xdr:rowOff>82550</xdr:rowOff>
    </xdr:from>
    <xdr:to>
      <xdr:col>18</xdr:col>
      <xdr:colOff>127000</xdr:colOff>
      <xdr:row>30</xdr:row>
      <xdr:rowOff>165100</xdr:rowOff>
    </xdr:to>
    <xdr:sp macro="" textlink="">
      <xdr:nvSpPr>
        <xdr:cNvPr id="29" name="正方形/長方形 28"/>
        <xdr:cNvSpPr/>
      </xdr:nvSpPr>
      <xdr:spPr>
        <a:xfrm>
          <a:off x="20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0" name="正方形/長方形 2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31" name="テキスト ボックス 3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32" name="直線コネクタ 3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33" name="テキスト ボックス 3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34" name="直線コネクタ 3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35" name="テキスト ボックス 3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36" name="直線コネクタ 3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37" name="テキスト ボックス 3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38" name="直線コネクタ 3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39" name="テキスト ボックス 3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0" name="直線コネクタ 3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41" name="テキスト ボックス 4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42" name="直線コネクタ 4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43" name="テキスト ボックス 4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4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45" name="テキスト ボックス 4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46" name="テキスト ボックス 4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47" name="テキスト ボックス 4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48" name="テキスト ボックス 4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49" name="テキスト ボックス 4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48260</xdr:rowOff>
    </xdr:from>
    <xdr:to>
      <xdr:col>24</xdr:col>
      <xdr:colOff>114300</xdr:colOff>
      <xdr:row>34</xdr:row>
      <xdr:rowOff>149860</xdr:rowOff>
    </xdr:to>
    <xdr:sp macro="" textlink="">
      <xdr:nvSpPr>
        <xdr:cNvPr id="50" name="楕円 49"/>
        <xdr:cNvSpPr/>
      </xdr:nvSpPr>
      <xdr:spPr>
        <a:xfrm>
          <a:off x="4584700" y="58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121937</xdr:rowOff>
    </xdr:from>
    <xdr:ext cx="405111" cy="259045"/>
    <xdr:sp macro="" textlink="">
      <xdr:nvSpPr>
        <xdr:cNvPr id="51" name="【道路】&#10;有形固定資産減価償却率該当値テキスト"/>
        <xdr:cNvSpPr txBox="1"/>
      </xdr:nvSpPr>
      <xdr:spPr>
        <a:xfrm>
          <a:off x="4673600" y="5779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25400</xdr:rowOff>
    </xdr:from>
    <xdr:to>
      <xdr:col>20</xdr:col>
      <xdr:colOff>38100</xdr:colOff>
      <xdr:row>36</xdr:row>
      <xdr:rowOff>127000</xdr:rowOff>
    </xdr:to>
    <xdr:sp macro="" textlink="">
      <xdr:nvSpPr>
        <xdr:cNvPr id="52" name="楕円 51"/>
        <xdr:cNvSpPr/>
      </xdr:nvSpPr>
      <xdr:spPr>
        <a:xfrm>
          <a:off x="3746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99060</xdr:rowOff>
    </xdr:from>
    <xdr:to>
      <xdr:col>24</xdr:col>
      <xdr:colOff>63500</xdr:colOff>
      <xdr:row>36</xdr:row>
      <xdr:rowOff>76200</xdr:rowOff>
    </xdr:to>
    <xdr:cxnSp macro="">
      <xdr:nvCxnSpPr>
        <xdr:cNvPr id="53" name="直線コネクタ 52"/>
        <xdr:cNvCxnSpPr/>
      </xdr:nvCxnSpPr>
      <xdr:spPr>
        <a:xfrm flipV="1">
          <a:off x="3797300" y="5928360"/>
          <a:ext cx="8382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13970</xdr:rowOff>
    </xdr:from>
    <xdr:to>
      <xdr:col>15</xdr:col>
      <xdr:colOff>101600</xdr:colOff>
      <xdr:row>41</xdr:row>
      <xdr:rowOff>115570</xdr:rowOff>
    </xdr:to>
    <xdr:sp macro="" textlink="">
      <xdr:nvSpPr>
        <xdr:cNvPr id="54" name="楕円 53"/>
        <xdr:cNvSpPr/>
      </xdr:nvSpPr>
      <xdr:spPr>
        <a:xfrm>
          <a:off x="28575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76200</xdr:rowOff>
    </xdr:from>
    <xdr:to>
      <xdr:col>19</xdr:col>
      <xdr:colOff>177800</xdr:colOff>
      <xdr:row>41</xdr:row>
      <xdr:rowOff>64770</xdr:rowOff>
    </xdr:to>
    <xdr:cxnSp macro="">
      <xdr:nvCxnSpPr>
        <xdr:cNvPr id="55" name="直線コネクタ 54"/>
        <xdr:cNvCxnSpPr/>
      </xdr:nvCxnSpPr>
      <xdr:spPr>
        <a:xfrm flipV="1">
          <a:off x="2908300" y="6248400"/>
          <a:ext cx="889000" cy="84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143527</xdr:rowOff>
    </xdr:from>
    <xdr:ext cx="405111" cy="259045"/>
    <xdr:sp macro="" textlink="">
      <xdr:nvSpPr>
        <xdr:cNvPr id="56" name="n_1mainValue【道路】&#10;有形固定資産減価償却率"/>
        <xdr:cNvSpPr txBox="1"/>
      </xdr:nvSpPr>
      <xdr:spPr>
        <a:xfrm>
          <a:off x="35820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132097</xdr:rowOff>
    </xdr:from>
    <xdr:ext cx="405111" cy="259045"/>
    <xdr:sp macro="" textlink="">
      <xdr:nvSpPr>
        <xdr:cNvPr id="57" name="n_2mainValue【道路】&#10;有形固定資産減価償却率"/>
        <xdr:cNvSpPr txBox="1"/>
      </xdr:nvSpPr>
      <xdr:spPr>
        <a:xfrm>
          <a:off x="2705744" y="6818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58" name="正方形/長方形 5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34</xdr:col>
      <xdr:colOff>127000</xdr:colOff>
      <xdr:row>28</xdr:row>
      <xdr:rowOff>50800</xdr:rowOff>
    </xdr:from>
    <xdr:to>
      <xdr:col>42</xdr:col>
      <xdr:colOff>127000</xdr:colOff>
      <xdr:row>29</xdr:row>
      <xdr:rowOff>133350</xdr:rowOff>
    </xdr:to>
    <xdr:sp macro="" textlink="">
      <xdr:nvSpPr>
        <xdr:cNvPr id="59" name="正方形/長方形 58"/>
        <xdr:cNvSpPr/>
      </xdr:nvSpPr>
      <xdr:spPr>
        <a:xfrm>
          <a:off x="660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29</xdr:row>
      <xdr:rowOff>82550</xdr:rowOff>
    </xdr:from>
    <xdr:to>
      <xdr:col>42</xdr:col>
      <xdr:colOff>127000</xdr:colOff>
      <xdr:row>30</xdr:row>
      <xdr:rowOff>165100</xdr:rowOff>
    </xdr:to>
    <xdr:sp macro="" textlink="">
      <xdr:nvSpPr>
        <xdr:cNvPr id="60" name="正方形/長方形 59"/>
        <xdr:cNvSpPr/>
      </xdr:nvSpPr>
      <xdr:spPr>
        <a:xfrm>
          <a:off x="660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28</xdr:row>
      <xdr:rowOff>50800</xdr:rowOff>
    </xdr:from>
    <xdr:to>
      <xdr:col>49</xdr:col>
      <xdr:colOff>63500</xdr:colOff>
      <xdr:row>29</xdr:row>
      <xdr:rowOff>133350</xdr:rowOff>
    </xdr:to>
    <xdr:sp macro="" textlink="">
      <xdr:nvSpPr>
        <xdr:cNvPr id="61" name="正方形/長方形 60"/>
        <xdr:cNvSpPr/>
      </xdr:nvSpPr>
      <xdr:spPr>
        <a:xfrm>
          <a:off x="78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41</xdr:col>
      <xdr:colOff>63500</xdr:colOff>
      <xdr:row>29</xdr:row>
      <xdr:rowOff>82550</xdr:rowOff>
    </xdr:from>
    <xdr:to>
      <xdr:col>49</xdr:col>
      <xdr:colOff>63500</xdr:colOff>
      <xdr:row>30</xdr:row>
      <xdr:rowOff>165100</xdr:rowOff>
    </xdr:to>
    <xdr:sp macro="" textlink="">
      <xdr:nvSpPr>
        <xdr:cNvPr id="62" name="正方形/長方形 61"/>
        <xdr:cNvSpPr/>
      </xdr:nvSpPr>
      <xdr:spPr>
        <a:xfrm>
          <a:off x="78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63" name="正方形/長方形 6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64" name="テキスト ボックス 6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65" name="直線コネクタ 6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43</xdr:row>
      <xdr:rowOff>105427</xdr:rowOff>
    </xdr:from>
    <xdr:ext cx="531299" cy="259045"/>
    <xdr:sp macro="" textlink="">
      <xdr:nvSpPr>
        <xdr:cNvPr id="66" name="テキスト ボックス 65"/>
        <xdr:cNvSpPr txBox="1"/>
      </xdr:nvSpPr>
      <xdr:spPr>
        <a:xfrm>
          <a:off x="6072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67" name="直線コネクタ 6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67327</xdr:rowOff>
    </xdr:from>
    <xdr:ext cx="531299" cy="259045"/>
    <xdr:sp macro="" textlink="">
      <xdr:nvSpPr>
        <xdr:cNvPr id="68" name="テキスト ボックス 67"/>
        <xdr:cNvSpPr txBox="1"/>
      </xdr:nvSpPr>
      <xdr:spPr>
        <a:xfrm>
          <a:off x="607270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69" name="直線コネクタ 6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70" name="テキスト ボックス 6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71" name="直線コネクタ 7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72" name="テキスト ボックス 7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73" name="直線コネクタ 7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74" name="テキスト ボックス 73"/>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75" name="直線コネクタ 7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76" name="テキスト ボックス 75"/>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77" name="直線コネクタ 7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78" name="テキスト ボックス 7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7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80" name="テキスト ボックス 7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81" name="テキスト ボックス 8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82" name="テキスト ボックス 8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83" name="テキスト ボックス 8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84" name="テキスト ボックス 8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167640</xdr:rowOff>
    </xdr:from>
    <xdr:to>
      <xdr:col>55</xdr:col>
      <xdr:colOff>50800</xdr:colOff>
      <xdr:row>33</xdr:row>
      <xdr:rowOff>97790</xdr:rowOff>
    </xdr:to>
    <xdr:sp macro="" textlink="">
      <xdr:nvSpPr>
        <xdr:cNvPr id="85" name="楕円 84"/>
        <xdr:cNvSpPr/>
      </xdr:nvSpPr>
      <xdr:spPr>
        <a:xfrm>
          <a:off x="10426700" y="565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69867</xdr:rowOff>
    </xdr:from>
    <xdr:ext cx="534377" cy="259045"/>
    <xdr:sp macro="" textlink="">
      <xdr:nvSpPr>
        <xdr:cNvPr id="86" name="【道路】&#10;一人当たり延長該当値テキスト"/>
        <xdr:cNvSpPr txBox="1"/>
      </xdr:nvSpPr>
      <xdr:spPr>
        <a:xfrm>
          <a:off x="10515600" y="555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135890</xdr:rowOff>
    </xdr:from>
    <xdr:to>
      <xdr:col>50</xdr:col>
      <xdr:colOff>165100</xdr:colOff>
      <xdr:row>35</xdr:row>
      <xdr:rowOff>66040</xdr:rowOff>
    </xdr:to>
    <xdr:sp macro="" textlink="">
      <xdr:nvSpPr>
        <xdr:cNvPr id="87" name="楕円 86"/>
        <xdr:cNvSpPr/>
      </xdr:nvSpPr>
      <xdr:spPr>
        <a:xfrm>
          <a:off x="9588500" y="596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46990</xdr:rowOff>
    </xdr:from>
    <xdr:to>
      <xdr:col>55</xdr:col>
      <xdr:colOff>0</xdr:colOff>
      <xdr:row>35</xdr:row>
      <xdr:rowOff>15240</xdr:rowOff>
    </xdr:to>
    <xdr:cxnSp macro="">
      <xdr:nvCxnSpPr>
        <xdr:cNvPr id="88" name="直線コネクタ 87"/>
        <xdr:cNvCxnSpPr/>
      </xdr:nvCxnSpPr>
      <xdr:spPr>
        <a:xfrm flipV="1">
          <a:off x="9639300" y="5704840"/>
          <a:ext cx="838200" cy="31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81280</xdr:rowOff>
    </xdr:from>
    <xdr:to>
      <xdr:col>46</xdr:col>
      <xdr:colOff>38100</xdr:colOff>
      <xdr:row>42</xdr:row>
      <xdr:rowOff>11430</xdr:rowOff>
    </xdr:to>
    <xdr:sp macro="" textlink="">
      <xdr:nvSpPr>
        <xdr:cNvPr id="89" name="楕円 88"/>
        <xdr:cNvSpPr/>
      </xdr:nvSpPr>
      <xdr:spPr>
        <a:xfrm>
          <a:off x="8699500" y="711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15240</xdr:rowOff>
    </xdr:from>
    <xdr:to>
      <xdr:col>50</xdr:col>
      <xdr:colOff>114300</xdr:colOff>
      <xdr:row>41</xdr:row>
      <xdr:rowOff>132080</xdr:rowOff>
    </xdr:to>
    <xdr:cxnSp macro="">
      <xdr:nvCxnSpPr>
        <xdr:cNvPr id="90" name="直線コネクタ 89"/>
        <xdr:cNvCxnSpPr/>
      </xdr:nvCxnSpPr>
      <xdr:spPr>
        <a:xfrm flipV="1">
          <a:off x="8750300" y="6015990"/>
          <a:ext cx="889000" cy="1145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33</xdr:row>
      <xdr:rowOff>82567</xdr:rowOff>
    </xdr:from>
    <xdr:ext cx="534377" cy="259045"/>
    <xdr:sp macro="" textlink="">
      <xdr:nvSpPr>
        <xdr:cNvPr id="91" name="n_1mainValue【道路】&#10;一人当たり延長"/>
        <xdr:cNvSpPr txBox="1"/>
      </xdr:nvSpPr>
      <xdr:spPr>
        <a:xfrm>
          <a:off x="9359411" y="574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27957</xdr:rowOff>
    </xdr:from>
    <xdr:ext cx="534377" cy="259045"/>
    <xdr:sp macro="" textlink="">
      <xdr:nvSpPr>
        <xdr:cNvPr id="92" name="n_2mainValue【道路】&#10;一人当たり延長"/>
        <xdr:cNvSpPr txBox="1"/>
      </xdr:nvSpPr>
      <xdr:spPr>
        <a:xfrm>
          <a:off x="8483111" y="6885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93" name="正方形/長方形 9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50</xdr:row>
      <xdr:rowOff>88900</xdr:rowOff>
    </xdr:from>
    <xdr:to>
      <xdr:col>12</xdr:col>
      <xdr:colOff>0</xdr:colOff>
      <xdr:row>52</xdr:row>
      <xdr:rowOff>0</xdr:rowOff>
    </xdr:to>
    <xdr:sp macro="" textlink="">
      <xdr:nvSpPr>
        <xdr:cNvPr id="94" name="正方形/長方形 93"/>
        <xdr:cNvSpPr/>
      </xdr:nvSpPr>
      <xdr:spPr>
        <a:xfrm>
          <a:off x="76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51</xdr:row>
      <xdr:rowOff>120650</xdr:rowOff>
    </xdr:from>
    <xdr:to>
      <xdr:col>12</xdr:col>
      <xdr:colOff>0</xdr:colOff>
      <xdr:row>53</xdr:row>
      <xdr:rowOff>31750</xdr:rowOff>
    </xdr:to>
    <xdr:sp macro="" textlink="">
      <xdr:nvSpPr>
        <xdr:cNvPr id="95" name="正方形/長方形 94"/>
        <xdr:cNvSpPr/>
      </xdr:nvSpPr>
      <xdr:spPr>
        <a:xfrm>
          <a:off x="76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50</xdr:row>
      <xdr:rowOff>88900</xdr:rowOff>
    </xdr:from>
    <xdr:to>
      <xdr:col>18</xdr:col>
      <xdr:colOff>127000</xdr:colOff>
      <xdr:row>52</xdr:row>
      <xdr:rowOff>0</xdr:rowOff>
    </xdr:to>
    <xdr:sp macro="" textlink="">
      <xdr:nvSpPr>
        <xdr:cNvPr id="96" name="正方形/長方形 95"/>
        <xdr:cNvSpPr/>
      </xdr:nvSpPr>
      <xdr:spPr>
        <a:xfrm>
          <a:off x="20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xdr:col>
      <xdr:colOff>127000</xdr:colOff>
      <xdr:row>51</xdr:row>
      <xdr:rowOff>120650</xdr:rowOff>
    </xdr:from>
    <xdr:to>
      <xdr:col>18</xdr:col>
      <xdr:colOff>127000</xdr:colOff>
      <xdr:row>53</xdr:row>
      <xdr:rowOff>31750</xdr:rowOff>
    </xdr:to>
    <xdr:sp macro="" textlink="">
      <xdr:nvSpPr>
        <xdr:cNvPr id="97" name="正方形/長方形 96"/>
        <xdr:cNvSpPr/>
      </xdr:nvSpPr>
      <xdr:spPr>
        <a:xfrm>
          <a:off x="20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98" name="正方形/長方形 9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99" name="テキスト ボックス 9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00" name="直線コネクタ 9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01" name="テキスト ボックス 10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02" name="直線コネクタ 10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03" name="テキスト ボックス 10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04" name="直線コネクタ 10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05" name="テキスト ボックス 10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06" name="直線コネクタ 10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07" name="テキスト ボックス 10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08" name="直線コネクタ 10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09" name="テキスト ボックス 10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10" name="直線コネクタ 10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11" name="テキスト ボックス 110"/>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1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13" name="テキスト ボックス 11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14" name="テキスト ボックス 11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15" name="テキスト ボックス 11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16" name="テキスト ボックス 11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17" name="テキスト ボックス 11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154940</xdr:rowOff>
    </xdr:from>
    <xdr:to>
      <xdr:col>24</xdr:col>
      <xdr:colOff>114300</xdr:colOff>
      <xdr:row>57</xdr:row>
      <xdr:rowOff>85090</xdr:rowOff>
    </xdr:to>
    <xdr:sp macro="" textlink="">
      <xdr:nvSpPr>
        <xdr:cNvPr id="118" name="楕円 117"/>
        <xdr:cNvSpPr/>
      </xdr:nvSpPr>
      <xdr:spPr>
        <a:xfrm>
          <a:off x="4584700" y="97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57167</xdr:rowOff>
    </xdr:from>
    <xdr:ext cx="405111" cy="259045"/>
    <xdr:sp macro="" textlink="">
      <xdr:nvSpPr>
        <xdr:cNvPr id="119" name="【橋りょう・トンネル】&#10;有形固定資産減価償却率該当値テキスト"/>
        <xdr:cNvSpPr txBox="1"/>
      </xdr:nvSpPr>
      <xdr:spPr>
        <a:xfrm>
          <a:off x="4673600" y="9658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29210</xdr:rowOff>
    </xdr:from>
    <xdr:to>
      <xdr:col>20</xdr:col>
      <xdr:colOff>38100</xdr:colOff>
      <xdr:row>59</xdr:row>
      <xdr:rowOff>130810</xdr:rowOff>
    </xdr:to>
    <xdr:sp macro="" textlink="">
      <xdr:nvSpPr>
        <xdr:cNvPr id="120" name="楕円 119"/>
        <xdr:cNvSpPr/>
      </xdr:nvSpPr>
      <xdr:spPr>
        <a:xfrm>
          <a:off x="3746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34290</xdr:rowOff>
    </xdr:from>
    <xdr:to>
      <xdr:col>24</xdr:col>
      <xdr:colOff>63500</xdr:colOff>
      <xdr:row>59</xdr:row>
      <xdr:rowOff>80010</xdr:rowOff>
    </xdr:to>
    <xdr:cxnSp macro="">
      <xdr:nvCxnSpPr>
        <xdr:cNvPr id="121" name="直線コネクタ 120"/>
        <xdr:cNvCxnSpPr/>
      </xdr:nvCxnSpPr>
      <xdr:spPr>
        <a:xfrm flipV="1">
          <a:off x="3797300" y="9806940"/>
          <a:ext cx="8382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120650</xdr:rowOff>
    </xdr:from>
    <xdr:to>
      <xdr:col>15</xdr:col>
      <xdr:colOff>101600</xdr:colOff>
      <xdr:row>64</xdr:row>
      <xdr:rowOff>50800</xdr:rowOff>
    </xdr:to>
    <xdr:sp macro="" textlink="">
      <xdr:nvSpPr>
        <xdr:cNvPr id="122" name="楕円 121"/>
        <xdr:cNvSpPr/>
      </xdr:nvSpPr>
      <xdr:spPr>
        <a:xfrm>
          <a:off x="2857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80010</xdr:rowOff>
    </xdr:from>
    <xdr:to>
      <xdr:col>19</xdr:col>
      <xdr:colOff>177800</xdr:colOff>
      <xdr:row>64</xdr:row>
      <xdr:rowOff>0</xdr:rowOff>
    </xdr:to>
    <xdr:cxnSp macro="">
      <xdr:nvCxnSpPr>
        <xdr:cNvPr id="123" name="直線コネクタ 122"/>
        <xdr:cNvCxnSpPr/>
      </xdr:nvCxnSpPr>
      <xdr:spPr>
        <a:xfrm flipV="1">
          <a:off x="2908300" y="10195560"/>
          <a:ext cx="889000" cy="77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147337</xdr:rowOff>
    </xdr:from>
    <xdr:ext cx="405111" cy="259045"/>
    <xdr:sp macro="" textlink="">
      <xdr:nvSpPr>
        <xdr:cNvPr id="124" name="n_1mainValue【橋りょう・トンネル】&#10;有形固定資産減価償却率"/>
        <xdr:cNvSpPr txBox="1"/>
      </xdr:nvSpPr>
      <xdr:spPr>
        <a:xfrm>
          <a:off x="35820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67327</xdr:rowOff>
    </xdr:from>
    <xdr:ext cx="405111" cy="259045"/>
    <xdr:sp macro="" textlink="">
      <xdr:nvSpPr>
        <xdr:cNvPr id="125" name="n_2mainValue【橋りょう・トンネル】&#10;有形固定資産減価償却率"/>
        <xdr:cNvSpPr txBox="1"/>
      </xdr:nvSpPr>
      <xdr:spPr>
        <a:xfrm>
          <a:off x="2705744" y="1069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26" name="正方形/長方形 12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50</xdr:row>
      <xdr:rowOff>88900</xdr:rowOff>
    </xdr:from>
    <xdr:to>
      <xdr:col>42</xdr:col>
      <xdr:colOff>127000</xdr:colOff>
      <xdr:row>52</xdr:row>
      <xdr:rowOff>0</xdr:rowOff>
    </xdr:to>
    <xdr:sp macro="" textlink="">
      <xdr:nvSpPr>
        <xdr:cNvPr id="127" name="正方形/長方形 126"/>
        <xdr:cNvSpPr/>
      </xdr:nvSpPr>
      <xdr:spPr>
        <a:xfrm>
          <a:off x="660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51</xdr:row>
      <xdr:rowOff>120650</xdr:rowOff>
    </xdr:from>
    <xdr:to>
      <xdr:col>42</xdr:col>
      <xdr:colOff>127000</xdr:colOff>
      <xdr:row>53</xdr:row>
      <xdr:rowOff>31750</xdr:rowOff>
    </xdr:to>
    <xdr:sp macro="" textlink="">
      <xdr:nvSpPr>
        <xdr:cNvPr id="128" name="正方形/長方形 127"/>
        <xdr:cNvSpPr/>
      </xdr:nvSpPr>
      <xdr:spPr>
        <a:xfrm>
          <a:off x="660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50</xdr:row>
      <xdr:rowOff>88900</xdr:rowOff>
    </xdr:from>
    <xdr:to>
      <xdr:col>49</xdr:col>
      <xdr:colOff>63500</xdr:colOff>
      <xdr:row>52</xdr:row>
      <xdr:rowOff>0</xdr:rowOff>
    </xdr:to>
    <xdr:sp macro="" textlink="">
      <xdr:nvSpPr>
        <xdr:cNvPr id="129" name="正方形/長方形 128"/>
        <xdr:cNvSpPr/>
      </xdr:nvSpPr>
      <xdr:spPr>
        <a:xfrm>
          <a:off x="78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41</xdr:col>
      <xdr:colOff>63500</xdr:colOff>
      <xdr:row>51</xdr:row>
      <xdr:rowOff>120650</xdr:rowOff>
    </xdr:from>
    <xdr:to>
      <xdr:col>49</xdr:col>
      <xdr:colOff>63500</xdr:colOff>
      <xdr:row>53</xdr:row>
      <xdr:rowOff>31750</xdr:rowOff>
    </xdr:to>
    <xdr:sp macro="" textlink="">
      <xdr:nvSpPr>
        <xdr:cNvPr id="130" name="正方形/長方形 129"/>
        <xdr:cNvSpPr/>
      </xdr:nvSpPr>
      <xdr:spPr>
        <a:xfrm>
          <a:off x="78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31" name="正方形/長方形 13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32" name="テキスト ボックス 13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33" name="直線コネクタ 13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65</xdr:row>
      <xdr:rowOff>143527</xdr:rowOff>
    </xdr:from>
    <xdr:ext cx="531299" cy="259045"/>
    <xdr:sp macro="" textlink="">
      <xdr:nvSpPr>
        <xdr:cNvPr id="134" name="テキスト ボックス 133"/>
        <xdr:cNvSpPr txBox="1"/>
      </xdr:nvSpPr>
      <xdr:spPr>
        <a:xfrm>
          <a:off x="6072701" y="1128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79,800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130628</xdr:rowOff>
    </xdr:from>
    <xdr:to>
      <xdr:col>59</xdr:col>
      <xdr:colOff>50800</xdr:colOff>
      <xdr:row>64</xdr:row>
      <xdr:rowOff>130628</xdr:rowOff>
    </xdr:to>
    <xdr:cxnSp macro="">
      <xdr:nvCxnSpPr>
        <xdr:cNvPr id="135" name="直線コネクタ 134"/>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63</xdr:row>
      <xdr:rowOff>159855</xdr:rowOff>
    </xdr:from>
    <xdr:ext cx="531299" cy="259045"/>
    <xdr:sp macro="" textlink="">
      <xdr:nvSpPr>
        <xdr:cNvPr id="136" name="テキスト ボックス 135"/>
        <xdr:cNvSpPr txBox="1"/>
      </xdr:nvSpPr>
      <xdr:spPr>
        <a:xfrm>
          <a:off x="6072701" y="1096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37" name="直線コネクタ 136"/>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62</xdr:row>
      <xdr:rowOff>4734</xdr:rowOff>
    </xdr:from>
    <xdr:ext cx="531299" cy="259045"/>
    <xdr:sp macro="" textlink="">
      <xdr:nvSpPr>
        <xdr:cNvPr id="138" name="テキスト ボックス 137"/>
        <xdr:cNvSpPr txBox="1"/>
      </xdr:nvSpPr>
      <xdr:spPr>
        <a:xfrm>
          <a:off x="6072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39" name="直線コネクタ 138"/>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21062</xdr:rowOff>
    </xdr:from>
    <xdr:ext cx="531299" cy="259045"/>
    <xdr:sp macro="" textlink="">
      <xdr:nvSpPr>
        <xdr:cNvPr id="140" name="テキスト ボックス 139"/>
        <xdr:cNvSpPr txBox="1"/>
      </xdr:nvSpPr>
      <xdr:spPr>
        <a:xfrm>
          <a:off x="6072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41" name="直線コネクタ 140"/>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37392</xdr:rowOff>
    </xdr:from>
    <xdr:ext cx="531299" cy="259045"/>
    <xdr:sp macro="" textlink="">
      <xdr:nvSpPr>
        <xdr:cNvPr id="142" name="テキスト ボックス 141"/>
        <xdr:cNvSpPr txBox="1"/>
      </xdr:nvSpPr>
      <xdr:spPr>
        <a:xfrm>
          <a:off x="6072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43" name="直線コネクタ 142"/>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53720</xdr:rowOff>
    </xdr:from>
    <xdr:ext cx="531299" cy="259045"/>
    <xdr:sp macro="" textlink="">
      <xdr:nvSpPr>
        <xdr:cNvPr id="144" name="テキスト ボックス 143"/>
        <xdr:cNvSpPr txBox="1"/>
      </xdr:nvSpPr>
      <xdr:spPr>
        <a:xfrm>
          <a:off x="6072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45" name="直線コネクタ 144"/>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46" name="テキスト ボックス 145"/>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47" name="直線コネクタ 14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48" name="テキスト ボックス 147"/>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4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50" name="テキスト ボックス 14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51" name="テキスト ボックス 15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52" name="テキスト ボックス 15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53" name="テキスト ボックス 15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54" name="テキスト ボックス 15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82550</xdr:rowOff>
    </xdr:from>
    <xdr:to>
      <xdr:col>55</xdr:col>
      <xdr:colOff>50800</xdr:colOff>
      <xdr:row>56</xdr:row>
      <xdr:rowOff>12700</xdr:rowOff>
    </xdr:to>
    <xdr:sp macro="" textlink="">
      <xdr:nvSpPr>
        <xdr:cNvPr id="155" name="楕円 154"/>
        <xdr:cNvSpPr/>
      </xdr:nvSpPr>
      <xdr:spPr>
        <a:xfrm>
          <a:off x="104267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54</xdr:row>
      <xdr:rowOff>156227</xdr:rowOff>
    </xdr:from>
    <xdr:ext cx="534377" cy="259045"/>
    <xdr:sp macro="" textlink="">
      <xdr:nvSpPr>
        <xdr:cNvPr id="156" name="【橋りょう・トンネル】&#10;一人当たり有形固定資産（償却資産）額該当値テキスト"/>
        <xdr:cNvSpPr txBox="1"/>
      </xdr:nvSpPr>
      <xdr:spPr>
        <a:xfrm>
          <a:off x="10515600" y="941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21046</xdr:rowOff>
    </xdr:from>
    <xdr:to>
      <xdr:col>50</xdr:col>
      <xdr:colOff>165100</xdr:colOff>
      <xdr:row>60</xdr:row>
      <xdr:rowOff>122646</xdr:rowOff>
    </xdr:to>
    <xdr:sp macro="" textlink="">
      <xdr:nvSpPr>
        <xdr:cNvPr id="157" name="楕円 156"/>
        <xdr:cNvSpPr/>
      </xdr:nvSpPr>
      <xdr:spPr>
        <a:xfrm>
          <a:off x="9588500" y="1030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133350</xdr:rowOff>
    </xdr:from>
    <xdr:to>
      <xdr:col>55</xdr:col>
      <xdr:colOff>0</xdr:colOff>
      <xdr:row>60</xdr:row>
      <xdr:rowOff>71846</xdr:rowOff>
    </xdr:to>
    <xdr:cxnSp macro="">
      <xdr:nvCxnSpPr>
        <xdr:cNvPr id="158" name="直線コネクタ 157"/>
        <xdr:cNvCxnSpPr/>
      </xdr:nvCxnSpPr>
      <xdr:spPr>
        <a:xfrm flipV="1">
          <a:off x="9639300" y="9563100"/>
          <a:ext cx="838200" cy="79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42817</xdr:rowOff>
    </xdr:from>
    <xdr:to>
      <xdr:col>46</xdr:col>
      <xdr:colOff>38100</xdr:colOff>
      <xdr:row>64</xdr:row>
      <xdr:rowOff>144417</xdr:rowOff>
    </xdr:to>
    <xdr:sp macro="" textlink="">
      <xdr:nvSpPr>
        <xdr:cNvPr id="159" name="楕円 158"/>
        <xdr:cNvSpPr/>
      </xdr:nvSpPr>
      <xdr:spPr>
        <a:xfrm>
          <a:off x="8699500" y="1101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71846</xdr:rowOff>
    </xdr:from>
    <xdr:to>
      <xdr:col>50</xdr:col>
      <xdr:colOff>114300</xdr:colOff>
      <xdr:row>64</xdr:row>
      <xdr:rowOff>93617</xdr:rowOff>
    </xdr:to>
    <xdr:cxnSp macro="">
      <xdr:nvCxnSpPr>
        <xdr:cNvPr id="160" name="直線コネクタ 159"/>
        <xdr:cNvCxnSpPr/>
      </xdr:nvCxnSpPr>
      <xdr:spPr>
        <a:xfrm flipV="1">
          <a:off x="8750300" y="10358846"/>
          <a:ext cx="889000" cy="707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58</xdr:row>
      <xdr:rowOff>139173</xdr:rowOff>
    </xdr:from>
    <xdr:ext cx="534377" cy="259045"/>
    <xdr:sp macro="" textlink="">
      <xdr:nvSpPr>
        <xdr:cNvPr id="161" name="n_1mainValue【橋りょう・トンネル】&#10;一人当たり有形固定資産（償却資産）額"/>
        <xdr:cNvSpPr txBox="1"/>
      </xdr:nvSpPr>
      <xdr:spPr>
        <a:xfrm>
          <a:off x="9359411" y="1008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160944</xdr:rowOff>
    </xdr:from>
    <xdr:ext cx="534377" cy="259045"/>
    <xdr:sp macro="" textlink="">
      <xdr:nvSpPr>
        <xdr:cNvPr id="162" name="n_2mainValue【橋りょう・トンネル】&#10;一人当たり有形固定資産（償却資産）額"/>
        <xdr:cNvSpPr txBox="1"/>
      </xdr:nvSpPr>
      <xdr:spPr>
        <a:xfrm>
          <a:off x="8483111" y="1079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3" name="正方形/長方形 1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72</xdr:row>
      <xdr:rowOff>127000</xdr:rowOff>
    </xdr:from>
    <xdr:to>
      <xdr:col>12</xdr:col>
      <xdr:colOff>0</xdr:colOff>
      <xdr:row>74</xdr:row>
      <xdr:rowOff>38100</xdr:rowOff>
    </xdr:to>
    <xdr:sp macro="" textlink="">
      <xdr:nvSpPr>
        <xdr:cNvPr id="164" name="正方形/長方形 163"/>
        <xdr:cNvSpPr/>
      </xdr:nvSpPr>
      <xdr:spPr>
        <a:xfrm>
          <a:off x="76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73</xdr:row>
      <xdr:rowOff>158750</xdr:rowOff>
    </xdr:from>
    <xdr:to>
      <xdr:col>12</xdr:col>
      <xdr:colOff>0</xdr:colOff>
      <xdr:row>75</xdr:row>
      <xdr:rowOff>69850</xdr:rowOff>
    </xdr:to>
    <xdr:sp macro="" textlink="">
      <xdr:nvSpPr>
        <xdr:cNvPr id="165" name="正方形/長方形 164"/>
        <xdr:cNvSpPr/>
      </xdr:nvSpPr>
      <xdr:spPr>
        <a:xfrm>
          <a:off x="76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72</xdr:row>
      <xdr:rowOff>127000</xdr:rowOff>
    </xdr:from>
    <xdr:to>
      <xdr:col>18</xdr:col>
      <xdr:colOff>127000</xdr:colOff>
      <xdr:row>74</xdr:row>
      <xdr:rowOff>38100</xdr:rowOff>
    </xdr:to>
    <xdr:sp macro="" textlink="">
      <xdr:nvSpPr>
        <xdr:cNvPr id="166" name="正方形/長方形 165"/>
        <xdr:cNvSpPr/>
      </xdr:nvSpPr>
      <xdr:spPr>
        <a:xfrm>
          <a:off x="20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xdr:col>
      <xdr:colOff>127000</xdr:colOff>
      <xdr:row>73</xdr:row>
      <xdr:rowOff>158750</xdr:rowOff>
    </xdr:from>
    <xdr:to>
      <xdr:col>18</xdr:col>
      <xdr:colOff>127000</xdr:colOff>
      <xdr:row>75</xdr:row>
      <xdr:rowOff>69850</xdr:rowOff>
    </xdr:to>
    <xdr:sp macro="" textlink="">
      <xdr:nvSpPr>
        <xdr:cNvPr id="167" name="正方形/長方形 166"/>
        <xdr:cNvSpPr/>
      </xdr:nvSpPr>
      <xdr:spPr>
        <a:xfrm>
          <a:off x="20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8" name="正方形/長方形 1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9" name="テキスト ボックス 1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0" name="直線コネクタ 1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171" name="テキスト ボックス 17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2" name="直線コネクタ 17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73" name="テキスト ボックス 17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4" name="直線コネクタ 17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5" name="テキスト ボックス 17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6" name="直線コネクタ 17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7" name="テキスト ボックス 17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8" name="直線コネクタ 17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9" name="テキスト ボックス 17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0" name="直線コネクタ 17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1" name="テキスト ボックス 180"/>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2" name="直線コネクタ 18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183" name="テキスト ボックス 182"/>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85" name="テキスト ボックス 18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6" name="テキスト ボックス 18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7" name="テキスト ボックス 18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8" name="テキスト ボックス 18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9" name="テキスト ボックス 18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63500</xdr:rowOff>
    </xdr:from>
    <xdr:to>
      <xdr:col>24</xdr:col>
      <xdr:colOff>114300</xdr:colOff>
      <xdr:row>78</xdr:row>
      <xdr:rowOff>165100</xdr:rowOff>
    </xdr:to>
    <xdr:sp macro="" textlink="">
      <xdr:nvSpPr>
        <xdr:cNvPr id="190" name="楕円 189"/>
        <xdr:cNvSpPr/>
      </xdr:nvSpPr>
      <xdr:spPr>
        <a:xfrm>
          <a:off x="4584700" y="1343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137177</xdr:rowOff>
    </xdr:from>
    <xdr:ext cx="405111" cy="259045"/>
    <xdr:sp macro="" textlink="">
      <xdr:nvSpPr>
        <xdr:cNvPr id="191" name="【公営住宅】&#10;有形固定資産減価償却率該当値テキスト"/>
        <xdr:cNvSpPr txBox="1"/>
      </xdr:nvSpPr>
      <xdr:spPr>
        <a:xfrm>
          <a:off x="4673600" y="1333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139700</xdr:rowOff>
    </xdr:from>
    <xdr:to>
      <xdr:col>20</xdr:col>
      <xdr:colOff>38100</xdr:colOff>
      <xdr:row>81</xdr:row>
      <xdr:rowOff>69850</xdr:rowOff>
    </xdr:to>
    <xdr:sp macro="" textlink="">
      <xdr:nvSpPr>
        <xdr:cNvPr id="192" name="楕円 191"/>
        <xdr:cNvSpPr/>
      </xdr:nvSpPr>
      <xdr:spPr>
        <a:xfrm>
          <a:off x="3746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114300</xdr:rowOff>
    </xdr:from>
    <xdr:to>
      <xdr:col>24</xdr:col>
      <xdr:colOff>63500</xdr:colOff>
      <xdr:row>81</xdr:row>
      <xdr:rowOff>19050</xdr:rowOff>
    </xdr:to>
    <xdr:cxnSp macro="">
      <xdr:nvCxnSpPr>
        <xdr:cNvPr id="193" name="直線コネクタ 192"/>
        <xdr:cNvCxnSpPr/>
      </xdr:nvCxnSpPr>
      <xdr:spPr>
        <a:xfrm flipV="1">
          <a:off x="3797300" y="13487400"/>
          <a:ext cx="8382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82550</xdr:rowOff>
    </xdr:from>
    <xdr:to>
      <xdr:col>15</xdr:col>
      <xdr:colOff>101600</xdr:colOff>
      <xdr:row>86</xdr:row>
      <xdr:rowOff>12700</xdr:rowOff>
    </xdr:to>
    <xdr:sp macro="" textlink="">
      <xdr:nvSpPr>
        <xdr:cNvPr id="194" name="楕円 193"/>
        <xdr:cNvSpPr/>
      </xdr:nvSpPr>
      <xdr:spPr>
        <a:xfrm>
          <a:off x="2857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19050</xdr:rowOff>
    </xdr:from>
    <xdr:to>
      <xdr:col>19</xdr:col>
      <xdr:colOff>177800</xdr:colOff>
      <xdr:row>85</xdr:row>
      <xdr:rowOff>133350</xdr:rowOff>
    </xdr:to>
    <xdr:cxnSp macro="">
      <xdr:nvCxnSpPr>
        <xdr:cNvPr id="195" name="直線コネクタ 194"/>
        <xdr:cNvCxnSpPr/>
      </xdr:nvCxnSpPr>
      <xdr:spPr>
        <a:xfrm flipV="1">
          <a:off x="2908300" y="13906500"/>
          <a:ext cx="889000" cy="800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86377</xdr:rowOff>
    </xdr:from>
    <xdr:ext cx="405111" cy="259045"/>
    <xdr:sp macro="" textlink="">
      <xdr:nvSpPr>
        <xdr:cNvPr id="196" name="n_1mainValue【公営住宅】&#10;有形固定資産減価償却率"/>
        <xdr:cNvSpPr txBox="1"/>
      </xdr:nvSpPr>
      <xdr:spPr>
        <a:xfrm>
          <a:off x="3582044" y="1363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29227</xdr:rowOff>
    </xdr:from>
    <xdr:ext cx="405111" cy="259045"/>
    <xdr:sp macro="" textlink="">
      <xdr:nvSpPr>
        <xdr:cNvPr id="197" name="n_2mainValue【公営住宅】&#10;有形固定資産減価償却率"/>
        <xdr:cNvSpPr txBox="1"/>
      </xdr:nvSpPr>
      <xdr:spPr>
        <a:xfrm>
          <a:off x="2705744" y="14431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8" name="正方形/長方形 19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34</xdr:col>
      <xdr:colOff>127000</xdr:colOff>
      <xdr:row>72</xdr:row>
      <xdr:rowOff>127000</xdr:rowOff>
    </xdr:from>
    <xdr:to>
      <xdr:col>42</xdr:col>
      <xdr:colOff>127000</xdr:colOff>
      <xdr:row>74</xdr:row>
      <xdr:rowOff>38100</xdr:rowOff>
    </xdr:to>
    <xdr:sp macro="" textlink="">
      <xdr:nvSpPr>
        <xdr:cNvPr id="199" name="正方形/長方形 198"/>
        <xdr:cNvSpPr/>
      </xdr:nvSpPr>
      <xdr:spPr>
        <a:xfrm>
          <a:off x="660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73</xdr:row>
      <xdr:rowOff>158750</xdr:rowOff>
    </xdr:from>
    <xdr:to>
      <xdr:col>42</xdr:col>
      <xdr:colOff>127000</xdr:colOff>
      <xdr:row>75</xdr:row>
      <xdr:rowOff>69850</xdr:rowOff>
    </xdr:to>
    <xdr:sp macro="" textlink="">
      <xdr:nvSpPr>
        <xdr:cNvPr id="200" name="正方形/長方形 199"/>
        <xdr:cNvSpPr/>
      </xdr:nvSpPr>
      <xdr:spPr>
        <a:xfrm>
          <a:off x="660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72</xdr:row>
      <xdr:rowOff>127000</xdr:rowOff>
    </xdr:from>
    <xdr:to>
      <xdr:col>49</xdr:col>
      <xdr:colOff>63500</xdr:colOff>
      <xdr:row>74</xdr:row>
      <xdr:rowOff>38100</xdr:rowOff>
    </xdr:to>
    <xdr:sp macro="" textlink="">
      <xdr:nvSpPr>
        <xdr:cNvPr id="201" name="正方形/長方形 200"/>
        <xdr:cNvSpPr/>
      </xdr:nvSpPr>
      <xdr:spPr>
        <a:xfrm>
          <a:off x="78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41</xdr:col>
      <xdr:colOff>63500</xdr:colOff>
      <xdr:row>73</xdr:row>
      <xdr:rowOff>158750</xdr:rowOff>
    </xdr:from>
    <xdr:to>
      <xdr:col>49</xdr:col>
      <xdr:colOff>63500</xdr:colOff>
      <xdr:row>75</xdr:row>
      <xdr:rowOff>69850</xdr:rowOff>
    </xdr:to>
    <xdr:sp macro="" textlink="">
      <xdr:nvSpPr>
        <xdr:cNvPr id="202" name="正方形/長方形 201"/>
        <xdr:cNvSpPr/>
      </xdr:nvSpPr>
      <xdr:spPr>
        <a:xfrm>
          <a:off x="78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3" name="正方形/長方形 20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4" name="テキスト ボックス 20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5" name="直線コネクタ 20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206" name="テキスト ボックス 205"/>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0.335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95250</xdr:rowOff>
    </xdr:from>
    <xdr:to>
      <xdr:col>59</xdr:col>
      <xdr:colOff>50800</xdr:colOff>
      <xdr:row>85</xdr:row>
      <xdr:rowOff>95250</xdr:rowOff>
    </xdr:to>
    <xdr:cxnSp macro="">
      <xdr:nvCxnSpPr>
        <xdr:cNvPr id="207" name="直線コネクタ 206"/>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08" name="テキスト ボックス 207"/>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0.336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09" name="直線コネクタ 20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10" name="テキスト ボックス 20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0.337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11" name="直線コネクタ 210"/>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12" name="テキスト ボックス 211"/>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0.338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3" name="直線コネクタ 21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4" name="テキスト ボックス 21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0.339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16" name="テキスト ボックス 21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17" name="テキスト ボックス 21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18" name="テキスト ボックス 21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19" name="テキスト ボックス 21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0" name="テキスト ボックス 21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101600</xdr:rowOff>
    </xdr:from>
    <xdr:to>
      <xdr:col>55</xdr:col>
      <xdr:colOff>50800</xdr:colOff>
      <xdr:row>79</xdr:row>
      <xdr:rowOff>31750</xdr:rowOff>
    </xdr:to>
    <xdr:sp macro="" textlink="">
      <xdr:nvSpPr>
        <xdr:cNvPr id="221" name="楕円 220"/>
        <xdr:cNvSpPr/>
      </xdr:nvSpPr>
      <xdr:spPr>
        <a:xfrm>
          <a:off x="104267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3827</xdr:rowOff>
    </xdr:from>
    <xdr:ext cx="469744" cy="259045"/>
    <xdr:sp macro="" textlink="">
      <xdr:nvSpPr>
        <xdr:cNvPr id="222" name="【公営住宅】&#10;一人当たり面積該当値テキスト"/>
        <xdr:cNvSpPr txBox="1"/>
      </xdr:nvSpPr>
      <xdr:spPr>
        <a:xfrm>
          <a:off x="10515600" y="1337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158750</xdr:rowOff>
    </xdr:from>
    <xdr:to>
      <xdr:col>50</xdr:col>
      <xdr:colOff>165100</xdr:colOff>
      <xdr:row>82</xdr:row>
      <xdr:rowOff>88900</xdr:rowOff>
    </xdr:to>
    <xdr:sp macro="" textlink="">
      <xdr:nvSpPr>
        <xdr:cNvPr id="223" name="楕円 222"/>
        <xdr:cNvSpPr/>
      </xdr:nvSpPr>
      <xdr:spPr>
        <a:xfrm>
          <a:off x="9588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152400</xdr:rowOff>
    </xdr:from>
    <xdr:to>
      <xdr:col>55</xdr:col>
      <xdr:colOff>0</xdr:colOff>
      <xdr:row>82</xdr:row>
      <xdr:rowOff>38100</xdr:rowOff>
    </xdr:to>
    <xdr:cxnSp macro="">
      <xdr:nvCxnSpPr>
        <xdr:cNvPr id="224" name="直線コネクタ 223"/>
        <xdr:cNvCxnSpPr/>
      </xdr:nvCxnSpPr>
      <xdr:spPr>
        <a:xfrm flipV="1">
          <a:off x="9639300" y="13525500"/>
          <a:ext cx="8382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44450</xdr:rowOff>
    </xdr:from>
    <xdr:to>
      <xdr:col>46</xdr:col>
      <xdr:colOff>38100</xdr:colOff>
      <xdr:row>85</xdr:row>
      <xdr:rowOff>146050</xdr:rowOff>
    </xdr:to>
    <xdr:sp macro="" textlink="">
      <xdr:nvSpPr>
        <xdr:cNvPr id="225" name="楕円 224"/>
        <xdr:cNvSpPr/>
      </xdr:nvSpPr>
      <xdr:spPr>
        <a:xfrm>
          <a:off x="8699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38100</xdr:rowOff>
    </xdr:from>
    <xdr:to>
      <xdr:col>50</xdr:col>
      <xdr:colOff>114300</xdr:colOff>
      <xdr:row>85</xdr:row>
      <xdr:rowOff>95250</xdr:rowOff>
    </xdr:to>
    <xdr:cxnSp macro="">
      <xdr:nvCxnSpPr>
        <xdr:cNvPr id="226" name="直線コネクタ 225"/>
        <xdr:cNvCxnSpPr/>
      </xdr:nvCxnSpPr>
      <xdr:spPr>
        <a:xfrm flipV="1">
          <a:off x="8750300" y="14097000"/>
          <a:ext cx="8890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105427</xdr:rowOff>
    </xdr:from>
    <xdr:ext cx="469744" cy="259045"/>
    <xdr:sp macro="" textlink="">
      <xdr:nvSpPr>
        <xdr:cNvPr id="227" name="n_1mainValue【公営住宅】&#10;一人当たり面積"/>
        <xdr:cNvSpPr txBox="1"/>
      </xdr:nvSpPr>
      <xdr:spPr>
        <a:xfrm>
          <a:off x="93917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162577</xdr:rowOff>
    </xdr:from>
    <xdr:ext cx="469744" cy="259045"/>
    <xdr:sp macro="" textlink="">
      <xdr:nvSpPr>
        <xdr:cNvPr id="228" name="n_2mainValue【公営住宅】&#10;一人当たり面積"/>
        <xdr:cNvSpPr txBox="1"/>
      </xdr:nvSpPr>
      <xdr:spPr>
        <a:xfrm>
          <a:off x="8515427" y="1439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9" name="正方形/長方形 22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230" name="正方形/長方形 229"/>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231" name="正方形/長方形 230"/>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232" name="正方形/長方形 231"/>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233" name="正方形/長方形 232"/>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4" name="正方形/長方形 23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35" name="正方形/長方形 23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236" name="正方形/長方形 235"/>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237" name="正方形/長方形 236"/>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238" name="正方形/長方形 237"/>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239" name="正方形/長方形 238"/>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0" name="正方形/長方形 23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41" name="正方形/長方形 24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28</xdr:row>
      <xdr:rowOff>50800</xdr:rowOff>
    </xdr:from>
    <xdr:to>
      <xdr:col>73</xdr:col>
      <xdr:colOff>63500</xdr:colOff>
      <xdr:row>29</xdr:row>
      <xdr:rowOff>133350</xdr:rowOff>
    </xdr:to>
    <xdr:sp macro="" textlink="">
      <xdr:nvSpPr>
        <xdr:cNvPr id="242" name="正方形/長方形 241"/>
        <xdr:cNvSpPr/>
      </xdr:nvSpPr>
      <xdr:spPr>
        <a:xfrm>
          <a:off x="1244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29</xdr:row>
      <xdr:rowOff>82550</xdr:rowOff>
    </xdr:from>
    <xdr:to>
      <xdr:col>73</xdr:col>
      <xdr:colOff>63500</xdr:colOff>
      <xdr:row>30</xdr:row>
      <xdr:rowOff>165100</xdr:rowOff>
    </xdr:to>
    <xdr:sp macro="" textlink="">
      <xdr:nvSpPr>
        <xdr:cNvPr id="243" name="正方形/長方形 242"/>
        <xdr:cNvSpPr/>
      </xdr:nvSpPr>
      <xdr:spPr>
        <a:xfrm>
          <a:off x="1244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28</xdr:row>
      <xdr:rowOff>50800</xdr:rowOff>
    </xdr:from>
    <xdr:to>
      <xdr:col>80</xdr:col>
      <xdr:colOff>0</xdr:colOff>
      <xdr:row>29</xdr:row>
      <xdr:rowOff>133350</xdr:rowOff>
    </xdr:to>
    <xdr:sp macro="" textlink="">
      <xdr:nvSpPr>
        <xdr:cNvPr id="244" name="正方形/長方形 243"/>
        <xdr:cNvSpPr/>
      </xdr:nvSpPr>
      <xdr:spPr>
        <a:xfrm>
          <a:off x="1371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72</xdr:col>
      <xdr:colOff>0</xdr:colOff>
      <xdr:row>29</xdr:row>
      <xdr:rowOff>82550</xdr:rowOff>
    </xdr:from>
    <xdr:to>
      <xdr:col>80</xdr:col>
      <xdr:colOff>0</xdr:colOff>
      <xdr:row>30</xdr:row>
      <xdr:rowOff>165100</xdr:rowOff>
    </xdr:to>
    <xdr:sp macro="" textlink="">
      <xdr:nvSpPr>
        <xdr:cNvPr id="245" name="正方形/長方形 244"/>
        <xdr:cNvSpPr/>
      </xdr:nvSpPr>
      <xdr:spPr>
        <a:xfrm>
          <a:off x="1371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46" name="正方形/長方形 24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47" name="テキスト ボックス 24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48" name="直線コネクタ 24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249" name="テキスト ボックス 248"/>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50" name="直線コネクタ 24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51" name="テキスト ボックス 25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52" name="直線コネクタ 25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53" name="テキスト ボックス 25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54" name="直線コネクタ 25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55" name="テキスト ボックス 25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56" name="直線コネクタ 25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57" name="テキスト ボックス 25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58" name="直線コネクタ 25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259" name="テキスト ボックス 25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60" name="直線コネクタ 25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261" name="テキスト ボックス 260"/>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6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63" name="テキスト ボックス 26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64" name="テキスト ボックス 26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65" name="テキスト ボックス 26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66" name="テキスト ボックス 26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67" name="テキスト ボックス 26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82550</xdr:rowOff>
    </xdr:from>
    <xdr:to>
      <xdr:col>85</xdr:col>
      <xdr:colOff>177800</xdr:colOff>
      <xdr:row>35</xdr:row>
      <xdr:rowOff>12700</xdr:rowOff>
    </xdr:to>
    <xdr:sp macro="" textlink="">
      <xdr:nvSpPr>
        <xdr:cNvPr id="268" name="楕円 267"/>
        <xdr:cNvSpPr/>
      </xdr:nvSpPr>
      <xdr:spPr>
        <a:xfrm>
          <a:off x="16268700" y="591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156227</xdr:rowOff>
    </xdr:from>
    <xdr:ext cx="405111" cy="259045"/>
    <xdr:sp macro="" textlink="">
      <xdr:nvSpPr>
        <xdr:cNvPr id="269" name="【認定こども園・幼稚園・保育所】&#10;有形固定資産減価償却率該当値テキスト"/>
        <xdr:cNvSpPr txBox="1"/>
      </xdr:nvSpPr>
      <xdr:spPr>
        <a:xfrm>
          <a:off x="16357600" y="5814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63500</xdr:rowOff>
    </xdr:from>
    <xdr:to>
      <xdr:col>81</xdr:col>
      <xdr:colOff>101600</xdr:colOff>
      <xdr:row>36</xdr:row>
      <xdr:rowOff>165100</xdr:rowOff>
    </xdr:to>
    <xdr:sp macro="" textlink="">
      <xdr:nvSpPr>
        <xdr:cNvPr id="270" name="楕円 269"/>
        <xdr:cNvSpPr/>
      </xdr:nvSpPr>
      <xdr:spPr>
        <a:xfrm>
          <a:off x="15430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133350</xdr:rowOff>
    </xdr:from>
    <xdr:to>
      <xdr:col>85</xdr:col>
      <xdr:colOff>127000</xdr:colOff>
      <xdr:row>36</xdr:row>
      <xdr:rowOff>114300</xdr:rowOff>
    </xdr:to>
    <xdr:cxnSp macro="">
      <xdr:nvCxnSpPr>
        <xdr:cNvPr id="271" name="直線コネクタ 270"/>
        <xdr:cNvCxnSpPr/>
      </xdr:nvCxnSpPr>
      <xdr:spPr>
        <a:xfrm flipV="1">
          <a:off x="15481300" y="5962650"/>
          <a:ext cx="8382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63500</xdr:rowOff>
    </xdr:from>
    <xdr:to>
      <xdr:col>76</xdr:col>
      <xdr:colOff>165100</xdr:colOff>
      <xdr:row>40</xdr:row>
      <xdr:rowOff>165100</xdr:rowOff>
    </xdr:to>
    <xdr:sp macro="" textlink="">
      <xdr:nvSpPr>
        <xdr:cNvPr id="272" name="楕円 271"/>
        <xdr:cNvSpPr/>
      </xdr:nvSpPr>
      <xdr:spPr>
        <a:xfrm>
          <a:off x="14541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114300</xdr:rowOff>
    </xdr:from>
    <xdr:to>
      <xdr:col>81</xdr:col>
      <xdr:colOff>50800</xdr:colOff>
      <xdr:row>40</xdr:row>
      <xdr:rowOff>114300</xdr:rowOff>
    </xdr:to>
    <xdr:cxnSp macro="">
      <xdr:nvCxnSpPr>
        <xdr:cNvPr id="273" name="直線コネクタ 272"/>
        <xdr:cNvCxnSpPr/>
      </xdr:nvCxnSpPr>
      <xdr:spPr>
        <a:xfrm flipV="1">
          <a:off x="14592300" y="6286500"/>
          <a:ext cx="889000" cy="68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10177</xdr:rowOff>
    </xdr:from>
    <xdr:ext cx="405111" cy="259045"/>
    <xdr:sp macro="" textlink="">
      <xdr:nvSpPr>
        <xdr:cNvPr id="274" name="n_1mainValue【認定こども園・幼稚園・保育所】&#10;有形固定資産減価償却率"/>
        <xdr:cNvSpPr txBox="1"/>
      </xdr:nvSpPr>
      <xdr:spPr>
        <a:xfrm>
          <a:off x="15266044" y="60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10177</xdr:rowOff>
    </xdr:from>
    <xdr:ext cx="405111" cy="259045"/>
    <xdr:sp macro="" textlink="">
      <xdr:nvSpPr>
        <xdr:cNvPr id="275" name="n_2mainValue【認定こども園・幼稚園・保育所】&#10;有形固定資産減価償却率"/>
        <xdr:cNvSpPr txBox="1"/>
      </xdr:nvSpPr>
      <xdr:spPr>
        <a:xfrm>
          <a:off x="14389744" y="6696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76" name="正方形/長方形 27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28</xdr:row>
      <xdr:rowOff>50800</xdr:rowOff>
    </xdr:from>
    <xdr:to>
      <xdr:col>104</xdr:col>
      <xdr:colOff>0</xdr:colOff>
      <xdr:row>29</xdr:row>
      <xdr:rowOff>133350</xdr:rowOff>
    </xdr:to>
    <xdr:sp macro="" textlink="">
      <xdr:nvSpPr>
        <xdr:cNvPr id="277" name="正方形/長方形 276"/>
        <xdr:cNvSpPr/>
      </xdr:nvSpPr>
      <xdr:spPr>
        <a:xfrm>
          <a:off x="1828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29</xdr:row>
      <xdr:rowOff>82550</xdr:rowOff>
    </xdr:from>
    <xdr:to>
      <xdr:col>104</xdr:col>
      <xdr:colOff>0</xdr:colOff>
      <xdr:row>30</xdr:row>
      <xdr:rowOff>165100</xdr:rowOff>
    </xdr:to>
    <xdr:sp macro="" textlink="">
      <xdr:nvSpPr>
        <xdr:cNvPr id="278" name="正方形/長方形 277"/>
        <xdr:cNvSpPr/>
      </xdr:nvSpPr>
      <xdr:spPr>
        <a:xfrm>
          <a:off x="1828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28</xdr:row>
      <xdr:rowOff>50800</xdr:rowOff>
    </xdr:from>
    <xdr:to>
      <xdr:col>110</xdr:col>
      <xdr:colOff>127000</xdr:colOff>
      <xdr:row>29</xdr:row>
      <xdr:rowOff>133350</xdr:rowOff>
    </xdr:to>
    <xdr:sp macro="" textlink="">
      <xdr:nvSpPr>
        <xdr:cNvPr id="279" name="正方形/長方形 278"/>
        <xdr:cNvSpPr/>
      </xdr:nvSpPr>
      <xdr:spPr>
        <a:xfrm>
          <a:off x="1955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102</xdr:col>
      <xdr:colOff>127000</xdr:colOff>
      <xdr:row>29</xdr:row>
      <xdr:rowOff>82550</xdr:rowOff>
    </xdr:from>
    <xdr:to>
      <xdr:col>110</xdr:col>
      <xdr:colOff>127000</xdr:colOff>
      <xdr:row>30</xdr:row>
      <xdr:rowOff>165100</xdr:rowOff>
    </xdr:to>
    <xdr:sp macro="" textlink="">
      <xdr:nvSpPr>
        <xdr:cNvPr id="280" name="正方形/長方形 279"/>
        <xdr:cNvSpPr/>
      </xdr:nvSpPr>
      <xdr:spPr>
        <a:xfrm>
          <a:off x="1955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81" name="正方形/長方形 28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82" name="テキスト ボックス 28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83" name="直線コネクタ 28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43</xdr:row>
      <xdr:rowOff>105427</xdr:rowOff>
    </xdr:from>
    <xdr:ext cx="467179" cy="259045"/>
    <xdr:sp macro="" textlink="">
      <xdr:nvSpPr>
        <xdr:cNvPr id="284" name="テキスト ボックス 283"/>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85" name="直線コネクタ 28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286" name="テキスト ボックス 28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287" name="直線コネクタ 28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288" name="テキスト ボックス 28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89" name="直線コネクタ 28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290" name="テキスト ボックス 28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9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92" name="テキスト ボックス 29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93" name="テキスト ボックス 29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94" name="テキスト ボックス 29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95" name="テキスト ボックス 29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96" name="テキスト ボックス 29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44450</xdr:rowOff>
    </xdr:from>
    <xdr:to>
      <xdr:col>116</xdr:col>
      <xdr:colOff>114300</xdr:colOff>
      <xdr:row>35</xdr:row>
      <xdr:rowOff>146050</xdr:rowOff>
    </xdr:to>
    <xdr:sp macro="" textlink="">
      <xdr:nvSpPr>
        <xdr:cNvPr id="297" name="楕円 296"/>
        <xdr:cNvSpPr/>
      </xdr:nvSpPr>
      <xdr:spPr>
        <a:xfrm>
          <a:off x="221107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118127</xdr:rowOff>
    </xdr:from>
    <xdr:ext cx="469744" cy="259045"/>
    <xdr:sp macro="" textlink="">
      <xdr:nvSpPr>
        <xdr:cNvPr id="298" name="【認定こども園・幼稚園・保育所】&#10;一人当たり面積該当値テキスト"/>
        <xdr:cNvSpPr txBox="1"/>
      </xdr:nvSpPr>
      <xdr:spPr>
        <a:xfrm>
          <a:off x="22199600" y="594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44450</xdr:rowOff>
    </xdr:from>
    <xdr:to>
      <xdr:col>112</xdr:col>
      <xdr:colOff>38100</xdr:colOff>
      <xdr:row>35</xdr:row>
      <xdr:rowOff>146050</xdr:rowOff>
    </xdr:to>
    <xdr:sp macro="" textlink="">
      <xdr:nvSpPr>
        <xdr:cNvPr id="299" name="楕円 298"/>
        <xdr:cNvSpPr/>
      </xdr:nvSpPr>
      <xdr:spPr>
        <a:xfrm>
          <a:off x="212725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95250</xdr:rowOff>
    </xdr:from>
    <xdr:to>
      <xdr:col>116</xdr:col>
      <xdr:colOff>63500</xdr:colOff>
      <xdr:row>35</xdr:row>
      <xdr:rowOff>95250</xdr:rowOff>
    </xdr:to>
    <xdr:cxnSp macro="">
      <xdr:nvCxnSpPr>
        <xdr:cNvPr id="300" name="直線コネクタ 299"/>
        <xdr:cNvCxnSpPr/>
      </xdr:nvCxnSpPr>
      <xdr:spPr>
        <a:xfrm>
          <a:off x="21323300" y="609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120650</xdr:rowOff>
    </xdr:from>
    <xdr:to>
      <xdr:col>107</xdr:col>
      <xdr:colOff>101600</xdr:colOff>
      <xdr:row>40</xdr:row>
      <xdr:rowOff>50800</xdr:rowOff>
    </xdr:to>
    <xdr:sp macro="" textlink="">
      <xdr:nvSpPr>
        <xdr:cNvPr id="301" name="楕円 300"/>
        <xdr:cNvSpPr/>
      </xdr:nvSpPr>
      <xdr:spPr>
        <a:xfrm>
          <a:off x="20383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95250</xdr:rowOff>
    </xdr:from>
    <xdr:to>
      <xdr:col>111</xdr:col>
      <xdr:colOff>177800</xdr:colOff>
      <xdr:row>40</xdr:row>
      <xdr:rowOff>0</xdr:rowOff>
    </xdr:to>
    <xdr:cxnSp macro="">
      <xdr:nvCxnSpPr>
        <xdr:cNvPr id="302" name="直線コネクタ 301"/>
        <xdr:cNvCxnSpPr/>
      </xdr:nvCxnSpPr>
      <xdr:spPr>
        <a:xfrm flipV="1">
          <a:off x="20434300" y="6096000"/>
          <a:ext cx="889000" cy="76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33</xdr:row>
      <xdr:rowOff>162577</xdr:rowOff>
    </xdr:from>
    <xdr:ext cx="469744" cy="259045"/>
    <xdr:sp macro="" textlink="">
      <xdr:nvSpPr>
        <xdr:cNvPr id="303" name="n_1mainValue【認定こども園・幼稚園・保育所】&#10;一人当たり面積"/>
        <xdr:cNvSpPr txBox="1"/>
      </xdr:nvSpPr>
      <xdr:spPr>
        <a:xfrm>
          <a:off x="21075727" y="58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67327</xdr:rowOff>
    </xdr:from>
    <xdr:ext cx="469744" cy="259045"/>
    <xdr:sp macro="" textlink="">
      <xdr:nvSpPr>
        <xdr:cNvPr id="304" name="n_2mainValue【認定こども園・幼稚園・保育所】&#10;一人当たり面積"/>
        <xdr:cNvSpPr txBox="1"/>
      </xdr:nvSpPr>
      <xdr:spPr>
        <a:xfrm>
          <a:off x="20199427"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05" name="正方形/長方形 3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50</xdr:row>
      <xdr:rowOff>88900</xdr:rowOff>
    </xdr:from>
    <xdr:to>
      <xdr:col>73</xdr:col>
      <xdr:colOff>63500</xdr:colOff>
      <xdr:row>52</xdr:row>
      <xdr:rowOff>0</xdr:rowOff>
    </xdr:to>
    <xdr:sp macro="" textlink="">
      <xdr:nvSpPr>
        <xdr:cNvPr id="306" name="正方形/長方形 305"/>
        <xdr:cNvSpPr/>
      </xdr:nvSpPr>
      <xdr:spPr>
        <a:xfrm>
          <a:off x="12446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51</xdr:row>
      <xdr:rowOff>120650</xdr:rowOff>
    </xdr:from>
    <xdr:to>
      <xdr:col>73</xdr:col>
      <xdr:colOff>63500</xdr:colOff>
      <xdr:row>53</xdr:row>
      <xdr:rowOff>31750</xdr:rowOff>
    </xdr:to>
    <xdr:sp macro="" textlink="">
      <xdr:nvSpPr>
        <xdr:cNvPr id="307" name="正方形/長方形 306"/>
        <xdr:cNvSpPr/>
      </xdr:nvSpPr>
      <xdr:spPr>
        <a:xfrm>
          <a:off x="12446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50</xdr:row>
      <xdr:rowOff>88900</xdr:rowOff>
    </xdr:from>
    <xdr:to>
      <xdr:col>80</xdr:col>
      <xdr:colOff>0</xdr:colOff>
      <xdr:row>52</xdr:row>
      <xdr:rowOff>0</xdr:rowOff>
    </xdr:to>
    <xdr:sp macro="" textlink="">
      <xdr:nvSpPr>
        <xdr:cNvPr id="308" name="正方形/長方形 307"/>
        <xdr:cNvSpPr/>
      </xdr:nvSpPr>
      <xdr:spPr>
        <a:xfrm>
          <a:off x="13716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72</xdr:col>
      <xdr:colOff>0</xdr:colOff>
      <xdr:row>51</xdr:row>
      <xdr:rowOff>120650</xdr:rowOff>
    </xdr:from>
    <xdr:to>
      <xdr:col>80</xdr:col>
      <xdr:colOff>0</xdr:colOff>
      <xdr:row>53</xdr:row>
      <xdr:rowOff>31750</xdr:rowOff>
    </xdr:to>
    <xdr:sp macro="" textlink="">
      <xdr:nvSpPr>
        <xdr:cNvPr id="309" name="正方形/長方形 308"/>
        <xdr:cNvSpPr/>
      </xdr:nvSpPr>
      <xdr:spPr>
        <a:xfrm>
          <a:off x="13716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0" name="正方形/長方形 3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11" name="テキスト ボックス 3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12" name="直線コネクタ 3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13" name="テキスト ボックス 31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314" name="直線コネクタ 31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315" name="テキスト ボックス 314"/>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316" name="直線コネクタ 31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317" name="テキスト ボックス 31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318" name="直線コネクタ 31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319" name="テキスト ボックス 31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320" name="直線コネクタ 31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321" name="テキスト ボックス 32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22" name="直線コネクタ 3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323" name="テキスト ボックス 32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2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25" name="テキスト ボックス 32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26" name="テキスト ボックス 32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27" name="テキスト ボックス 32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28" name="テキスト ボックス 32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29" name="テキスト ボックス 32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166370</xdr:rowOff>
    </xdr:from>
    <xdr:to>
      <xdr:col>85</xdr:col>
      <xdr:colOff>177800</xdr:colOff>
      <xdr:row>56</xdr:row>
      <xdr:rowOff>96520</xdr:rowOff>
    </xdr:to>
    <xdr:sp macro="" textlink="">
      <xdr:nvSpPr>
        <xdr:cNvPr id="330" name="楕円 329"/>
        <xdr:cNvSpPr/>
      </xdr:nvSpPr>
      <xdr:spPr>
        <a:xfrm>
          <a:off x="16268700" y="959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68597</xdr:rowOff>
    </xdr:from>
    <xdr:ext cx="405111" cy="259045"/>
    <xdr:sp macro="" textlink="">
      <xdr:nvSpPr>
        <xdr:cNvPr id="331" name="【学校施設】&#10;有形固定資産減価償却率該当値テキスト"/>
        <xdr:cNvSpPr txBox="1"/>
      </xdr:nvSpPr>
      <xdr:spPr>
        <a:xfrm>
          <a:off x="163576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86360</xdr:rowOff>
    </xdr:from>
    <xdr:to>
      <xdr:col>81</xdr:col>
      <xdr:colOff>101600</xdr:colOff>
      <xdr:row>57</xdr:row>
      <xdr:rowOff>16510</xdr:rowOff>
    </xdr:to>
    <xdr:sp macro="" textlink="">
      <xdr:nvSpPr>
        <xdr:cNvPr id="332" name="楕円 331"/>
        <xdr:cNvSpPr/>
      </xdr:nvSpPr>
      <xdr:spPr>
        <a:xfrm>
          <a:off x="15430500" y="96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45720</xdr:rowOff>
    </xdr:from>
    <xdr:to>
      <xdr:col>85</xdr:col>
      <xdr:colOff>127000</xdr:colOff>
      <xdr:row>56</xdr:row>
      <xdr:rowOff>137160</xdr:rowOff>
    </xdr:to>
    <xdr:cxnSp macro="">
      <xdr:nvCxnSpPr>
        <xdr:cNvPr id="333" name="直線コネクタ 332"/>
        <xdr:cNvCxnSpPr/>
      </xdr:nvCxnSpPr>
      <xdr:spPr>
        <a:xfrm flipV="1">
          <a:off x="15481300" y="96469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74930</xdr:rowOff>
    </xdr:from>
    <xdr:to>
      <xdr:col>76</xdr:col>
      <xdr:colOff>165100</xdr:colOff>
      <xdr:row>64</xdr:row>
      <xdr:rowOff>5080</xdr:rowOff>
    </xdr:to>
    <xdr:sp macro="" textlink="">
      <xdr:nvSpPr>
        <xdr:cNvPr id="334" name="楕円 333"/>
        <xdr:cNvSpPr/>
      </xdr:nvSpPr>
      <xdr:spPr>
        <a:xfrm>
          <a:off x="14541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137160</xdr:rowOff>
    </xdr:from>
    <xdr:to>
      <xdr:col>81</xdr:col>
      <xdr:colOff>50800</xdr:colOff>
      <xdr:row>63</xdr:row>
      <xdr:rowOff>125730</xdr:rowOff>
    </xdr:to>
    <xdr:cxnSp macro="">
      <xdr:nvCxnSpPr>
        <xdr:cNvPr id="335" name="直線コネクタ 334"/>
        <xdr:cNvCxnSpPr/>
      </xdr:nvCxnSpPr>
      <xdr:spPr>
        <a:xfrm flipV="1">
          <a:off x="14592300" y="9738360"/>
          <a:ext cx="889000" cy="118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33037</xdr:rowOff>
    </xdr:from>
    <xdr:ext cx="405111" cy="259045"/>
    <xdr:sp macro="" textlink="">
      <xdr:nvSpPr>
        <xdr:cNvPr id="336" name="n_1mainValue【学校施設】&#10;有形固定資産減価償却率"/>
        <xdr:cNvSpPr txBox="1"/>
      </xdr:nvSpPr>
      <xdr:spPr>
        <a:xfrm>
          <a:off x="15266044" y="946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21607</xdr:rowOff>
    </xdr:from>
    <xdr:ext cx="405111" cy="259045"/>
    <xdr:sp macro="" textlink="">
      <xdr:nvSpPr>
        <xdr:cNvPr id="337" name="n_2mainValue【学校施設】&#10;有形固定資産減価償却率"/>
        <xdr:cNvSpPr txBox="1"/>
      </xdr:nvSpPr>
      <xdr:spPr>
        <a:xfrm>
          <a:off x="14389744" y="10651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38" name="正方形/長方形 33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50</xdr:row>
      <xdr:rowOff>88900</xdr:rowOff>
    </xdr:from>
    <xdr:to>
      <xdr:col>104</xdr:col>
      <xdr:colOff>0</xdr:colOff>
      <xdr:row>52</xdr:row>
      <xdr:rowOff>0</xdr:rowOff>
    </xdr:to>
    <xdr:sp macro="" textlink="">
      <xdr:nvSpPr>
        <xdr:cNvPr id="339" name="正方形/長方形 338"/>
        <xdr:cNvSpPr/>
      </xdr:nvSpPr>
      <xdr:spPr>
        <a:xfrm>
          <a:off x="1828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51</xdr:row>
      <xdr:rowOff>120650</xdr:rowOff>
    </xdr:from>
    <xdr:to>
      <xdr:col>104</xdr:col>
      <xdr:colOff>0</xdr:colOff>
      <xdr:row>53</xdr:row>
      <xdr:rowOff>31750</xdr:rowOff>
    </xdr:to>
    <xdr:sp macro="" textlink="">
      <xdr:nvSpPr>
        <xdr:cNvPr id="340" name="正方形/長方形 339"/>
        <xdr:cNvSpPr/>
      </xdr:nvSpPr>
      <xdr:spPr>
        <a:xfrm>
          <a:off x="1828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50</xdr:row>
      <xdr:rowOff>88900</xdr:rowOff>
    </xdr:from>
    <xdr:to>
      <xdr:col>110</xdr:col>
      <xdr:colOff>127000</xdr:colOff>
      <xdr:row>52</xdr:row>
      <xdr:rowOff>0</xdr:rowOff>
    </xdr:to>
    <xdr:sp macro="" textlink="">
      <xdr:nvSpPr>
        <xdr:cNvPr id="341" name="正方形/長方形 340"/>
        <xdr:cNvSpPr/>
      </xdr:nvSpPr>
      <xdr:spPr>
        <a:xfrm>
          <a:off x="1955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102</xdr:col>
      <xdr:colOff>127000</xdr:colOff>
      <xdr:row>51</xdr:row>
      <xdr:rowOff>120650</xdr:rowOff>
    </xdr:from>
    <xdr:to>
      <xdr:col>110</xdr:col>
      <xdr:colOff>127000</xdr:colOff>
      <xdr:row>53</xdr:row>
      <xdr:rowOff>31750</xdr:rowOff>
    </xdr:to>
    <xdr:sp macro="" textlink="">
      <xdr:nvSpPr>
        <xdr:cNvPr id="342" name="正方形/長方形 341"/>
        <xdr:cNvSpPr/>
      </xdr:nvSpPr>
      <xdr:spPr>
        <a:xfrm>
          <a:off x="1955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43" name="正方形/長方形 34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44" name="テキスト ボックス 34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45" name="直線コネクタ 34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346" name="テキスト ボックス 34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347" name="直線コネクタ 34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48" name="テキスト ボックス 34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49" name="直線コネクタ 34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50" name="テキスト ボックス 34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51" name="直線コネクタ 35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52" name="テキスト ボックス 35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53" name="直線コネクタ 35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54" name="テキスト ボックス 35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55" name="直線コネクタ 35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56" name="テキスト ボックス 35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5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58" name="テキスト ボックス 35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59" name="テキスト ボックス 35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60" name="テキスト ボックス 35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61" name="テキスト ボックス 36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62" name="テキスト ボックス 36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86360</xdr:rowOff>
    </xdr:from>
    <xdr:to>
      <xdr:col>116</xdr:col>
      <xdr:colOff>114300</xdr:colOff>
      <xdr:row>57</xdr:row>
      <xdr:rowOff>16510</xdr:rowOff>
    </xdr:to>
    <xdr:sp macro="" textlink="">
      <xdr:nvSpPr>
        <xdr:cNvPr id="363" name="楕円 362"/>
        <xdr:cNvSpPr/>
      </xdr:nvSpPr>
      <xdr:spPr>
        <a:xfrm>
          <a:off x="22110700" y="96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160037</xdr:rowOff>
    </xdr:from>
    <xdr:ext cx="469744" cy="259045"/>
    <xdr:sp macro="" textlink="">
      <xdr:nvSpPr>
        <xdr:cNvPr id="364" name="【学校施設】&#10;一人当たり面積該当値テキスト"/>
        <xdr:cNvSpPr txBox="1"/>
      </xdr:nvSpPr>
      <xdr:spPr>
        <a:xfrm>
          <a:off x="22199600" y="9589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97790</xdr:rowOff>
    </xdr:from>
    <xdr:to>
      <xdr:col>112</xdr:col>
      <xdr:colOff>38100</xdr:colOff>
      <xdr:row>62</xdr:row>
      <xdr:rowOff>27940</xdr:rowOff>
    </xdr:to>
    <xdr:sp macro="" textlink="">
      <xdr:nvSpPr>
        <xdr:cNvPr id="365" name="楕円 364"/>
        <xdr:cNvSpPr/>
      </xdr:nvSpPr>
      <xdr:spPr>
        <a:xfrm>
          <a:off x="21272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137160</xdr:rowOff>
    </xdr:from>
    <xdr:to>
      <xdr:col>116</xdr:col>
      <xdr:colOff>63500</xdr:colOff>
      <xdr:row>61</xdr:row>
      <xdr:rowOff>148590</xdr:rowOff>
    </xdr:to>
    <xdr:cxnSp macro="">
      <xdr:nvCxnSpPr>
        <xdr:cNvPr id="366" name="直線コネクタ 365"/>
        <xdr:cNvCxnSpPr/>
      </xdr:nvCxnSpPr>
      <xdr:spPr>
        <a:xfrm flipV="1">
          <a:off x="21323300" y="9738360"/>
          <a:ext cx="838200" cy="86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166370</xdr:rowOff>
    </xdr:from>
    <xdr:to>
      <xdr:col>107</xdr:col>
      <xdr:colOff>101600</xdr:colOff>
      <xdr:row>64</xdr:row>
      <xdr:rowOff>96520</xdr:rowOff>
    </xdr:to>
    <xdr:sp macro="" textlink="">
      <xdr:nvSpPr>
        <xdr:cNvPr id="367" name="楕円 366"/>
        <xdr:cNvSpPr/>
      </xdr:nvSpPr>
      <xdr:spPr>
        <a:xfrm>
          <a:off x="20383500" y="1096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148590</xdr:rowOff>
    </xdr:from>
    <xdr:to>
      <xdr:col>111</xdr:col>
      <xdr:colOff>177800</xdr:colOff>
      <xdr:row>64</xdr:row>
      <xdr:rowOff>45720</xdr:rowOff>
    </xdr:to>
    <xdr:cxnSp macro="">
      <xdr:nvCxnSpPr>
        <xdr:cNvPr id="368" name="直線コネクタ 367"/>
        <xdr:cNvCxnSpPr/>
      </xdr:nvCxnSpPr>
      <xdr:spPr>
        <a:xfrm flipV="1">
          <a:off x="20434300" y="10607040"/>
          <a:ext cx="8890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44467</xdr:rowOff>
    </xdr:from>
    <xdr:ext cx="469744" cy="259045"/>
    <xdr:sp macro="" textlink="">
      <xdr:nvSpPr>
        <xdr:cNvPr id="369" name="n_1mainValue【学校施設】&#10;一人当たり面積"/>
        <xdr:cNvSpPr txBox="1"/>
      </xdr:nvSpPr>
      <xdr:spPr>
        <a:xfrm>
          <a:off x="210757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113047</xdr:rowOff>
    </xdr:from>
    <xdr:ext cx="469744" cy="259045"/>
    <xdr:sp macro="" textlink="">
      <xdr:nvSpPr>
        <xdr:cNvPr id="370" name="n_2mainValue【学校施設】&#10;一人当たり面積"/>
        <xdr:cNvSpPr txBox="1"/>
      </xdr:nvSpPr>
      <xdr:spPr>
        <a:xfrm>
          <a:off x="20199427" y="1074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71" name="正方形/長方形 37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72</xdr:row>
      <xdr:rowOff>127000</xdr:rowOff>
    </xdr:from>
    <xdr:to>
      <xdr:col>73</xdr:col>
      <xdr:colOff>63500</xdr:colOff>
      <xdr:row>74</xdr:row>
      <xdr:rowOff>38100</xdr:rowOff>
    </xdr:to>
    <xdr:sp macro="" textlink="">
      <xdr:nvSpPr>
        <xdr:cNvPr id="372" name="正方形/長方形 371"/>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73</xdr:row>
      <xdr:rowOff>158750</xdr:rowOff>
    </xdr:from>
    <xdr:to>
      <xdr:col>73</xdr:col>
      <xdr:colOff>63500</xdr:colOff>
      <xdr:row>75</xdr:row>
      <xdr:rowOff>69850</xdr:rowOff>
    </xdr:to>
    <xdr:sp macro="" textlink="">
      <xdr:nvSpPr>
        <xdr:cNvPr id="373" name="正方形/長方形 372"/>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72</xdr:row>
      <xdr:rowOff>127000</xdr:rowOff>
    </xdr:from>
    <xdr:to>
      <xdr:col>80</xdr:col>
      <xdr:colOff>0</xdr:colOff>
      <xdr:row>74</xdr:row>
      <xdr:rowOff>38100</xdr:rowOff>
    </xdr:to>
    <xdr:sp macro="" textlink="">
      <xdr:nvSpPr>
        <xdr:cNvPr id="374" name="正方形/長方形 373"/>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72</xdr:col>
      <xdr:colOff>0</xdr:colOff>
      <xdr:row>73</xdr:row>
      <xdr:rowOff>158750</xdr:rowOff>
    </xdr:from>
    <xdr:to>
      <xdr:col>80</xdr:col>
      <xdr:colOff>0</xdr:colOff>
      <xdr:row>75</xdr:row>
      <xdr:rowOff>69850</xdr:rowOff>
    </xdr:to>
    <xdr:sp macro="" textlink="">
      <xdr:nvSpPr>
        <xdr:cNvPr id="375" name="正方形/長方形 374"/>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76" name="正方形/長方形 37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377" name="正方形/長方形 3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72</xdr:row>
      <xdr:rowOff>127000</xdr:rowOff>
    </xdr:from>
    <xdr:to>
      <xdr:col>104</xdr:col>
      <xdr:colOff>0</xdr:colOff>
      <xdr:row>74</xdr:row>
      <xdr:rowOff>38100</xdr:rowOff>
    </xdr:to>
    <xdr:sp macro="" textlink="">
      <xdr:nvSpPr>
        <xdr:cNvPr id="378" name="正方形/長方形 377"/>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73</xdr:row>
      <xdr:rowOff>158750</xdr:rowOff>
    </xdr:from>
    <xdr:to>
      <xdr:col>104</xdr:col>
      <xdr:colOff>0</xdr:colOff>
      <xdr:row>75</xdr:row>
      <xdr:rowOff>69850</xdr:rowOff>
    </xdr:to>
    <xdr:sp macro="" textlink="">
      <xdr:nvSpPr>
        <xdr:cNvPr id="379" name="正方形/長方形 378"/>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72</xdr:row>
      <xdr:rowOff>127000</xdr:rowOff>
    </xdr:from>
    <xdr:to>
      <xdr:col>110</xdr:col>
      <xdr:colOff>127000</xdr:colOff>
      <xdr:row>74</xdr:row>
      <xdr:rowOff>38100</xdr:rowOff>
    </xdr:to>
    <xdr:sp macro="" textlink="">
      <xdr:nvSpPr>
        <xdr:cNvPr id="380" name="正方形/長方形 379"/>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102</xdr:col>
      <xdr:colOff>127000</xdr:colOff>
      <xdr:row>73</xdr:row>
      <xdr:rowOff>158750</xdr:rowOff>
    </xdr:from>
    <xdr:to>
      <xdr:col>110</xdr:col>
      <xdr:colOff>127000</xdr:colOff>
      <xdr:row>75</xdr:row>
      <xdr:rowOff>69850</xdr:rowOff>
    </xdr:to>
    <xdr:sp macro="" textlink="">
      <xdr:nvSpPr>
        <xdr:cNvPr id="381" name="正方形/長方形 380"/>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82" name="正方形/長方形 38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383" name="正方形/長方形 38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94</xdr:row>
      <xdr:rowOff>165100</xdr:rowOff>
    </xdr:from>
    <xdr:to>
      <xdr:col>73</xdr:col>
      <xdr:colOff>63500</xdr:colOff>
      <xdr:row>96</xdr:row>
      <xdr:rowOff>76200</xdr:rowOff>
    </xdr:to>
    <xdr:sp macro="" textlink="">
      <xdr:nvSpPr>
        <xdr:cNvPr id="384" name="正方形/長方形 383"/>
        <xdr:cNvSpPr/>
      </xdr:nvSpPr>
      <xdr:spPr>
        <a:xfrm>
          <a:off x="1244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96</xdr:row>
      <xdr:rowOff>25400</xdr:rowOff>
    </xdr:from>
    <xdr:to>
      <xdr:col>73</xdr:col>
      <xdr:colOff>63500</xdr:colOff>
      <xdr:row>97</xdr:row>
      <xdr:rowOff>107950</xdr:rowOff>
    </xdr:to>
    <xdr:sp macro="" textlink="">
      <xdr:nvSpPr>
        <xdr:cNvPr id="385" name="正方形/長方形 384"/>
        <xdr:cNvSpPr/>
      </xdr:nvSpPr>
      <xdr:spPr>
        <a:xfrm>
          <a:off x="1244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94</xdr:row>
      <xdr:rowOff>165100</xdr:rowOff>
    </xdr:from>
    <xdr:to>
      <xdr:col>80</xdr:col>
      <xdr:colOff>0</xdr:colOff>
      <xdr:row>96</xdr:row>
      <xdr:rowOff>76200</xdr:rowOff>
    </xdr:to>
    <xdr:sp macro="" textlink="">
      <xdr:nvSpPr>
        <xdr:cNvPr id="386" name="正方形/長方形 385"/>
        <xdr:cNvSpPr/>
      </xdr:nvSpPr>
      <xdr:spPr>
        <a:xfrm>
          <a:off x="1371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72</xdr:col>
      <xdr:colOff>0</xdr:colOff>
      <xdr:row>96</xdr:row>
      <xdr:rowOff>25400</xdr:rowOff>
    </xdr:from>
    <xdr:to>
      <xdr:col>80</xdr:col>
      <xdr:colOff>0</xdr:colOff>
      <xdr:row>97</xdr:row>
      <xdr:rowOff>107950</xdr:rowOff>
    </xdr:to>
    <xdr:sp macro="" textlink="">
      <xdr:nvSpPr>
        <xdr:cNvPr id="387" name="正方形/長方形 386"/>
        <xdr:cNvSpPr/>
      </xdr:nvSpPr>
      <xdr:spPr>
        <a:xfrm>
          <a:off x="1371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88" name="正方形/長方形 38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89" name="テキスト ボックス 38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90" name="直線コネクタ 38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391" name="テキスト ボックス 390"/>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392" name="直線コネクタ 39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393" name="テキスト ボックス 39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394" name="直線コネクタ 39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395" name="テキスト ボックス 39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396" name="直線コネクタ 39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397" name="テキスト ボックス 39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398" name="直線コネクタ 39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399" name="テキスト ボックス 39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00" name="直線コネクタ 39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401" name="テキスト ボックス 40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02" name="直線コネクタ 40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403" name="テキスト ボックス 402"/>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0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05" name="テキスト ボックス 40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06" name="テキスト ボックス 40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07" name="テキスト ボックス 40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08" name="テキスト ボックス 40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09" name="テキスト ボックス 40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82550</xdr:rowOff>
    </xdr:from>
    <xdr:to>
      <xdr:col>85</xdr:col>
      <xdr:colOff>177800</xdr:colOff>
      <xdr:row>106</xdr:row>
      <xdr:rowOff>12700</xdr:rowOff>
    </xdr:to>
    <xdr:sp macro="" textlink="">
      <xdr:nvSpPr>
        <xdr:cNvPr id="410" name="楕円 409"/>
        <xdr:cNvSpPr/>
      </xdr:nvSpPr>
      <xdr:spPr>
        <a:xfrm>
          <a:off x="162687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156227</xdr:rowOff>
    </xdr:from>
    <xdr:ext cx="405111" cy="259045"/>
    <xdr:sp macro="" textlink="">
      <xdr:nvSpPr>
        <xdr:cNvPr id="411" name="【公民館】&#10;有形固定資産減価償却率該当値テキスト"/>
        <xdr:cNvSpPr txBox="1"/>
      </xdr:nvSpPr>
      <xdr:spPr>
        <a:xfrm>
          <a:off x="16357600" y="1798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44450</xdr:rowOff>
    </xdr:from>
    <xdr:to>
      <xdr:col>81</xdr:col>
      <xdr:colOff>101600</xdr:colOff>
      <xdr:row>107</xdr:row>
      <xdr:rowOff>146050</xdr:rowOff>
    </xdr:to>
    <xdr:sp macro="" textlink="">
      <xdr:nvSpPr>
        <xdr:cNvPr id="412" name="楕円 411"/>
        <xdr:cNvSpPr/>
      </xdr:nvSpPr>
      <xdr:spPr>
        <a:xfrm>
          <a:off x="15430500" y="183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133350</xdr:rowOff>
    </xdr:from>
    <xdr:to>
      <xdr:col>85</xdr:col>
      <xdr:colOff>127000</xdr:colOff>
      <xdr:row>107</xdr:row>
      <xdr:rowOff>95250</xdr:rowOff>
    </xdr:to>
    <xdr:cxnSp macro="">
      <xdr:nvCxnSpPr>
        <xdr:cNvPr id="413" name="直線コネクタ 412"/>
        <xdr:cNvCxnSpPr/>
      </xdr:nvCxnSpPr>
      <xdr:spPr>
        <a:xfrm flipV="1">
          <a:off x="15481300" y="1813560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63500</xdr:rowOff>
    </xdr:from>
    <xdr:to>
      <xdr:col>76</xdr:col>
      <xdr:colOff>165100</xdr:colOff>
      <xdr:row>99</xdr:row>
      <xdr:rowOff>165100</xdr:rowOff>
    </xdr:to>
    <xdr:sp macro="" textlink="">
      <xdr:nvSpPr>
        <xdr:cNvPr id="414" name="楕円 413"/>
        <xdr:cNvSpPr/>
      </xdr:nvSpPr>
      <xdr:spPr>
        <a:xfrm>
          <a:off x="14541500" y="1703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114300</xdr:rowOff>
    </xdr:from>
    <xdr:to>
      <xdr:col>81</xdr:col>
      <xdr:colOff>50800</xdr:colOff>
      <xdr:row>107</xdr:row>
      <xdr:rowOff>95250</xdr:rowOff>
    </xdr:to>
    <xdr:cxnSp macro="">
      <xdr:nvCxnSpPr>
        <xdr:cNvPr id="415" name="直線コネクタ 414"/>
        <xdr:cNvCxnSpPr/>
      </xdr:nvCxnSpPr>
      <xdr:spPr>
        <a:xfrm>
          <a:off x="14592300" y="17087850"/>
          <a:ext cx="889000" cy="135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162577</xdr:rowOff>
    </xdr:from>
    <xdr:ext cx="405111" cy="259045"/>
    <xdr:sp macro="" textlink="">
      <xdr:nvSpPr>
        <xdr:cNvPr id="416" name="n_1mainValue【公民館】&#10;有形固定資産減価償却率"/>
        <xdr:cNvSpPr txBox="1"/>
      </xdr:nvSpPr>
      <xdr:spPr>
        <a:xfrm>
          <a:off x="15266044" y="18164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10177</xdr:rowOff>
    </xdr:from>
    <xdr:ext cx="405111" cy="259045"/>
    <xdr:sp macro="" textlink="">
      <xdr:nvSpPr>
        <xdr:cNvPr id="417" name="n_2mainValue【公民館】&#10;有形固定資産減価償却率"/>
        <xdr:cNvSpPr txBox="1"/>
      </xdr:nvSpPr>
      <xdr:spPr>
        <a:xfrm>
          <a:off x="14389744" y="1681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18" name="正方形/長方形 41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94</xdr:row>
      <xdr:rowOff>165100</xdr:rowOff>
    </xdr:from>
    <xdr:to>
      <xdr:col>104</xdr:col>
      <xdr:colOff>0</xdr:colOff>
      <xdr:row>96</xdr:row>
      <xdr:rowOff>76200</xdr:rowOff>
    </xdr:to>
    <xdr:sp macro="" textlink="">
      <xdr:nvSpPr>
        <xdr:cNvPr id="419" name="正方形/長方形 418"/>
        <xdr:cNvSpPr/>
      </xdr:nvSpPr>
      <xdr:spPr>
        <a:xfrm>
          <a:off x="1828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96</xdr:row>
      <xdr:rowOff>25400</xdr:rowOff>
    </xdr:from>
    <xdr:to>
      <xdr:col>104</xdr:col>
      <xdr:colOff>0</xdr:colOff>
      <xdr:row>97</xdr:row>
      <xdr:rowOff>107950</xdr:rowOff>
    </xdr:to>
    <xdr:sp macro="" textlink="">
      <xdr:nvSpPr>
        <xdr:cNvPr id="420" name="正方形/長方形 419"/>
        <xdr:cNvSpPr/>
      </xdr:nvSpPr>
      <xdr:spPr>
        <a:xfrm>
          <a:off x="1828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94</xdr:row>
      <xdr:rowOff>165100</xdr:rowOff>
    </xdr:from>
    <xdr:to>
      <xdr:col>110</xdr:col>
      <xdr:colOff>127000</xdr:colOff>
      <xdr:row>96</xdr:row>
      <xdr:rowOff>76200</xdr:rowOff>
    </xdr:to>
    <xdr:sp macro="" textlink="">
      <xdr:nvSpPr>
        <xdr:cNvPr id="421" name="正方形/長方形 420"/>
        <xdr:cNvSpPr/>
      </xdr:nvSpPr>
      <xdr:spPr>
        <a:xfrm>
          <a:off x="1955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102</xdr:col>
      <xdr:colOff>127000</xdr:colOff>
      <xdr:row>96</xdr:row>
      <xdr:rowOff>25400</xdr:rowOff>
    </xdr:from>
    <xdr:to>
      <xdr:col>110</xdr:col>
      <xdr:colOff>127000</xdr:colOff>
      <xdr:row>97</xdr:row>
      <xdr:rowOff>107950</xdr:rowOff>
    </xdr:to>
    <xdr:sp macro="" textlink="">
      <xdr:nvSpPr>
        <xdr:cNvPr id="422" name="正方形/長方形 421"/>
        <xdr:cNvSpPr/>
      </xdr:nvSpPr>
      <xdr:spPr>
        <a:xfrm>
          <a:off x="1955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23" name="正方形/長方形 42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24" name="テキスト ボックス 42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25" name="直線コネクタ 42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426" name="テキスト ボックス 42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427" name="直線コネクタ 42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28" name="テキスト ボックス 42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29" name="直線コネクタ 42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30" name="テキスト ボックス 42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31" name="直線コネクタ 43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32" name="テキスト ボックス 43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33" name="直線コネクタ 43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34" name="テキスト ボックス 43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35" name="直線コネクタ 43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436" name="テキスト ボックス 43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437" name="直線コネクタ 43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438" name="テキスト ボックス 43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39" name="直線コネクタ 43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40" name="テキスト ボックス 43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4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442" name="テキスト ボックス 44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43" name="テキスト ボックス 44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44" name="テキスト ボックス 44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45" name="テキスト ボックス 44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46" name="テキスト ボックス 44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25400</xdr:rowOff>
    </xdr:from>
    <xdr:to>
      <xdr:col>116</xdr:col>
      <xdr:colOff>114300</xdr:colOff>
      <xdr:row>100</xdr:row>
      <xdr:rowOff>127000</xdr:rowOff>
    </xdr:to>
    <xdr:sp macro="" textlink="">
      <xdr:nvSpPr>
        <xdr:cNvPr id="447" name="楕円 446"/>
        <xdr:cNvSpPr/>
      </xdr:nvSpPr>
      <xdr:spPr>
        <a:xfrm>
          <a:off x="221107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99077</xdr:rowOff>
    </xdr:from>
    <xdr:ext cx="469744" cy="259045"/>
    <xdr:sp macro="" textlink="">
      <xdr:nvSpPr>
        <xdr:cNvPr id="448" name="【公民館】&#10;一人当たり面積該当値テキスト"/>
        <xdr:cNvSpPr txBox="1"/>
      </xdr:nvSpPr>
      <xdr:spPr>
        <a:xfrm>
          <a:off x="22199600" y="1707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47171</xdr:rowOff>
    </xdr:from>
    <xdr:to>
      <xdr:col>112</xdr:col>
      <xdr:colOff>38100</xdr:colOff>
      <xdr:row>100</xdr:row>
      <xdr:rowOff>148771</xdr:rowOff>
    </xdr:to>
    <xdr:sp macro="" textlink="">
      <xdr:nvSpPr>
        <xdr:cNvPr id="449" name="楕円 448"/>
        <xdr:cNvSpPr/>
      </xdr:nvSpPr>
      <xdr:spPr>
        <a:xfrm>
          <a:off x="21272500" y="1719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76200</xdr:rowOff>
    </xdr:from>
    <xdr:to>
      <xdr:col>116</xdr:col>
      <xdr:colOff>63500</xdr:colOff>
      <xdr:row>100</xdr:row>
      <xdr:rowOff>97971</xdr:rowOff>
    </xdr:to>
    <xdr:cxnSp macro="">
      <xdr:nvCxnSpPr>
        <xdr:cNvPr id="450" name="直線コネクタ 449"/>
        <xdr:cNvCxnSpPr/>
      </xdr:nvCxnSpPr>
      <xdr:spPr>
        <a:xfrm flipV="1">
          <a:off x="21323300" y="17221200"/>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79829</xdr:rowOff>
    </xdr:from>
    <xdr:to>
      <xdr:col>107</xdr:col>
      <xdr:colOff>101600</xdr:colOff>
      <xdr:row>109</xdr:row>
      <xdr:rowOff>9979</xdr:rowOff>
    </xdr:to>
    <xdr:sp macro="" textlink="">
      <xdr:nvSpPr>
        <xdr:cNvPr id="451" name="楕円 450"/>
        <xdr:cNvSpPr/>
      </xdr:nvSpPr>
      <xdr:spPr>
        <a:xfrm>
          <a:off x="20383500" y="1859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97971</xdr:rowOff>
    </xdr:from>
    <xdr:to>
      <xdr:col>111</xdr:col>
      <xdr:colOff>177800</xdr:colOff>
      <xdr:row>108</xdr:row>
      <xdr:rowOff>130629</xdr:rowOff>
    </xdr:to>
    <xdr:cxnSp macro="">
      <xdr:nvCxnSpPr>
        <xdr:cNvPr id="452" name="直線コネクタ 451"/>
        <xdr:cNvCxnSpPr/>
      </xdr:nvCxnSpPr>
      <xdr:spPr>
        <a:xfrm flipV="1">
          <a:off x="20434300" y="17242971"/>
          <a:ext cx="889000" cy="1404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98</xdr:row>
      <xdr:rowOff>165298</xdr:rowOff>
    </xdr:from>
    <xdr:ext cx="469744" cy="259045"/>
    <xdr:sp macro="" textlink="">
      <xdr:nvSpPr>
        <xdr:cNvPr id="453" name="n_1mainValue【公民館】&#10;一人当たり面積"/>
        <xdr:cNvSpPr txBox="1"/>
      </xdr:nvSpPr>
      <xdr:spPr>
        <a:xfrm>
          <a:off x="21075727" y="16967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26506</xdr:rowOff>
    </xdr:from>
    <xdr:ext cx="469744" cy="259045"/>
    <xdr:sp macro="" textlink="">
      <xdr:nvSpPr>
        <xdr:cNvPr id="454" name="n_2mainValue【公民館】&#10;一人当たり面積"/>
        <xdr:cNvSpPr txBox="1"/>
      </xdr:nvSpPr>
      <xdr:spPr>
        <a:xfrm>
          <a:off x="20199427" y="1837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55" name="正方形/長方形 4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56" name="正方形/長方形 4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57" name="テキスト ボックス 4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有形固定資産減価償却率については、各項目が全体的に増加傾向にあり、全国平均と比べてもおおむね数値が高い。特に認定こども園・幼稚園・保育所については県平均と比較して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ポイント高いが、これは、</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昭和</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50</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年代</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に整備された幼稚園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園が、築年数</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近くを経過することなどが影響している。認定こども園・幼稚園・保育所については、民間施設・事業者等の運営状況、少子化の進展、将来的な保育需要を検証するとともに、子育て支援施設を公営で担うことの必要性や意義及び公私間格差是正の要請、かつ公共施設適正配置の見地から総合的に検討し、本市の教育・保育施設の機能集約（再編整備） を図る。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茨城県筑西市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105,063
102,523
205.30
45,778,619
43,917,009
1,394,576
24,727,327
42,238,426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61.0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7</xdr:row>
      <xdr:rowOff>69850</xdr:rowOff>
    </xdr:to>
    <xdr:sp macro="" textlink="">
      <xdr:nvSpPr>
        <xdr:cNvPr id="18" name="角丸四角形 17"/>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0" name="直線コネクタ 1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1" name="楕円 20"/>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127000</xdr:colOff>
      <xdr:row>16</xdr:row>
      <xdr:rowOff>50800</xdr:rowOff>
    </xdr:from>
    <xdr:ext cx="8896666" cy="259045"/>
    <xdr:sp macro="" textlink="">
      <xdr:nvSpPr>
        <xdr:cNvPr id="22" name="テキスト ボックス 21"/>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23" name="テキスト ボックス 22"/>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4" name="テキスト ボックス 23"/>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25" name="正方形/長方形 24"/>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28</xdr:row>
      <xdr:rowOff>50800</xdr:rowOff>
    </xdr:from>
    <xdr:to>
      <xdr:col>12</xdr:col>
      <xdr:colOff>0</xdr:colOff>
      <xdr:row>29</xdr:row>
      <xdr:rowOff>133350</xdr:rowOff>
    </xdr:to>
    <xdr:sp macro="" textlink="">
      <xdr:nvSpPr>
        <xdr:cNvPr id="26" name="正方形/長方形 25"/>
        <xdr:cNvSpPr/>
      </xdr:nvSpPr>
      <xdr:spPr>
        <a:xfrm>
          <a:off x="76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29</xdr:row>
      <xdr:rowOff>82550</xdr:rowOff>
    </xdr:from>
    <xdr:to>
      <xdr:col>12</xdr:col>
      <xdr:colOff>0</xdr:colOff>
      <xdr:row>30</xdr:row>
      <xdr:rowOff>165100</xdr:rowOff>
    </xdr:to>
    <xdr:sp macro="" textlink="">
      <xdr:nvSpPr>
        <xdr:cNvPr id="27" name="正方形/長方形 26"/>
        <xdr:cNvSpPr/>
      </xdr:nvSpPr>
      <xdr:spPr>
        <a:xfrm>
          <a:off x="76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28</xdr:row>
      <xdr:rowOff>50800</xdr:rowOff>
    </xdr:from>
    <xdr:to>
      <xdr:col>18</xdr:col>
      <xdr:colOff>127000</xdr:colOff>
      <xdr:row>29</xdr:row>
      <xdr:rowOff>133350</xdr:rowOff>
    </xdr:to>
    <xdr:sp macro="" textlink="">
      <xdr:nvSpPr>
        <xdr:cNvPr id="28" name="正方形/長方形 27"/>
        <xdr:cNvSpPr/>
      </xdr:nvSpPr>
      <xdr:spPr>
        <a:xfrm>
          <a:off x="20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xdr:col>
      <xdr:colOff>127000</xdr:colOff>
      <xdr:row>29</xdr:row>
      <xdr:rowOff>82550</xdr:rowOff>
    </xdr:from>
    <xdr:to>
      <xdr:col>18</xdr:col>
      <xdr:colOff>127000</xdr:colOff>
      <xdr:row>30</xdr:row>
      <xdr:rowOff>165100</xdr:rowOff>
    </xdr:to>
    <xdr:sp macro="" textlink="">
      <xdr:nvSpPr>
        <xdr:cNvPr id="29" name="正方形/長方形 28"/>
        <xdr:cNvSpPr/>
      </xdr:nvSpPr>
      <xdr:spPr>
        <a:xfrm>
          <a:off x="20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0" name="正方形/長方形 2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31" name="テキスト ボックス 3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32" name="直線コネクタ 3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33" name="テキスト ボックス 3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34" name="直線コネクタ 3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35" name="テキスト ボックス 3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36" name="直線コネクタ 3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37" name="テキスト ボックス 3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38" name="直線コネクタ 3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39" name="テキスト ボックス 3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0" name="直線コネクタ 3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1" name="テキスト ボックス 4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42" name="直線コネクタ 4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43" name="テキスト ボックス 4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44" name="直線コネクタ 4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45" name="テキスト ボックス 4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4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47" name="テキスト ボックス 4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48" name="テキスト ボックス 4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49" name="テキスト ボックス 4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50" name="テキスト ボックス 4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51" name="テキスト ボックス 5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101600</xdr:rowOff>
    </xdr:from>
    <xdr:to>
      <xdr:col>24</xdr:col>
      <xdr:colOff>114300</xdr:colOff>
      <xdr:row>33</xdr:row>
      <xdr:rowOff>31750</xdr:rowOff>
    </xdr:to>
    <xdr:sp macro="" textlink="">
      <xdr:nvSpPr>
        <xdr:cNvPr id="52" name="楕円 51"/>
        <xdr:cNvSpPr/>
      </xdr:nvSpPr>
      <xdr:spPr>
        <a:xfrm>
          <a:off x="4584700" y="558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3827</xdr:rowOff>
    </xdr:from>
    <xdr:ext cx="405111" cy="259045"/>
    <xdr:sp macro="" textlink="">
      <xdr:nvSpPr>
        <xdr:cNvPr id="53" name="【図書館】&#10;有形固定資産減価償却率該当値テキスト"/>
        <xdr:cNvSpPr txBox="1"/>
      </xdr:nvSpPr>
      <xdr:spPr>
        <a:xfrm>
          <a:off x="4673600" y="549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6350</xdr:rowOff>
    </xdr:from>
    <xdr:to>
      <xdr:col>20</xdr:col>
      <xdr:colOff>38100</xdr:colOff>
      <xdr:row>33</xdr:row>
      <xdr:rowOff>107950</xdr:rowOff>
    </xdr:to>
    <xdr:sp macro="" textlink="">
      <xdr:nvSpPr>
        <xdr:cNvPr id="54" name="楕円 53"/>
        <xdr:cNvSpPr/>
      </xdr:nvSpPr>
      <xdr:spPr>
        <a:xfrm>
          <a:off x="3746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32</xdr:row>
      <xdr:rowOff>152400</xdr:rowOff>
    </xdr:from>
    <xdr:to>
      <xdr:col>24</xdr:col>
      <xdr:colOff>63500</xdr:colOff>
      <xdr:row>33</xdr:row>
      <xdr:rowOff>57150</xdr:rowOff>
    </xdr:to>
    <xdr:cxnSp macro="">
      <xdr:nvCxnSpPr>
        <xdr:cNvPr id="55" name="直線コネクタ 54"/>
        <xdr:cNvCxnSpPr/>
      </xdr:nvCxnSpPr>
      <xdr:spPr>
        <a:xfrm flipV="1">
          <a:off x="3797300" y="56388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82550</xdr:rowOff>
    </xdr:from>
    <xdr:to>
      <xdr:col>15</xdr:col>
      <xdr:colOff>101600</xdr:colOff>
      <xdr:row>42</xdr:row>
      <xdr:rowOff>12700</xdr:rowOff>
    </xdr:to>
    <xdr:sp macro="" textlink="">
      <xdr:nvSpPr>
        <xdr:cNvPr id="56" name="楕円 55"/>
        <xdr:cNvSpPr/>
      </xdr:nvSpPr>
      <xdr:spPr>
        <a:xfrm>
          <a:off x="2857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57150</xdr:rowOff>
    </xdr:from>
    <xdr:to>
      <xdr:col>19</xdr:col>
      <xdr:colOff>177800</xdr:colOff>
      <xdr:row>41</xdr:row>
      <xdr:rowOff>133350</xdr:rowOff>
    </xdr:to>
    <xdr:cxnSp macro="">
      <xdr:nvCxnSpPr>
        <xdr:cNvPr id="57" name="直線コネクタ 56"/>
        <xdr:cNvCxnSpPr/>
      </xdr:nvCxnSpPr>
      <xdr:spPr>
        <a:xfrm flipV="1">
          <a:off x="2908300" y="5715000"/>
          <a:ext cx="889000" cy="144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31</xdr:row>
      <xdr:rowOff>124477</xdr:rowOff>
    </xdr:from>
    <xdr:ext cx="405111" cy="259045"/>
    <xdr:sp macro="" textlink="">
      <xdr:nvSpPr>
        <xdr:cNvPr id="58" name="n_1mainValue【図書館】&#10;有形固定資産減価償却率"/>
        <xdr:cNvSpPr txBox="1"/>
      </xdr:nvSpPr>
      <xdr:spPr>
        <a:xfrm>
          <a:off x="3582044" y="543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29227</xdr:rowOff>
    </xdr:from>
    <xdr:ext cx="405111" cy="259045"/>
    <xdr:sp macro="" textlink="">
      <xdr:nvSpPr>
        <xdr:cNvPr id="59" name="n_2mainValue【図書館】&#10;有形固定資産減価償却率"/>
        <xdr:cNvSpPr txBox="1"/>
      </xdr:nvSpPr>
      <xdr:spPr>
        <a:xfrm>
          <a:off x="2705744" y="688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60" name="正方形/長方形 5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34</xdr:col>
      <xdr:colOff>127000</xdr:colOff>
      <xdr:row>28</xdr:row>
      <xdr:rowOff>50800</xdr:rowOff>
    </xdr:from>
    <xdr:to>
      <xdr:col>42</xdr:col>
      <xdr:colOff>127000</xdr:colOff>
      <xdr:row>29</xdr:row>
      <xdr:rowOff>133350</xdr:rowOff>
    </xdr:to>
    <xdr:sp macro="" textlink="">
      <xdr:nvSpPr>
        <xdr:cNvPr id="61" name="正方形/長方形 60"/>
        <xdr:cNvSpPr/>
      </xdr:nvSpPr>
      <xdr:spPr>
        <a:xfrm>
          <a:off x="660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29</xdr:row>
      <xdr:rowOff>82550</xdr:rowOff>
    </xdr:from>
    <xdr:to>
      <xdr:col>42</xdr:col>
      <xdr:colOff>127000</xdr:colOff>
      <xdr:row>30</xdr:row>
      <xdr:rowOff>165100</xdr:rowOff>
    </xdr:to>
    <xdr:sp macro="" textlink="">
      <xdr:nvSpPr>
        <xdr:cNvPr id="62" name="正方形/長方形 61"/>
        <xdr:cNvSpPr/>
      </xdr:nvSpPr>
      <xdr:spPr>
        <a:xfrm>
          <a:off x="660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28</xdr:row>
      <xdr:rowOff>50800</xdr:rowOff>
    </xdr:from>
    <xdr:to>
      <xdr:col>49</xdr:col>
      <xdr:colOff>63500</xdr:colOff>
      <xdr:row>29</xdr:row>
      <xdr:rowOff>133350</xdr:rowOff>
    </xdr:to>
    <xdr:sp macro="" textlink="">
      <xdr:nvSpPr>
        <xdr:cNvPr id="63" name="正方形/長方形 62"/>
        <xdr:cNvSpPr/>
      </xdr:nvSpPr>
      <xdr:spPr>
        <a:xfrm>
          <a:off x="78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41</xdr:col>
      <xdr:colOff>63500</xdr:colOff>
      <xdr:row>29</xdr:row>
      <xdr:rowOff>82550</xdr:rowOff>
    </xdr:from>
    <xdr:to>
      <xdr:col>49</xdr:col>
      <xdr:colOff>63500</xdr:colOff>
      <xdr:row>30</xdr:row>
      <xdr:rowOff>165100</xdr:rowOff>
    </xdr:to>
    <xdr:sp macro="" textlink="">
      <xdr:nvSpPr>
        <xdr:cNvPr id="64" name="正方形/長方形 63"/>
        <xdr:cNvSpPr/>
      </xdr:nvSpPr>
      <xdr:spPr>
        <a:xfrm>
          <a:off x="78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65" name="正方形/長方形 6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66" name="テキスト ボックス 6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67" name="直線コネクタ 6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68" name="テキスト ボックス 67"/>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69" name="直線コネクタ 6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70" name="テキスト ボックス 6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71" name="直線コネクタ 7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72" name="テキスト ボックス 7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7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74" name="テキスト ボックス 7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75" name="テキスト ボックス 7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76" name="テキスト ボックス 7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77" name="テキスト ボックス 7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78" name="テキスト ボックス 7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82550</xdr:rowOff>
    </xdr:from>
    <xdr:to>
      <xdr:col>55</xdr:col>
      <xdr:colOff>50800</xdr:colOff>
      <xdr:row>38</xdr:row>
      <xdr:rowOff>12700</xdr:rowOff>
    </xdr:to>
    <xdr:sp macro="" textlink="">
      <xdr:nvSpPr>
        <xdr:cNvPr id="79" name="楕円 78"/>
        <xdr:cNvSpPr/>
      </xdr:nvSpPr>
      <xdr:spPr>
        <a:xfrm>
          <a:off x="10426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156227</xdr:rowOff>
    </xdr:from>
    <xdr:ext cx="469744" cy="259045"/>
    <xdr:sp macro="" textlink="">
      <xdr:nvSpPr>
        <xdr:cNvPr id="80" name="【図書館】&#10;一人当たり面積該当値テキスト"/>
        <xdr:cNvSpPr txBox="1"/>
      </xdr:nvSpPr>
      <xdr:spPr>
        <a:xfrm>
          <a:off x="10515600" y="632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82550</xdr:rowOff>
    </xdr:from>
    <xdr:to>
      <xdr:col>50</xdr:col>
      <xdr:colOff>165100</xdr:colOff>
      <xdr:row>38</xdr:row>
      <xdr:rowOff>12700</xdr:rowOff>
    </xdr:to>
    <xdr:sp macro="" textlink="">
      <xdr:nvSpPr>
        <xdr:cNvPr id="81" name="楕円 80"/>
        <xdr:cNvSpPr/>
      </xdr:nvSpPr>
      <xdr:spPr>
        <a:xfrm>
          <a:off x="9588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133350</xdr:rowOff>
    </xdr:from>
    <xdr:to>
      <xdr:col>55</xdr:col>
      <xdr:colOff>0</xdr:colOff>
      <xdr:row>37</xdr:row>
      <xdr:rowOff>133350</xdr:rowOff>
    </xdr:to>
    <xdr:cxnSp macro="">
      <xdr:nvCxnSpPr>
        <xdr:cNvPr id="82" name="直線コネクタ 81"/>
        <xdr:cNvCxnSpPr/>
      </xdr:nvCxnSpPr>
      <xdr:spPr>
        <a:xfrm>
          <a:off x="9639300" y="6477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82550</xdr:rowOff>
    </xdr:from>
    <xdr:to>
      <xdr:col>46</xdr:col>
      <xdr:colOff>38100</xdr:colOff>
      <xdr:row>38</xdr:row>
      <xdr:rowOff>12700</xdr:rowOff>
    </xdr:to>
    <xdr:sp macro="" textlink="">
      <xdr:nvSpPr>
        <xdr:cNvPr id="83" name="楕円 82"/>
        <xdr:cNvSpPr/>
      </xdr:nvSpPr>
      <xdr:spPr>
        <a:xfrm>
          <a:off x="8699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133350</xdr:rowOff>
    </xdr:from>
    <xdr:to>
      <xdr:col>50</xdr:col>
      <xdr:colOff>114300</xdr:colOff>
      <xdr:row>37</xdr:row>
      <xdr:rowOff>133350</xdr:rowOff>
    </xdr:to>
    <xdr:cxnSp macro="">
      <xdr:nvCxnSpPr>
        <xdr:cNvPr id="84" name="直線コネクタ 83"/>
        <xdr:cNvCxnSpPr/>
      </xdr:nvCxnSpPr>
      <xdr:spPr>
        <a:xfrm>
          <a:off x="8750300" y="647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29227</xdr:rowOff>
    </xdr:from>
    <xdr:ext cx="469744" cy="259045"/>
    <xdr:sp macro="" textlink="">
      <xdr:nvSpPr>
        <xdr:cNvPr id="85" name="n_1mainValue【図書館】&#10;一人当たり面積"/>
        <xdr:cNvSpPr txBox="1"/>
      </xdr:nvSpPr>
      <xdr:spPr>
        <a:xfrm>
          <a:off x="9391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29227</xdr:rowOff>
    </xdr:from>
    <xdr:ext cx="469744" cy="259045"/>
    <xdr:sp macro="" textlink="">
      <xdr:nvSpPr>
        <xdr:cNvPr id="86" name="n_2mainValue【図書館】&#10;一人当たり面積"/>
        <xdr:cNvSpPr txBox="1"/>
      </xdr:nvSpPr>
      <xdr:spPr>
        <a:xfrm>
          <a:off x="8515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87" name="正方形/長方形 8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50</xdr:row>
      <xdr:rowOff>88900</xdr:rowOff>
    </xdr:from>
    <xdr:to>
      <xdr:col>12</xdr:col>
      <xdr:colOff>0</xdr:colOff>
      <xdr:row>52</xdr:row>
      <xdr:rowOff>0</xdr:rowOff>
    </xdr:to>
    <xdr:sp macro="" textlink="">
      <xdr:nvSpPr>
        <xdr:cNvPr id="88" name="正方形/長方形 87"/>
        <xdr:cNvSpPr/>
      </xdr:nvSpPr>
      <xdr:spPr>
        <a:xfrm>
          <a:off x="76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51</xdr:row>
      <xdr:rowOff>120650</xdr:rowOff>
    </xdr:from>
    <xdr:to>
      <xdr:col>12</xdr:col>
      <xdr:colOff>0</xdr:colOff>
      <xdr:row>53</xdr:row>
      <xdr:rowOff>31750</xdr:rowOff>
    </xdr:to>
    <xdr:sp macro="" textlink="">
      <xdr:nvSpPr>
        <xdr:cNvPr id="89" name="正方形/長方形 88"/>
        <xdr:cNvSpPr/>
      </xdr:nvSpPr>
      <xdr:spPr>
        <a:xfrm>
          <a:off x="76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50</xdr:row>
      <xdr:rowOff>88900</xdr:rowOff>
    </xdr:from>
    <xdr:to>
      <xdr:col>18</xdr:col>
      <xdr:colOff>127000</xdr:colOff>
      <xdr:row>52</xdr:row>
      <xdr:rowOff>0</xdr:rowOff>
    </xdr:to>
    <xdr:sp macro="" textlink="">
      <xdr:nvSpPr>
        <xdr:cNvPr id="90" name="正方形/長方形 89"/>
        <xdr:cNvSpPr/>
      </xdr:nvSpPr>
      <xdr:spPr>
        <a:xfrm>
          <a:off x="20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xdr:col>
      <xdr:colOff>127000</xdr:colOff>
      <xdr:row>51</xdr:row>
      <xdr:rowOff>120650</xdr:rowOff>
    </xdr:from>
    <xdr:to>
      <xdr:col>18</xdr:col>
      <xdr:colOff>127000</xdr:colOff>
      <xdr:row>53</xdr:row>
      <xdr:rowOff>31750</xdr:rowOff>
    </xdr:to>
    <xdr:sp macro="" textlink="">
      <xdr:nvSpPr>
        <xdr:cNvPr id="91" name="正方形/長方形 90"/>
        <xdr:cNvSpPr/>
      </xdr:nvSpPr>
      <xdr:spPr>
        <a:xfrm>
          <a:off x="20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92" name="正方形/長方形 9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93" name="テキスト ボックス 9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94" name="直線コネクタ 9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95" name="テキスト ボックス 94"/>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96" name="直線コネクタ 9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97" name="テキスト ボックス 96"/>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98" name="直線コネクタ 9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99" name="テキスト ボックス 9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00" name="直線コネクタ 9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01" name="テキスト ボックス 10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02" name="直線コネクタ 10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03" name="テキスト ボックス 10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04" name="直線コネクタ 10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05" name="テキスト ボックス 10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06" name="直線コネクタ 10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07" name="テキスト ボックス 106"/>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08" name="直線コネクタ 10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09" name="テキスト ボックス 108"/>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1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11" name="テキスト ボックス 11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12" name="テキスト ボックス 11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13" name="テキスト ボックス 11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14" name="テキスト ボックス 11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15" name="テキスト ボックス 11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139700</xdr:rowOff>
    </xdr:from>
    <xdr:to>
      <xdr:col>24</xdr:col>
      <xdr:colOff>114300</xdr:colOff>
      <xdr:row>63</xdr:row>
      <xdr:rowOff>69850</xdr:rowOff>
    </xdr:to>
    <xdr:sp macro="" textlink="">
      <xdr:nvSpPr>
        <xdr:cNvPr id="116" name="楕円 115"/>
        <xdr:cNvSpPr/>
      </xdr:nvSpPr>
      <xdr:spPr>
        <a:xfrm>
          <a:off x="45847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41927</xdr:rowOff>
    </xdr:from>
    <xdr:ext cx="405111" cy="259045"/>
    <xdr:sp macro="" textlink="">
      <xdr:nvSpPr>
        <xdr:cNvPr id="117" name="【体育館・プール】&#10;有形固定資産減価償却率該当値テキスト"/>
        <xdr:cNvSpPr txBox="1"/>
      </xdr:nvSpPr>
      <xdr:spPr>
        <a:xfrm>
          <a:off x="4673600"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22678</xdr:rowOff>
    </xdr:from>
    <xdr:to>
      <xdr:col>20</xdr:col>
      <xdr:colOff>38100</xdr:colOff>
      <xdr:row>63</xdr:row>
      <xdr:rowOff>124278</xdr:rowOff>
    </xdr:to>
    <xdr:sp macro="" textlink="">
      <xdr:nvSpPr>
        <xdr:cNvPr id="118" name="楕円 117"/>
        <xdr:cNvSpPr/>
      </xdr:nvSpPr>
      <xdr:spPr>
        <a:xfrm>
          <a:off x="3746500" y="1082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19050</xdr:rowOff>
    </xdr:from>
    <xdr:to>
      <xdr:col>24</xdr:col>
      <xdr:colOff>63500</xdr:colOff>
      <xdr:row>63</xdr:row>
      <xdr:rowOff>73478</xdr:rowOff>
    </xdr:to>
    <xdr:cxnSp macro="">
      <xdr:nvCxnSpPr>
        <xdr:cNvPr id="119" name="直線コネクタ 118"/>
        <xdr:cNvCxnSpPr/>
      </xdr:nvCxnSpPr>
      <xdr:spPr>
        <a:xfrm flipV="1">
          <a:off x="3797300" y="10820400"/>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36285</xdr:rowOff>
    </xdr:from>
    <xdr:to>
      <xdr:col>15</xdr:col>
      <xdr:colOff>101600</xdr:colOff>
      <xdr:row>56</xdr:row>
      <xdr:rowOff>137885</xdr:rowOff>
    </xdr:to>
    <xdr:sp macro="" textlink="">
      <xdr:nvSpPr>
        <xdr:cNvPr id="120" name="楕円 119"/>
        <xdr:cNvSpPr/>
      </xdr:nvSpPr>
      <xdr:spPr>
        <a:xfrm>
          <a:off x="2857500" y="963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87085</xdr:rowOff>
    </xdr:from>
    <xdr:to>
      <xdr:col>19</xdr:col>
      <xdr:colOff>177800</xdr:colOff>
      <xdr:row>63</xdr:row>
      <xdr:rowOff>73478</xdr:rowOff>
    </xdr:to>
    <xdr:cxnSp macro="">
      <xdr:nvCxnSpPr>
        <xdr:cNvPr id="121" name="直線コネクタ 120"/>
        <xdr:cNvCxnSpPr/>
      </xdr:nvCxnSpPr>
      <xdr:spPr>
        <a:xfrm>
          <a:off x="2908300" y="9688285"/>
          <a:ext cx="889000" cy="118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140805</xdr:rowOff>
    </xdr:from>
    <xdr:ext cx="405111" cy="259045"/>
    <xdr:sp macro="" textlink="">
      <xdr:nvSpPr>
        <xdr:cNvPr id="122" name="n_1mainValue【体育館・プール】&#10;有形固定資産減価償却率"/>
        <xdr:cNvSpPr txBox="1"/>
      </xdr:nvSpPr>
      <xdr:spPr>
        <a:xfrm>
          <a:off x="3582044" y="10599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154412</xdr:rowOff>
    </xdr:from>
    <xdr:ext cx="405111" cy="259045"/>
    <xdr:sp macro="" textlink="">
      <xdr:nvSpPr>
        <xdr:cNvPr id="123" name="n_2mainValue【体育館・プール】&#10;有形固定資産減価償却率"/>
        <xdr:cNvSpPr txBox="1"/>
      </xdr:nvSpPr>
      <xdr:spPr>
        <a:xfrm>
          <a:off x="2705744" y="941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24" name="正方形/長方形 12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34</xdr:col>
      <xdr:colOff>127000</xdr:colOff>
      <xdr:row>50</xdr:row>
      <xdr:rowOff>88900</xdr:rowOff>
    </xdr:from>
    <xdr:to>
      <xdr:col>42</xdr:col>
      <xdr:colOff>127000</xdr:colOff>
      <xdr:row>52</xdr:row>
      <xdr:rowOff>0</xdr:rowOff>
    </xdr:to>
    <xdr:sp macro="" textlink="">
      <xdr:nvSpPr>
        <xdr:cNvPr id="125" name="正方形/長方形 124"/>
        <xdr:cNvSpPr/>
      </xdr:nvSpPr>
      <xdr:spPr>
        <a:xfrm>
          <a:off x="660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51</xdr:row>
      <xdr:rowOff>120650</xdr:rowOff>
    </xdr:from>
    <xdr:to>
      <xdr:col>42</xdr:col>
      <xdr:colOff>127000</xdr:colOff>
      <xdr:row>53</xdr:row>
      <xdr:rowOff>31750</xdr:rowOff>
    </xdr:to>
    <xdr:sp macro="" textlink="">
      <xdr:nvSpPr>
        <xdr:cNvPr id="126" name="正方形/長方形 125"/>
        <xdr:cNvSpPr/>
      </xdr:nvSpPr>
      <xdr:spPr>
        <a:xfrm>
          <a:off x="660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50</xdr:row>
      <xdr:rowOff>88900</xdr:rowOff>
    </xdr:from>
    <xdr:to>
      <xdr:col>49</xdr:col>
      <xdr:colOff>63500</xdr:colOff>
      <xdr:row>52</xdr:row>
      <xdr:rowOff>0</xdr:rowOff>
    </xdr:to>
    <xdr:sp macro="" textlink="">
      <xdr:nvSpPr>
        <xdr:cNvPr id="127" name="正方形/長方形 126"/>
        <xdr:cNvSpPr/>
      </xdr:nvSpPr>
      <xdr:spPr>
        <a:xfrm>
          <a:off x="78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41</xdr:col>
      <xdr:colOff>63500</xdr:colOff>
      <xdr:row>51</xdr:row>
      <xdr:rowOff>120650</xdr:rowOff>
    </xdr:from>
    <xdr:to>
      <xdr:col>49</xdr:col>
      <xdr:colOff>63500</xdr:colOff>
      <xdr:row>53</xdr:row>
      <xdr:rowOff>31750</xdr:rowOff>
    </xdr:to>
    <xdr:sp macro="" textlink="">
      <xdr:nvSpPr>
        <xdr:cNvPr id="128" name="正方形/長方形 127"/>
        <xdr:cNvSpPr/>
      </xdr:nvSpPr>
      <xdr:spPr>
        <a:xfrm>
          <a:off x="78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29" name="正方形/長方形 12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30" name="テキスト ボックス 12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31" name="直線コネクタ 13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32" name="テキスト ボックス 131"/>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130628</xdr:rowOff>
    </xdr:from>
    <xdr:to>
      <xdr:col>59</xdr:col>
      <xdr:colOff>50800</xdr:colOff>
      <xdr:row>64</xdr:row>
      <xdr:rowOff>130628</xdr:rowOff>
    </xdr:to>
    <xdr:cxnSp macro="">
      <xdr:nvCxnSpPr>
        <xdr:cNvPr id="133" name="直線コネクタ 13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34" name="テキスト ボックス 13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35" name="直線コネクタ 13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36" name="テキスト ボックス 13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37" name="直線コネクタ 13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38" name="テキスト ボックス 13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39" name="直線コネクタ 13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40" name="テキスト ボックス 13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41" name="直線コネクタ 14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42" name="テキスト ボックス 14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43" name="直線コネクタ 14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44" name="テキスト ボックス 143"/>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45" name="直線コネクタ 14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46" name="テキスト ボックス 14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4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8" name="テキスト ボックス 14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9" name="テキスト ボックス 14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50" name="テキスト ボックス 14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51" name="テキスト ボックス 15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52" name="テキスト ボックス 15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104322</xdr:rowOff>
    </xdr:from>
    <xdr:to>
      <xdr:col>55</xdr:col>
      <xdr:colOff>50800</xdr:colOff>
      <xdr:row>56</xdr:row>
      <xdr:rowOff>34472</xdr:rowOff>
    </xdr:to>
    <xdr:sp macro="" textlink="">
      <xdr:nvSpPr>
        <xdr:cNvPr id="153" name="楕円 152"/>
        <xdr:cNvSpPr/>
      </xdr:nvSpPr>
      <xdr:spPr>
        <a:xfrm>
          <a:off x="10426700" y="953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6549</xdr:rowOff>
    </xdr:from>
    <xdr:ext cx="469744" cy="259045"/>
    <xdr:sp macro="" textlink="">
      <xdr:nvSpPr>
        <xdr:cNvPr id="154" name="【体育館・プール】&#10;一人当たり面積該当値テキスト"/>
        <xdr:cNvSpPr txBox="1"/>
      </xdr:nvSpPr>
      <xdr:spPr>
        <a:xfrm>
          <a:off x="10515600" y="9436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136978</xdr:rowOff>
    </xdr:from>
    <xdr:to>
      <xdr:col>50</xdr:col>
      <xdr:colOff>165100</xdr:colOff>
      <xdr:row>56</xdr:row>
      <xdr:rowOff>67128</xdr:rowOff>
    </xdr:to>
    <xdr:sp macro="" textlink="">
      <xdr:nvSpPr>
        <xdr:cNvPr id="155" name="楕円 154"/>
        <xdr:cNvSpPr/>
      </xdr:nvSpPr>
      <xdr:spPr>
        <a:xfrm>
          <a:off x="9588500" y="956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155122</xdr:rowOff>
    </xdr:from>
    <xdr:to>
      <xdr:col>55</xdr:col>
      <xdr:colOff>0</xdr:colOff>
      <xdr:row>56</xdr:row>
      <xdr:rowOff>16328</xdr:rowOff>
    </xdr:to>
    <xdr:cxnSp macro="">
      <xdr:nvCxnSpPr>
        <xdr:cNvPr id="156" name="直線コネクタ 155"/>
        <xdr:cNvCxnSpPr/>
      </xdr:nvCxnSpPr>
      <xdr:spPr>
        <a:xfrm flipV="1">
          <a:off x="9639300" y="95848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22678</xdr:rowOff>
    </xdr:from>
    <xdr:to>
      <xdr:col>46</xdr:col>
      <xdr:colOff>38100</xdr:colOff>
      <xdr:row>63</xdr:row>
      <xdr:rowOff>124278</xdr:rowOff>
    </xdr:to>
    <xdr:sp macro="" textlink="">
      <xdr:nvSpPr>
        <xdr:cNvPr id="157" name="楕円 156"/>
        <xdr:cNvSpPr/>
      </xdr:nvSpPr>
      <xdr:spPr>
        <a:xfrm>
          <a:off x="8699500" y="1082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16328</xdr:rowOff>
    </xdr:from>
    <xdr:to>
      <xdr:col>50</xdr:col>
      <xdr:colOff>114300</xdr:colOff>
      <xdr:row>63</xdr:row>
      <xdr:rowOff>73478</xdr:rowOff>
    </xdr:to>
    <xdr:cxnSp macro="">
      <xdr:nvCxnSpPr>
        <xdr:cNvPr id="158" name="直線コネクタ 157"/>
        <xdr:cNvCxnSpPr/>
      </xdr:nvCxnSpPr>
      <xdr:spPr>
        <a:xfrm flipV="1">
          <a:off x="8750300" y="9617528"/>
          <a:ext cx="889000" cy="125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54</xdr:row>
      <xdr:rowOff>83655</xdr:rowOff>
    </xdr:from>
    <xdr:ext cx="469744" cy="259045"/>
    <xdr:sp macro="" textlink="">
      <xdr:nvSpPr>
        <xdr:cNvPr id="159" name="n_1mainValue【体育館・プール】&#10;一人当たり面積"/>
        <xdr:cNvSpPr txBox="1"/>
      </xdr:nvSpPr>
      <xdr:spPr>
        <a:xfrm>
          <a:off x="9391727" y="9341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140805</xdr:rowOff>
    </xdr:from>
    <xdr:ext cx="469744" cy="259045"/>
    <xdr:sp macro="" textlink="">
      <xdr:nvSpPr>
        <xdr:cNvPr id="160" name="n_2mainValue【体育館・プール】&#10;一人当たり面積"/>
        <xdr:cNvSpPr txBox="1"/>
      </xdr:nvSpPr>
      <xdr:spPr>
        <a:xfrm>
          <a:off x="8515427" y="1059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1" name="正方形/長方形 1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72</xdr:row>
      <xdr:rowOff>127000</xdr:rowOff>
    </xdr:from>
    <xdr:to>
      <xdr:col>12</xdr:col>
      <xdr:colOff>0</xdr:colOff>
      <xdr:row>74</xdr:row>
      <xdr:rowOff>38100</xdr:rowOff>
    </xdr:to>
    <xdr:sp macro="" textlink="">
      <xdr:nvSpPr>
        <xdr:cNvPr id="162" name="正方形/長方形 161"/>
        <xdr:cNvSpPr/>
      </xdr:nvSpPr>
      <xdr:spPr>
        <a:xfrm>
          <a:off x="76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73</xdr:row>
      <xdr:rowOff>158750</xdr:rowOff>
    </xdr:from>
    <xdr:to>
      <xdr:col>12</xdr:col>
      <xdr:colOff>0</xdr:colOff>
      <xdr:row>75</xdr:row>
      <xdr:rowOff>69850</xdr:rowOff>
    </xdr:to>
    <xdr:sp macro="" textlink="">
      <xdr:nvSpPr>
        <xdr:cNvPr id="163" name="正方形/長方形 162"/>
        <xdr:cNvSpPr/>
      </xdr:nvSpPr>
      <xdr:spPr>
        <a:xfrm>
          <a:off x="76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72</xdr:row>
      <xdr:rowOff>127000</xdr:rowOff>
    </xdr:from>
    <xdr:to>
      <xdr:col>18</xdr:col>
      <xdr:colOff>127000</xdr:colOff>
      <xdr:row>74</xdr:row>
      <xdr:rowOff>38100</xdr:rowOff>
    </xdr:to>
    <xdr:sp macro="" textlink="">
      <xdr:nvSpPr>
        <xdr:cNvPr id="164" name="正方形/長方形 163"/>
        <xdr:cNvSpPr/>
      </xdr:nvSpPr>
      <xdr:spPr>
        <a:xfrm>
          <a:off x="20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xdr:col>
      <xdr:colOff>127000</xdr:colOff>
      <xdr:row>73</xdr:row>
      <xdr:rowOff>158750</xdr:rowOff>
    </xdr:from>
    <xdr:to>
      <xdr:col>18</xdr:col>
      <xdr:colOff>127000</xdr:colOff>
      <xdr:row>75</xdr:row>
      <xdr:rowOff>69850</xdr:rowOff>
    </xdr:to>
    <xdr:sp macro="" textlink="">
      <xdr:nvSpPr>
        <xdr:cNvPr id="165" name="正方形/長方形 164"/>
        <xdr:cNvSpPr/>
      </xdr:nvSpPr>
      <xdr:spPr>
        <a:xfrm>
          <a:off x="20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6" name="正方形/長方形 1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7" name="テキスト ボックス 1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8" name="直線コネクタ 1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169" name="テキスト ボックス 16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70" name="直線コネクタ 16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171" name="テキスト ボックス 17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72" name="直線コネクタ 17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73" name="テキスト ボックス 17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74" name="直線コネクタ 17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75" name="テキスト ボックス 17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76" name="直線コネクタ 17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177" name="テキスト ボックス 176"/>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8" name="直線コネクタ 17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179" name="テキスト ボックス 17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81" name="テキスト ボックス 18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2" name="テキスト ボックス 18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3" name="テキスト ボックス 18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4" name="テキスト ボックス 18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5" name="テキスト ボックス 18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10161</xdr:rowOff>
    </xdr:from>
    <xdr:to>
      <xdr:col>24</xdr:col>
      <xdr:colOff>114300</xdr:colOff>
      <xdr:row>78</xdr:row>
      <xdr:rowOff>111761</xdr:rowOff>
    </xdr:to>
    <xdr:sp macro="" textlink="">
      <xdr:nvSpPr>
        <xdr:cNvPr id="186" name="楕円 185"/>
        <xdr:cNvSpPr/>
      </xdr:nvSpPr>
      <xdr:spPr>
        <a:xfrm>
          <a:off x="4584700" y="1338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83838</xdr:rowOff>
    </xdr:from>
    <xdr:ext cx="405111" cy="259045"/>
    <xdr:sp macro="" textlink="">
      <xdr:nvSpPr>
        <xdr:cNvPr id="187" name="【福祉施設】&#10;有形固定資産減価償却率該当値テキスト"/>
        <xdr:cNvSpPr txBox="1"/>
      </xdr:nvSpPr>
      <xdr:spPr>
        <a:xfrm>
          <a:off x="4673600" y="13285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170180</xdr:rowOff>
    </xdr:from>
    <xdr:to>
      <xdr:col>20</xdr:col>
      <xdr:colOff>38100</xdr:colOff>
      <xdr:row>81</xdr:row>
      <xdr:rowOff>100330</xdr:rowOff>
    </xdr:to>
    <xdr:sp macro="" textlink="">
      <xdr:nvSpPr>
        <xdr:cNvPr id="188" name="楕円 187"/>
        <xdr:cNvSpPr/>
      </xdr:nvSpPr>
      <xdr:spPr>
        <a:xfrm>
          <a:off x="3746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60961</xdr:rowOff>
    </xdr:from>
    <xdr:to>
      <xdr:col>24</xdr:col>
      <xdr:colOff>63500</xdr:colOff>
      <xdr:row>81</xdr:row>
      <xdr:rowOff>49530</xdr:rowOff>
    </xdr:to>
    <xdr:cxnSp macro="">
      <xdr:nvCxnSpPr>
        <xdr:cNvPr id="189" name="直線コネクタ 188"/>
        <xdr:cNvCxnSpPr/>
      </xdr:nvCxnSpPr>
      <xdr:spPr>
        <a:xfrm flipV="1">
          <a:off x="3797300" y="13434061"/>
          <a:ext cx="838200" cy="50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21589</xdr:rowOff>
    </xdr:from>
    <xdr:to>
      <xdr:col>15</xdr:col>
      <xdr:colOff>101600</xdr:colOff>
      <xdr:row>85</xdr:row>
      <xdr:rowOff>123189</xdr:rowOff>
    </xdr:to>
    <xdr:sp macro="" textlink="">
      <xdr:nvSpPr>
        <xdr:cNvPr id="190" name="楕円 189"/>
        <xdr:cNvSpPr/>
      </xdr:nvSpPr>
      <xdr:spPr>
        <a:xfrm>
          <a:off x="2857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49530</xdr:rowOff>
    </xdr:from>
    <xdr:to>
      <xdr:col>19</xdr:col>
      <xdr:colOff>177800</xdr:colOff>
      <xdr:row>85</xdr:row>
      <xdr:rowOff>72389</xdr:rowOff>
    </xdr:to>
    <xdr:cxnSp macro="">
      <xdr:nvCxnSpPr>
        <xdr:cNvPr id="191" name="直線コネクタ 190"/>
        <xdr:cNvCxnSpPr/>
      </xdr:nvCxnSpPr>
      <xdr:spPr>
        <a:xfrm flipV="1">
          <a:off x="2908300" y="13936980"/>
          <a:ext cx="889000" cy="70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116857</xdr:rowOff>
    </xdr:from>
    <xdr:ext cx="405111" cy="259045"/>
    <xdr:sp macro="" textlink="">
      <xdr:nvSpPr>
        <xdr:cNvPr id="192" name="n_1mainValue【福祉施設】&#10;有形固定資産減価償却率"/>
        <xdr:cNvSpPr txBox="1"/>
      </xdr:nvSpPr>
      <xdr:spPr>
        <a:xfrm>
          <a:off x="35820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139716</xdr:rowOff>
    </xdr:from>
    <xdr:ext cx="405111" cy="259045"/>
    <xdr:sp macro="" textlink="">
      <xdr:nvSpPr>
        <xdr:cNvPr id="193" name="n_2mainValue【福祉施設】&#10;有形固定資産減価償却率"/>
        <xdr:cNvSpPr txBox="1"/>
      </xdr:nvSpPr>
      <xdr:spPr>
        <a:xfrm>
          <a:off x="2705744" y="14370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4" name="正方形/長方形 1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34</xdr:col>
      <xdr:colOff>127000</xdr:colOff>
      <xdr:row>72</xdr:row>
      <xdr:rowOff>127000</xdr:rowOff>
    </xdr:from>
    <xdr:to>
      <xdr:col>42</xdr:col>
      <xdr:colOff>127000</xdr:colOff>
      <xdr:row>74</xdr:row>
      <xdr:rowOff>38100</xdr:rowOff>
    </xdr:to>
    <xdr:sp macro="" textlink="">
      <xdr:nvSpPr>
        <xdr:cNvPr id="195" name="正方形/長方形 194"/>
        <xdr:cNvSpPr/>
      </xdr:nvSpPr>
      <xdr:spPr>
        <a:xfrm>
          <a:off x="660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73</xdr:row>
      <xdr:rowOff>158750</xdr:rowOff>
    </xdr:from>
    <xdr:to>
      <xdr:col>42</xdr:col>
      <xdr:colOff>127000</xdr:colOff>
      <xdr:row>75</xdr:row>
      <xdr:rowOff>69850</xdr:rowOff>
    </xdr:to>
    <xdr:sp macro="" textlink="">
      <xdr:nvSpPr>
        <xdr:cNvPr id="196" name="正方形/長方形 195"/>
        <xdr:cNvSpPr/>
      </xdr:nvSpPr>
      <xdr:spPr>
        <a:xfrm>
          <a:off x="660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72</xdr:row>
      <xdr:rowOff>127000</xdr:rowOff>
    </xdr:from>
    <xdr:to>
      <xdr:col>49</xdr:col>
      <xdr:colOff>63500</xdr:colOff>
      <xdr:row>74</xdr:row>
      <xdr:rowOff>38100</xdr:rowOff>
    </xdr:to>
    <xdr:sp macro="" textlink="">
      <xdr:nvSpPr>
        <xdr:cNvPr id="197" name="正方形/長方形 196"/>
        <xdr:cNvSpPr/>
      </xdr:nvSpPr>
      <xdr:spPr>
        <a:xfrm>
          <a:off x="78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41</xdr:col>
      <xdr:colOff>63500</xdr:colOff>
      <xdr:row>73</xdr:row>
      <xdr:rowOff>158750</xdr:rowOff>
    </xdr:from>
    <xdr:to>
      <xdr:col>49</xdr:col>
      <xdr:colOff>63500</xdr:colOff>
      <xdr:row>75</xdr:row>
      <xdr:rowOff>69850</xdr:rowOff>
    </xdr:to>
    <xdr:sp macro="" textlink="">
      <xdr:nvSpPr>
        <xdr:cNvPr id="198" name="正方形/長方形 197"/>
        <xdr:cNvSpPr/>
      </xdr:nvSpPr>
      <xdr:spPr>
        <a:xfrm>
          <a:off x="78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9" name="正方形/長方形 19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0" name="テキスト ボックス 19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1" name="直線コネクタ 20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202" name="テキスト ボックス 201"/>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114300</xdr:rowOff>
    </xdr:from>
    <xdr:to>
      <xdr:col>59</xdr:col>
      <xdr:colOff>50800</xdr:colOff>
      <xdr:row>86</xdr:row>
      <xdr:rowOff>114300</xdr:rowOff>
    </xdr:to>
    <xdr:cxnSp macro="">
      <xdr:nvCxnSpPr>
        <xdr:cNvPr id="203" name="直線コネクタ 20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04" name="テキスト ボックス 20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05" name="直線コネクタ 20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06" name="テキスト ボックス 20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07" name="直線コネクタ 20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08" name="テキスト ボックス 20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09" name="直線コネクタ 20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10" name="テキスト ボックス 20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11" name="直線コネクタ 21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12" name="テキスト ボックス 21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3" name="直線コネクタ 21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4" name="テキスト ボックス 21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0.132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16" name="テキスト ボックス 21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17" name="テキスト ボックス 21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18" name="テキスト ボックス 21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19" name="テキスト ボックス 21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0" name="テキスト ボックス 21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101600</xdr:rowOff>
    </xdr:from>
    <xdr:to>
      <xdr:col>55</xdr:col>
      <xdr:colOff>50800</xdr:colOff>
      <xdr:row>79</xdr:row>
      <xdr:rowOff>31750</xdr:rowOff>
    </xdr:to>
    <xdr:sp macro="" textlink="">
      <xdr:nvSpPr>
        <xdr:cNvPr id="221" name="楕円 220"/>
        <xdr:cNvSpPr/>
      </xdr:nvSpPr>
      <xdr:spPr>
        <a:xfrm>
          <a:off x="104267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3827</xdr:rowOff>
    </xdr:from>
    <xdr:ext cx="469744" cy="259045"/>
    <xdr:sp macro="" textlink="">
      <xdr:nvSpPr>
        <xdr:cNvPr id="222" name="【福祉施設】&#10;一人当たり面積該当値テキスト"/>
        <xdr:cNvSpPr txBox="1"/>
      </xdr:nvSpPr>
      <xdr:spPr>
        <a:xfrm>
          <a:off x="10515600" y="1337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120650</xdr:rowOff>
    </xdr:from>
    <xdr:to>
      <xdr:col>50</xdr:col>
      <xdr:colOff>165100</xdr:colOff>
      <xdr:row>80</xdr:row>
      <xdr:rowOff>50800</xdr:rowOff>
    </xdr:to>
    <xdr:sp macro="" textlink="">
      <xdr:nvSpPr>
        <xdr:cNvPr id="223" name="楕円 222"/>
        <xdr:cNvSpPr/>
      </xdr:nvSpPr>
      <xdr:spPr>
        <a:xfrm>
          <a:off x="95885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152400</xdr:rowOff>
    </xdr:from>
    <xdr:to>
      <xdr:col>55</xdr:col>
      <xdr:colOff>0</xdr:colOff>
      <xdr:row>80</xdr:row>
      <xdr:rowOff>0</xdr:rowOff>
    </xdr:to>
    <xdr:cxnSp macro="">
      <xdr:nvCxnSpPr>
        <xdr:cNvPr id="224" name="直線コネクタ 223"/>
        <xdr:cNvCxnSpPr/>
      </xdr:nvCxnSpPr>
      <xdr:spPr>
        <a:xfrm flipV="1">
          <a:off x="9639300" y="135255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63500</xdr:rowOff>
    </xdr:from>
    <xdr:to>
      <xdr:col>46</xdr:col>
      <xdr:colOff>38100</xdr:colOff>
      <xdr:row>86</xdr:row>
      <xdr:rowOff>165100</xdr:rowOff>
    </xdr:to>
    <xdr:sp macro="" textlink="">
      <xdr:nvSpPr>
        <xdr:cNvPr id="225" name="楕円 224"/>
        <xdr:cNvSpPr/>
      </xdr:nvSpPr>
      <xdr:spPr>
        <a:xfrm>
          <a:off x="8699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0</xdr:rowOff>
    </xdr:from>
    <xdr:to>
      <xdr:col>50</xdr:col>
      <xdr:colOff>114300</xdr:colOff>
      <xdr:row>86</xdr:row>
      <xdr:rowOff>114300</xdr:rowOff>
    </xdr:to>
    <xdr:cxnSp macro="">
      <xdr:nvCxnSpPr>
        <xdr:cNvPr id="226" name="直線コネクタ 225"/>
        <xdr:cNvCxnSpPr/>
      </xdr:nvCxnSpPr>
      <xdr:spPr>
        <a:xfrm flipV="1">
          <a:off x="8750300" y="13716000"/>
          <a:ext cx="889000" cy="1143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78</xdr:row>
      <xdr:rowOff>67327</xdr:rowOff>
    </xdr:from>
    <xdr:ext cx="469744" cy="259045"/>
    <xdr:sp macro="" textlink="">
      <xdr:nvSpPr>
        <xdr:cNvPr id="227" name="n_1mainValue【福祉施設】&#10;一人当たり面積"/>
        <xdr:cNvSpPr txBox="1"/>
      </xdr:nvSpPr>
      <xdr:spPr>
        <a:xfrm>
          <a:off x="9391727" y="1344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10177</xdr:rowOff>
    </xdr:from>
    <xdr:ext cx="469744" cy="259045"/>
    <xdr:sp macro="" textlink="">
      <xdr:nvSpPr>
        <xdr:cNvPr id="228" name="n_2mainValue【福祉施設】&#10;一人当たり面積"/>
        <xdr:cNvSpPr txBox="1"/>
      </xdr:nvSpPr>
      <xdr:spPr>
        <a:xfrm>
          <a:off x="8515427" y="145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9" name="正方形/長方形 22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230" name="正方形/長方形 229"/>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231" name="正方形/長方形 230"/>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232" name="正方形/長方形 231"/>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233" name="正方形/長方形 232"/>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4" name="正方形/長方形 23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35" name="テキスト ボックス 23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36" name="直線コネクタ 23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76200</xdr:rowOff>
    </xdr:from>
    <xdr:to>
      <xdr:col>28</xdr:col>
      <xdr:colOff>114300</xdr:colOff>
      <xdr:row>108</xdr:row>
      <xdr:rowOff>76200</xdr:rowOff>
    </xdr:to>
    <xdr:cxnSp macro="">
      <xdr:nvCxnSpPr>
        <xdr:cNvPr id="237" name="直線コネクタ 236"/>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107</xdr:row>
      <xdr:rowOff>105427</xdr:rowOff>
    </xdr:from>
    <xdr:ext cx="338939" cy="259045"/>
    <xdr:sp macro="" textlink="">
      <xdr:nvSpPr>
        <xdr:cNvPr id="238" name="テキスト ボックス 237"/>
        <xdr:cNvSpPr txBox="1"/>
      </xdr:nvSpPr>
      <xdr:spPr>
        <a:xfrm>
          <a:off x="423061" y="1845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39" name="直線コネクタ 238"/>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40" name="テキスト ボックス 239"/>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41" name="直線コネクタ 240"/>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42" name="テキスト ボックス 241"/>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43" name="直線コネクタ 242"/>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244" name="テキスト ボックス 243"/>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45" name="直線コネクタ 24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246" name="テキスト ボックス 245"/>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4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48" name="テキスト ボックス 24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49" name="テキスト ボックス 24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50" name="テキスト ボックス 24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51" name="テキスト ボックス 25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52" name="テキスト ボックス 25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100</xdr:row>
      <xdr:rowOff>151130</xdr:rowOff>
    </xdr:from>
    <xdr:to>
      <xdr:col>15</xdr:col>
      <xdr:colOff>101600</xdr:colOff>
      <xdr:row>101</xdr:row>
      <xdr:rowOff>81280</xdr:rowOff>
    </xdr:to>
    <xdr:sp macro="" textlink="">
      <xdr:nvSpPr>
        <xdr:cNvPr id="253" name="楕円 252"/>
        <xdr:cNvSpPr/>
      </xdr:nvSpPr>
      <xdr:spPr>
        <a:xfrm>
          <a:off x="2857500" y="1729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99</xdr:row>
      <xdr:rowOff>97807</xdr:rowOff>
    </xdr:from>
    <xdr:ext cx="405111" cy="259045"/>
    <xdr:sp macro="" textlink="">
      <xdr:nvSpPr>
        <xdr:cNvPr id="254" name="n_2mainValue【市民会館】&#10;有形固定資産減価償却率"/>
        <xdr:cNvSpPr txBox="1"/>
      </xdr:nvSpPr>
      <xdr:spPr>
        <a:xfrm>
          <a:off x="2705744" y="1707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55" name="正方形/長方形 25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256" name="正方形/長方形 255"/>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257" name="正方形/長方形 256"/>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258" name="正方形/長方形 257"/>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259" name="正方形/長方形 258"/>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0" name="正方形/長方形 25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61" name="テキスト ボックス 26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62" name="直線コネクタ 26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263" name="直線コネクタ 26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264" name="テキスト ボックス 263"/>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265" name="直線コネクタ 26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266" name="テキスト ボックス 265"/>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267" name="直線コネクタ 26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268" name="テキスト ボックス 267"/>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269" name="直線コネクタ 26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270" name="テキスト ボックス 269"/>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71" name="直線コネクタ 27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72" name="テキスト ボックス 27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7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274" name="テキスト ボックス 27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75" name="テキスト ボックス 27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76" name="テキスト ボックス 27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77" name="テキスト ボックス 27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78" name="テキスト ボックス 27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128270</xdr:rowOff>
    </xdr:from>
    <xdr:to>
      <xdr:col>46</xdr:col>
      <xdr:colOff>38100</xdr:colOff>
      <xdr:row>100</xdr:row>
      <xdr:rowOff>58420</xdr:rowOff>
    </xdr:to>
    <xdr:sp macro="" textlink="">
      <xdr:nvSpPr>
        <xdr:cNvPr id="279" name="楕円 278"/>
        <xdr:cNvSpPr/>
      </xdr:nvSpPr>
      <xdr:spPr>
        <a:xfrm>
          <a:off x="8699500" y="1710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98</xdr:row>
      <xdr:rowOff>74947</xdr:rowOff>
    </xdr:from>
    <xdr:ext cx="469744" cy="259045"/>
    <xdr:sp macro="" textlink="">
      <xdr:nvSpPr>
        <xdr:cNvPr id="280" name="n_2mainValue【市民会館】&#10;一人当たり面積"/>
        <xdr:cNvSpPr txBox="1"/>
      </xdr:nvSpPr>
      <xdr:spPr>
        <a:xfrm>
          <a:off x="8515427" y="1687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81" name="正方形/長方形 28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28</xdr:row>
      <xdr:rowOff>50800</xdr:rowOff>
    </xdr:from>
    <xdr:to>
      <xdr:col>73</xdr:col>
      <xdr:colOff>63500</xdr:colOff>
      <xdr:row>29</xdr:row>
      <xdr:rowOff>133350</xdr:rowOff>
    </xdr:to>
    <xdr:sp macro="" textlink="">
      <xdr:nvSpPr>
        <xdr:cNvPr id="282" name="正方形/長方形 281"/>
        <xdr:cNvSpPr/>
      </xdr:nvSpPr>
      <xdr:spPr>
        <a:xfrm>
          <a:off x="1244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29</xdr:row>
      <xdr:rowOff>82550</xdr:rowOff>
    </xdr:from>
    <xdr:to>
      <xdr:col>73</xdr:col>
      <xdr:colOff>63500</xdr:colOff>
      <xdr:row>30</xdr:row>
      <xdr:rowOff>165100</xdr:rowOff>
    </xdr:to>
    <xdr:sp macro="" textlink="">
      <xdr:nvSpPr>
        <xdr:cNvPr id="283" name="正方形/長方形 282"/>
        <xdr:cNvSpPr/>
      </xdr:nvSpPr>
      <xdr:spPr>
        <a:xfrm>
          <a:off x="1244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28</xdr:row>
      <xdr:rowOff>50800</xdr:rowOff>
    </xdr:from>
    <xdr:to>
      <xdr:col>80</xdr:col>
      <xdr:colOff>0</xdr:colOff>
      <xdr:row>29</xdr:row>
      <xdr:rowOff>133350</xdr:rowOff>
    </xdr:to>
    <xdr:sp macro="" textlink="">
      <xdr:nvSpPr>
        <xdr:cNvPr id="284" name="正方形/長方形 283"/>
        <xdr:cNvSpPr/>
      </xdr:nvSpPr>
      <xdr:spPr>
        <a:xfrm>
          <a:off x="1371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72</xdr:col>
      <xdr:colOff>0</xdr:colOff>
      <xdr:row>29</xdr:row>
      <xdr:rowOff>82550</xdr:rowOff>
    </xdr:from>
    <xdr:to>
      <xdr:col>80</xdr:col>
      <xdr:colOff>0</xdr:colOff>
      <xdr:row>30</xdr:row>
      <xdr:rowOff>165100</xdr:rowOff>
    </xdr:to>
    <xdr:sp macro="" textlink="">
      <xdr:nvSpPr>
        <xdr:cNvPr id="285" name="正方形/長方形 284"/>
        <xdr:cNvSpPr/>
      </xdr:nvSpPr>
      <xdr:spPr>
        <a:xfrm>
          <a:off x="1371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6" name="正方形/長方形 28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7" name="テキスト ボックス 28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8" name="直線コネクタ 28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289" name="テキスト ボックス 288"/>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290" name="直線コネクタ 289"/>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291" name="テキスト ボックス 290"/>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292" name="直線コネクタ 291"/>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293" name="テキスト ボックス 292"/>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294" name="直線コネクタ 293"/>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295" name="テキスト ボックス 294"/>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296" name="直線コネクタ 295"/>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297" name="テキスト ボックス 296"/>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8" name="直線コネクタ 29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299" name="テキスト ボックス 298"/>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0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01" name="テキスト ボックス 30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02" name="テキスト ボックス 30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03" name="テキスト ボックス 30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04" name="テキスト ボックス 30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05" name="テキスト ボックス 30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123698</xdr:rowOff>
    </xdr:from>
    <xdr:to>
      <xdr:col>85</xdr:col>
      <xdr:colOff>177800</xdr:colOff>
      <xdr:row>34</xdr:row>
      <xdr:rowOff>53848</xdr:rowOff>
    </xdr:to>
    <xdr:sp macro="" textlink="">
      <xdr:nvSpPr>
        <xdr:cNvPr id="306" name="楕円 305"/>
        <xdr:cNvSpPr/>
      </xdr:nvSpPr>
      <xdr:spPr>
        <a:xfrm>
          <a:off x="16268700" y="578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25925</xdr:rowOff>
    </xdr:from>
    <xdr:ext cx="405111" cy="259045"/>
    <xdr:sp macro="" textlink="">
      <xdr:nvSpPr>
        <xdr:cNvPr id="307" name="【一般廃棄物処理施設】&#10;有形固定資産減価償却率該当値テキスト"/>
        <xdr:cNvSpPr txBox="1"/>
      </xdr:nvSpPr>
      <xdr:spPr>
        <a:xfrm>
          <a:off x="16357600" y="5683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11684</xdr:rowOff>
    </xdr:from>
    <xdr:to>
      <xdr:col>81</xdr:col>
      <xdr:colOff>101600</xdr:colOff>
      <xdr:row>34</xdr:row>
      <xdr:rowOff>113284</xdr:rowOff>
    </xdr:to>
    <xdr:sp macro="" textlink="">
      <xdr:nvSpPr>
        <xdr:cNvPr id="308" name="楕円 307"/>
        <xdr:cNvSpPr/>
      </xdr:nvSpPr>
      <xdr:spPr>
        <a:xfrm>
          <a:off x="15430500" y="584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3048</xdr:rowOff>
    </xdr:from>
    <xdr:to>
      <xdr:col>85</xdr:col>
      <xdr:colOff>127000</xdr:colOff>
      <xdr:row>34</xdr:row>
      <xdr:rowOff>62484</xdr:rowOff>
    </xdr:to>
    <xdr:cxnSp macro="">
      <xdr:nvCxnSpPr>
        <xdr:cNvPr id="309" name="直線コネクタ 308"/>
        <xdr:cNvCxnSpPr/>
      </xdr:nvCxnSpPr>
      <xdr:spPr>
        <a:xfrm flipV="1">
          <a:off x="15481300" y="5832348"/>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119126</xdr:rowOff>
    </xdr:from>
    <xdr:to>
      <xdr:col>76</xdr:col>
      <xdr:colOff>165100</xdr:colOff>
      <xdr:row>42</xdr:row>
      <xdr:rowOff>49276</xdr:rowOff>
    </xdr:to>
    <xdr:sp macro="" textlink="">
      <xdr:nvSpPr>
        <xdr:cNvPr id="310" name="楕円 309"/>
        <xdr:cNvSpPr/>
      </xdr:nvSpPr>
      <xdr:spPr>
        <a:xfrm>
          <a:off x="14541500" y="714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62484</xdr:rowOff>
    </xdr:from>
    <xdr:to>
      <xdr:col>81</xdr:col>
      <xdr:colOff>50800</xdr:colOff>
      <xdr:row>41</xdr:row>
      <xdr:rowOff>169926</xdr:rowOff>
    </xdr:to>
    <xdr:cxnSp macro="">
      <xdr:nvCxnSpPr>
        <xdr:cNvPr id="311" name="直線コネクタ 310"/>
        <xdr:cNvCxnSpPr/>
      </xdr:nvCxnSpPr>
      <xdr:spPr>
        <a:xfrm flipV="1">
          <a:off x="14592300" y="5891784"/>
          <a:ext cx="889000" cy="1307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32</xdr:row>
      <xdr:rowOff>129811</xdr:rowOff>
    </xdr:from>
    <xdr:ext cx="405111" cy="259045"/>
    <xdr:sp macro="" textlink="">
      <xdr:nvSpPr>
        <xdr:cNvPr id="312" name="n_1mainValue【一般廃棄物処理施設】&#10;有形固定資産減価償却率"/>
        <xdr:cNvSpPr txBox="1"/>
      </xdr:nvSpPr>
      <xdr:spPr>
        <a:xfrm>
          <a:off x="15266044" y="561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65803</xdr:rowOff>
    </xdr:from>
    <xdr:ext cx="405111" cy="259045"/>
    <xdr:sp macro="" textlink="">
      <xdr:nvSpPr>
        <xdr:cNvPr id="313" name="n_2mainValue【一般廃棄物処理施設】&#10;有形固定資産減価償却率"/>
        <xdr:cNvSpPr txBox="1"/>
      </xdr:nvSpPr>
      <xdr:spPr>
        <a:xfrm>
          <a:off x="14389744" y="6923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14" name="正方形/長方形 31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0</xdr:colOff>
      <xdr:row>28</xdr:row>
      <xdr:rowOff>50800</xdr:rowOff>
    </xdr:from>
    <xdr:to>
      <xdr:col>104</xdr:col>
      <xdr:colOff>0</xdr:colOff>
      <xdr:row>29</xdr:row>
      <xdr:rowOff>133350</xdr:rowOff>
    </xdr:to>
    <xdr:sp macro="" textlink="">
      <xdr:nvSpPr>
        <xdr:cNvPr id="315" name="正方形/長方形 314"/>
        <xdr:cNvSpPr/>
      </xdr:nvSpPr>
      <xdr:spPr>
        <a:xfrm>
          <a:off x="1828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29</xdr:row>
      <xdr:rowOff>82550</xdr:rowOff>
    </xdr:from>
    <xdr:to>
      <xdr:col>104</xdr:col>
      <xdr:colOff>0</xdr:colOff>
      <xdr:row>30</xdr:row>
      <xdr:rowOff>165100</xdr:rowOff>
    </xdr:to>
    <xdr:sp macro="" textlink="">
      <xdr:nvSpPr>
        <xdr:cNvPr id="316" name="正方形/長方形 315"/>
        <xdr:cNvSpPr/>
      </xdr:nvSpPr>
      <xdr:spPr>
        <a:xfrm>
          <a:off x="1828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28</xdr:row>
      <xdr:rowOff>50800</xdr:rowOff>
    </xdr:from>
    <xdr:to>
      <xdr:col>110</xdr:col>
      <xdr:colOff>127000</xdr:colOff>
      <xdr:row>29</xdr:row>
      <xdr:rowOff>133350</xdr:rowOff>
    </xdr:to>
    <xdr:sp macro="" textlink="">
      <xdr:nvSpPr>
        <xdr:cNvPr id="317" name="正方形/長方形 316"/>
        <xdr:cNvSpPr/>
      </xdr:nvSpPr>
      <xdr:spPr>
        <a:xfrm>
          <a:off x="1955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102</xdr:col>
      <xdr:colOff>127000</xdr:colOff>
      <xdr:row>29</xdr:row>
      <xdr:rowOff>82550</xdr:rowOff>
    </xdr:from>
    <xdr:to>
      <xdr:col>110</xdr:col>
      <xdr:colOff>127000</xdr:colOff>
      <xdr:row>30</xdr:row>
      <xdr:rowOff>165100</xdr:rowOff>
    </xdr:to>
    <xdr:sp macro="" textlink="">
      <xdr:nvSpPr>
        <xdr:cNvPr id="318" name="正方形/長方形 317"/>
        <xdr:cNvSpPr/>
      </xdr:nvSpPr>
      <xdr:spPr>
        <a:xfrm>
          <a:off x="1955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9" name="正方形/長方形 31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20" name="テキスト ボックス 31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21" name="直線コネクタ 32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43</xdr:row>
      <xdr:rowOff>105427</xdr:rowOff>
    </xdr:from>
    <xdr:ext cx="531299" cy="259045"/>
    <xdr:sp macro="" textlink="">
      <xdr:nvSpPr>
        <xdr:cNvPr id="322" name="テキスト ボックス 321"/>
        <xdr:cNvSpPr txBox="1"/>
      </xdr:nvSpPr>
      <xdr:spPr>
        <a:xfrm>
          <a:off x="17756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133350</xdr:rowOff>
    </xdr:from>
    <xdr:to>
      <xdr:col>120</xdr:col>
      <xdr:colOff>114300</xdr:colOff>
      <xdr:row>41</xdr:row>
      <xdr:rowOff>133350</xdr:rowOff>
    </xdr:to>
    <xdr:cxnSp macro="">
      <xdr:nvCxnSpPr>
        <xdr:cNvPr id="323" name="直線コネクタ 32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40</xdr:row>
      <xdr:rowOff>162577</xdr:rowOff>
    </xdr:from>
    <xdr:ext cx="531299" cy="259045"/>
    <xdr:sp macro="" textlink="">
      <xdr:nvSpPr>
        <xdr:cNvPr id="324" name="テキスト ボックス 323"/>
        <xdr:cNvSpPr txBox="1"/>
      </xdr:nvSpPr>
      <xdr:spPr>
        <a:xfrm>
          <a:off x="17756701" y="702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25" name="直線コネクタ 32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38</xdr:row>
      <xdr:rowOff>48277</xdr:rowOff>
    </xdr:from>
    <xdr:ext cx="531299" cy="259045"/>
    <xdr:sp macro="" textlink="">
      <xdr:nvSpPr>
        <xdr:cNvPr id="326" name="テキスト ボックス 325"/>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27" name="直線コネクタ 32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105427</xdr:rowOff>
    </xdr:from>
    <xdr:ext cx="531299" cy="259045"/>
    <xdr:sp macro="" textlink="">
      <xdr:nvSpPr>
        <xdr:cNvPr id="328" name="テキスト ボックス 327"/>
        <xdr:cNvSpPr txBox="1"/>
      </xdr:nvSpPr>
      <xdr:spPr>
        <a:xfrm>
          <a:off x="17756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29" name="直線コネクタ 32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30" name="テキスト ボックス 32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31" name="直線コネクタ 33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32" name="テキスト ボックス 33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3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34" name="テキスト ボックス 33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35" name="テキスト ボックス 33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36" name="テキスト ボックス 33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37" name="テキスト ボックス 33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38" name="テキスト ボックス 33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131105</xdr:rowOff>
    </xdr:from>
    <xdr:to>
      <xdr:col>116</xdr:col>
      <xdr:colOff>114300</xdr:colOff>
      <xdr:row>35</xdr:row>
      <xdr:rowOff>61255</xdr:rowOff>
    </xdr:to>
    <xdr:sp macro="" textlink="">
      <xdr:nvSpPr>
        <xdr:cNvPr id="339" name="楕円 338"/>
        <xdr:cNvSpPr/>
      </xdr:nvSpPr>
      <xdr:spPr>
        <a:xfrm>
          <a:off x="22110700" y="596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33332</xdr:rowOff>
    </xdr:from>
    <xdr:ext cx="534377" cy="259045"/>
    <xdr:sp macro="" textlink="">
      <xdr:nvSpPr>
        <xdr:cNvPr id="340" name="【一般廃棄物処理施設】&#10;一人当たり有形固定資産（償却資産）額該当値テキスト"/>
        <xdr:cNvSpPr txBox="1"/>
      </xdr:nvSpPr>
      <xdr:spPr>
        <a:xfrm>
          <a:off x="22199600" y="586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149621</xdr:rowOff>
    </xdr:from>
    <xdr:to>
      <xdr:col>112</xdr:col>
      <xdr:colOff>38100</xdr:colOff>
      <xdr:row>35</xdr:row>
      <xdr:rowOff>79771</xdr:rowOff>
    </xdr:to>
    <xdr:sp macro="" textlink="">
      <xdr:nvSpPr>
        <xdr:cNvPr id="341" name="楕円 340"/>
        <xdr:cNvSpPr/>
      </xdr:nvSpPr>
      <xdr:spPr>
        <a:xfrm>
          <a:off x="21272500" y="597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10455</xdr:rowOff>
    </xdr:from>
    <xdr:to>
      <xdr:col>116</xdr:col>
      <xdr:colOff>63500</xdr:colOff>
      <xdr:row>35</xdr:row>
      <xdr:rowOff>28971</xdr:rowOff>
    </xdr:to>
    <xdr:cxnSp macro="">
      <xdr:nvCxnSpPr>
        <xdr:cNvPr id="342" name="直線コネクタ 341"/>
        <xdr:cNvCxnSpPr/>
      </xdr:nvCxnSpPr>
      <xdr:spPr>
        <a:xfrm flipV="1">
          <a:off x="21323300" y="6011205"/>
          <a:ext cx="838200" cy="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96472</xdr:rowOff>
    </xdr:from>
    <xdr:to>
      <xdr:col>107</xdr:col>
      <xdr:colOff>101600</xdr:colOff>
      <xdr:row>42</xdr:row>
      <xdr:rowOff>26622</xdr:rowOff>
    </xdr:to>
    <xdr:sp macro="" textlink="">
      <xdr:nvSpPr>
        <xdr:cNvPr id="343" name="楕円 342"/>
        <xdr:cNvSpPr/>
      </xdr:nvSpPr>
      <xdr:spPr>
        <a:xfrm>
          <a:off x="20383500" y="712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28971</xdr:rowOff>
    </xdr:from>
    <xdr:to>
      <xdr:col>111</xdr:col>
      <xdr:colOff>177800</xdr:colOff>
      <xdr:row>41</xdr:row>
      <xdr:rowOff>147272</xdr:rowOff>
    </xdr:to>
    <xdr:cxnSp macro="">
      <xdr:nvCxnSpPr>
        <xdr:cNvPr id="344" name="直線コネクタ 343"/>
        <xdr:cNvCxnSpPr/>
      </xdr:nvCxnSpPr>
      <xdr:spPr>
        <a:xfrm flipV="1">
          <a:off x="20434300" y="6029721"/>
          <a:ext cx="889000" cy="1147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33</xdr:row>
      <xdr:rowOff>96298</xdr:rowOff>
    </xdr:from>
    <xdr:ext cx="534377" cy="259045"/>
    <xdr:sp macro="" textlink="">
      <xdr:nvSpPr>
        <xdr:cNvPr id="345" name="n_1mainValue【一般廃棄物処理施設】&#10;一人当たり有形固定資産（償却資産）額"/>
        <xdr:cNvSpPr txBox="1"/>
      </xdr:nvSpPr>
      <xdr:spPr>
        <a:xfrm>
          <a:off x="21043411" y="5754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43149</xdr:rowOff>
    </xdr:from>
    <xdr:ext cx="534377" cy="259045"/>
    <xdr:sp macro="" textlink="">
      <xdr:nvSpPr>
        <xdr:cNvPr id="346" name="n_2mainValue【一般廃棄物処理施設】&#10;一人当たり有形固定資産（償却資産）額"/>
        <xdr:cNvSpPr txBox="1"/>
      </xdr:nvSpPr>
      <xdr:spPr>
        <a:xfrm>
          <a:off x="20167111" y="690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47" name="正方形/長方形 34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50</xdr:row>
      <xdr:rowOff>88900</xdr:rowOff>
    </xdr:from>
    <xdr:to>
      <xdr:col>73</xdr:col>
      <xdr:colOff>63500</xdr:colOff>
      <xdr:row>52</xdr:row>
      <xdr:rowOff>0</xdr:rowOff>
    </xdr:to>
    <xdr:sp macro="" textlink="">
      <xdr:nvSpPr>
        <xdr:cNvPr id="348" name="正方形/長方形 347"/>
        <xdr:cNvSpPr/>
      </xdr:nvSpPr>
      <xdr:spPr>
        <a:xfrm>
          <a:off x="12446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51</xdr:row>
      <xdr:rowOff>120650</xdr:rowOff>
    </xdr:from>
    <xdr:to>
      <xdr:col>73</xdr:col>
      <xdr:colOff>63500</xdr:colOff>
      <xdr:row>53</xdr:row>
      <xdr:rowOff>31750</xdr:rowOff>
    </xdr:to>
    <xdr:sp macro="" textlink="">
      <xdr:nvSpPr>
        <xdr:cNvPr id="349" name="正方形/長方形 348"/>
        <xdr:cNvSpPr/>
      </xdr:nvSpPr>
      <xdr:spPr>
        <a:xfrm>
          <a:off x="12446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50</xdr:row>
      <xdr:rowOff>88900</xdr:rowOff>
    </xdr:from>
    <xdr:to>
      <xdr:col>80</xdr:col>
      <xdr:colOff>0</xdr:colOff>
      <xdr:row>52</xdr:row>
      <xdr:rowOff>0</xdr:rowOff>
    </xdr:to>
    <xdr:sp macro="" textlink="">
      <xdr:nvSpPr>
        <xdr:cNvPr id="350" name="正方形/長方形 349"/>
        <xdr:cNvSpPr/>
      </xdr:nvSpPr>
      <xdr:spPr>
        <a:xfrm>
          <a:off x="13716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72</xdr:col>
      <xdr:colOff>0</xdr:colOff>
      <xdr:row>51</xdr:row>
      <xdr:rowOff>120650</xdr:rowOff>
    </xdr:from>
    <xdr:to>
      <xdr:col>80</xdr:col>
      <xdr:colOff>0</xdr:colOff>
      <xdr:row>53</xdr:row>
      <xdr:rowOff>31750</xdr:rowOff>
    </xdr:to>
    <xdr:sp macro="" textlink="">
      <xdr:nvSpPr>
        <xdr:cNvPr id="351" name="正方形/長方形 350"/>
        <xdr:cNvSpPr/>
      </xdr:nvSpPr>
      <xdr:spPr>
        <a:xfrm>
          <a:off x="13716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2" name="正方形/長方形 35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53" name="テキスト ボックス 35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54" name="直線コネクタ 35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55" name="テキスト ボックス 35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356" name="直線コネクタ 355"/>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357" name="テキスト ボックス 356"/>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358" name="直線コネクタ 357"/>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359" name="テキスト ボックス 358"/>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360" name="直線コネクタ 359"/>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361" name="テキスト ボックス 360"/>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362" name="直線コネクタ 361"/>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363" name="テキスト ボックス 362"/>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64" name="直線コネクタ 36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365" name="テキスト ボックス 36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6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67" name="テキスト ボックス 36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68" name="テキスト ボックス 36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69" name="テキスト ボックス 36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70" name="テキスト ボックス 36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71" name="テキスト ボックス 37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63500</xdr:rowOff>
    </xdr:from>
    <xdr:to>
      <xdr:col>85</xdr:col>
      <xdr:colOff>177800</xdr:colOff>
      <xdr:row>56</xdr:row>
      <xdr:rowOff>165100</xdr:rowOff>
    </xdr:to>
    <xdr:sp macro="" textlink="">
      <xdr:nvSpPr>
        <xdr:cNvPr id="372" name="楕円 371"/>
        <xdr:cNvSpPr/>
      </xdr:nvSpPr>
      <xdr:spPr>
        <a:xfrm>
          <a:off x="162687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137177</xdr:rowOff>
    </xdr:from>
    <xdr:ext cx="405111" cy="259045"/>
    <xdr:sp macro="" textlink="">
      <xdr:nvSpPr>
        <xdr:cNvPr id="373" name="【保健センター・保健所】&#10;有形固定資産減価償却率該当値テキスト"/>
        <xdr:cNvSpPr txBox="1"/>
      </xdr:nvSpPr>
      <xdr:spPr>
        <a:xfrm>
          <a:off x="16357600" y="956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6350</xdr:rowOff>
    </xdr:from>
    <xdr:to>
      <xdr:col>81</xdr:col>
      <xdr:colOff>101600</xdr:colOff>
      <xdr:row>59</xdr:row>
      <xdr:rowOff>107950</xdr:rowOff>
    </xdr:to>
    <xdr:sp macro="" textlink="">
      <xdr:nvSpPr>
        <xdr:cNvPr id="374" name="楕円 373"/>
        <xdr:cNvSpPr/>
      </xdr:nvSpPr>
      <xdr:spPr>
        <a:xfrm>
          <a:off x="15430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114300</xdr:rowOff>
    </xdr:from>
    <xdr:to>
      <xdr:col>85</xdr:col>
      <xdr:colOff>127000</xdr:colOff>
      <xdr:row>59</xdr:row>
      <xdr:rowOff>57150</xdr:rowOff>
    </xdr:to>
    <xdr:cxnSp macro="">
      <xdr:nvCxnSpPr>
        <xdr:cNvPr id="375" name="直線コネクタ 374"/>
        <xdr:cNvCxnSpPr/>
      </xdr:nvCxnSpPr>
      <xdr:spPr>
        <a:xfrm flipV="1">
          <a:off x="15481300" y="9715500"/>
          <a:ext cx="8382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64</xdr:row>
      <xdr:rowOff>63500</xdr:rowOff>
    </xdr:from>
    <xdr:to>
      <xdr:col>76</xdr:col>
      <xdr:colOff>165100</xdr:colOff>
      <xdr:row>64</xdr:row>
      <xdr:rowOff>165100</xdr:rowOff>
    </xdr:to>
    <xdr:sp macro="" textlink="">
      <xdr:nvSpPr>
        <xdr:cNvPr id="376" name="楕円 375"/>
        <xdr:cNvSpPr/>
      </xdr:nvSpPr>
      <xdr:spPr>
        <a:xfrm>
          <a:off x="14541500" y="1103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57150</xdr:rowOff>
    </xdr:from>
    <xdr:to>
      <xdr:col>81</xdr:col>
      <xdr:colOff>50800</xdr:colOff>
      <xdr:row>64</xdr:row>
      <xdr:rowOff>114300</xdr:rowOff>
    </xdr:to>
    <xdr:cxnSp macro="">
      <xdr:nvCxnSpPr>
        <xdr:cNvPr id="377" name="直線コネクタ 376"/>
        <xdr:cNvCxnSpPr/>
      </xdr:nvCxnSpPr>
      <xdr:spPr>
        <a:xfrm flipV="1">
          <a:off x="14592300" y="10172700"/>
          <a:ext cx="889000" cy="91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124477</xdr:rowOff>
    </xdr:from>
    <xdr:ext cx="405111" cy="259045"/>
    <xdr:sp macro="" textlink="">
      <xdr:nvSpPr>
        <xdr:cNvPr id="378" name="n_1mainValue【保健センター・保健所】&#10;有形固定資産減価償却率"/>
        <xdr:cNvSpPr txBox="1"/>
      </xdr:nvSpPr>
      <xdr:spPr>
        <a:xfrm>
          <a:off x="152660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10177</xdr:rowOff>
    </xdr:from>
    <xdr:ext cx="405111" cy="259045"/>
    <xdr:sp macro="" textlink="">
      <xdr:nvSpPr>
        <xdr:cNvPr id="379" name="n_2mainValue【保健センター・保健所】&#10;有形固定資産減価償却率"/>
        <xdr:cNvSpPr txBox="1"/>
      </xdr:nvSpPr>
      <xdr:spPr>
        <a:xfrm>
          <a:off x="14389744" y="10811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80" name="正方形/長方形 37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50</xdr:row>
      <xdr:rowOff>88900</xdr:rowOff>
    </xdr:from>
    <xdr:to>
      <xdr:col>104</xdr:col>
      <xdr:colOff>0</xdr:colOff>
      <xdr:row>52</xdr:row>
      <xdr:rowOff>0</xdr:rowOff>
    </xdr:to>
    <xdr:sp macro="" textlink="">
      <xdr:nvSpPr>
        <xdr:cNvPr id="381" name="正方形/長方形 380"/>
        <xdr:cNvSpPr/>
      </xdr:nvSpPr>
      <xdr:spPr>
        <a:xfrm>
          <a:off x="1828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51</xdr:row>
      <xdr:rowOff>120650</xdr:rowOff>
    </xdr:from>
    <xdr:to>
      <xdr:col>104</xdr:col>
      <xdr:colOff>0</xdr:colOff>
      <xdr:row>53</xdr:row>
      <xdr:rowOff>31750</xdr:rowOff>
    </xdr:to>
    <xdr:sp macro="" textlink="">
      <xdr:nvSpPr>
        <xdr:cNvPr id="382" name="正方形/長方形 381"/>
        <xdr:cNvSpPr/>
      </xdr:nvSpPr>
      <xdr:spPr>
        <a:xfrm>
          <a:off x="1828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50</xdr:row>
      <xdr:rowOff>88900</xdr:rowOff>
    </xdr:from>
    <xdr:to>
      <xdr:col>110</xdr:col>
      <xdr:colOff>127000</xdr:colOff>
      <xdr:row>52</xdr:row>
      <xdr:rowOff>0</xdr:rowOff>
    </xdr:to>
    <xdr:sp macro="" textlink="">
      <xdr:nvSpPr>
        <xdr:cNvPr id="383" name="正方形/長方形 382"/>
        <xdr:cNvSpPr/>
      </xdr:nvSpPr>
      <xdr:spPr>
        <a:xfrm>
          <a:off x="1955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102</xdr:col>
      <xdr:colOff>127000</xdr:colOff>
      <xdr:row>51</xdr:row>
      <xdr:rowOff>120650</xdr:rowOff>
    </xdr:from>
    <xdr:to>
      <xdr:col>110</xdr:col>
      <xdr:colOff>127000</xdr:colOff>
      <xdr:row>53</xdr:row>
      <xdr:rowOff>31750</xdr:rowOff>
    </xdr:to>
    <xdr:sp macro="" textlink="">
      <xdr:nvSpPr>
        <xdr:cNvPr id="384" name="正方形/長方形 383"/>
        <xdr:cNvSpPr/>
      </xdr:nvSpPr>
      <xdr:spPr>
        <a:xfrm>
          <a:off x="1955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85" name="正方形/長方形 38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86" name="テキスト ボックス 38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7" name="直線コネクタ 38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388" name="テキスト ボックス 38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89" name="直線コネクタ 38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90" name="テキスト ボックス 38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91" name="直線コネクタ 39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92" name="テキスト ボックス 39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3" name="直線コネクタ 3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94" name="テキスト ボックス 39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96" name="テキスト ボックス 39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97" name="テキスト ボックス 39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98" name="テキスト ボックス 39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99" name="テキスト ボックス 39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0" name="テキスト ボックス 39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82550</xdr:rowOff>
    </xdr:from>
    <xdr:to>
      <xdr:col>116</xdr:col>
      <xdr:colOff>114300</xdr:colOff>
      <xdr:row>58</xdr:row>
      <xdr:rowOff>12700</xdr:rowOff>
    </xdr:to>
    <xdr:sp macro="" textlink="">
      <xdr:nvSpPr>
        <xdr:cNvPr id="401" name="楕円 400"/>
        <xdr:cNvSpPr/>
      </xdr:nvSpPr>
      <xdr:spPr>
        <a:xfrm>
          <a:off x="221107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156227</xdr:rowOff>
    </xdr:from>
    <xdr:ext cx="469744" cy="259045"/>
    <xdr:sp macro="" textlink="">
      <xdr:nvSpPr>
        <xdr:cNvPr id="402" name="【保健センター・保健所】&#10;一人当たり面積該当値テキスト"/>
        <xdr:cNvSpPr txBox="1"/>
      </xdr:nvSpPr>
      <xdr:spPr>
        <a:xfrm>
          <a:off x="22199600" y="975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158750</xdr:rowOff>
    </xdr:from>
    <xdr:to>
      <xdr:col>112</xdr:col>
      <xdr:colOff>38100</xdr:colOff>
      <xdr:row>62</xdr:row>
      <xdr:rowOff>88900</xdr:rowOff>
    </xdr:to>
    <xdr:sp macro="" textlink="">
      <xdr:nvSpPr>
        <xdr:cNvPr id="403" name="楕円 402"/>
        <xdr:cNvSpPr/>
      </xdr:nvSpPr>
      <xdr:spPr>
        <a:xfrm>
          <a:off x="21272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133350</xdr:rowOff>
    </xdr:from>
    <xdr:to>
      <xdr:col>116</xdr:col>
      <xdr:colOff>63500</xdr:colOff>
      <xdr:row>62</xdr:row>
      <xdr:rowOff>38100</xdr:rowOff>
    </xdr:to>
    <xdr:cxnSp macro="">
      <xdr:nvCxnSpPr>
        <xdr:cNvPr id="404" name="直線コネクタ 403"/>
        <xdr:cNvCxnSpPr/>
      </xdr:nvCxnSpPr>
      <xdr:spPr>
        <a:xfrm flipV="1">
          <a:off x="21323300" y="9906000"/>
          <a:ext cx="838200" cy="76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158750</xdr:rowOff>
    </xdr:from>
    <xdr:to>
      <xdr:col>107</xdr:col>
      <xdr:colOff>101600</xdr:colOff>
      <xdr:row>62</xdr:row>
      <xdr:rowOff>88900</xdr:rowOff>
    </xdr:to>
    <xdr:sp macro="" textlink="">
      <xdr:nvSpPr>
        <xdr:cNvPr id="405" name="楕円 404"/>
        <xdr:cNvSpPr/>
      </xdr:nvSpPr>
      <xdr:spPr>
        <a:xfrm>
          <a:off x="20383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38100</xdr:rowOff>
    </xdr:from>
    <xdr:to>
      <xdr:col>111</xdr:col>
      <xdr:colOff>177800</xdr:colOff>
      <xdr:row>62</xdr:row>
      <xdr:rowOff>38100</xdr:rowOff>
    </xdr:to>
    <xdr:cxnSp macro="">
      <xdr:nvCxnSpPr>
        <xdr:cNvPr id="406" name="直線コネクタ 405"/>
        <xdr:cNvCxnSpPr/>
      </xdr:nvCxnSpPr>
      <xdr:spPr>
        <a:xfrm>
          <a:off x="20434300" y="1066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105427</xdr:rowOff>
    </xdr:from>
    <xdr:ext cx="469744" cy="259045"/>
    <xdr:sp macro="" textlink="">
      <xdr:nvSpPr>
        <xdr:cNvPr id="407" name="n_1mainValue【保健センター・保健所】&#10;一人当たり面積"/>
        <xdr:cNvSpPr txBox="1"/>
      </xdr:nvSpPr>
      <xdr:spPr>
        <a:xfrm>
          <a:off x="210757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105427</xdr:rowOff>
    </xdr:from>
    <xdr:ext cx="469744" cy="259045"/>
    <xdr:sp macro="" textlink="">
      <xdr:nvSpPr>
        <xdr:cNvPr id="408" name="n_2mainValue【保健センター・保健所】&#10;一人当たり面積"/>
        <xdr:cNvSpPr txBox="1"/>
      </xdr:nvSpPr>
      <xdr:spPr>
        <a:xfrm>
          <a:off x="20199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09" name="正方形/長方形 40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72</xdr:row>
      <xdr:rowOff>127000</xdr:rowOff>
    </xdr:from>
    <xdr:to>
      <xdr:col>73</xdr:col>
      <xdr:colOff>63500</xdr:colOff>
      <xdr:row>74</xdr:row>
      <xdr:rowOff>38100</xdr:rowOff>
    </xdr:to>
    <xdr:sp macro="" textlink="">
      <xdr:nvSpPr>
        <xdr:cNvPr id="410" name="正方形/長方形 409"/>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73</xdr:row>
      <xdr:rowOff>158750</xdr:rowOff>
    </xdr:from>
    <xdr:to>
      <xdr:col>73</xdr:col>
      <xdr:colOff>63500</xdr:colOff>
      <xdr:row>75</xdr:row>
      <xdr:rowOff>69850</xdr:rowOff>
    </xdr:to>
    <xdr:sp macro="" textlink="">
      <xdr:nvSpPr>
        <xdr:cNvPr id="411" name="正方形/長方形 410"/>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72</xdr:row>
      <xdr:rowOff>127000</xdr:rowOff>
    </xdr:from>
    <xdr:to>
      <xdr:col>80</xdr:col>
      <xdr:colOff>0</xdr:colOff>
      <xdr:row>74</xdr:row>
      <xdr:rowOff>38100</xdr:rowOff>
    </xdr:to>
    <xdr:sp macro="" textlink="">
      <xdr:nvSpPr>
        <xdr:cNvPr id="412" name="正方形/長方形 411"/>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72</xdr:col>
      <xdr:colOff>0</xdr:colOff>
      <xdr:row>73</xdr:row>
      <xdr:rowOff>158750</xdr:rowOff>
    </xdr:from>
    <xdr:to>
      <xdr:col>80</xdr:col>
      <xdr:colOff>0</xdr:colOff>
      <xdr:row>75</xdr:row>
      <xdr:rowOff>69850</xdr:rowOff>
    </xdr:to>
    <xdr:sp macro="" textlink="">
      <xdr:nvSpPr>
        <xdr:cNvPr id="413" name="正方形/長方形 412"/>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14" name="正方形/長方形 41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15" name="テキスト ボックス 41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16" name="直線コネクタ 41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417" name="テキスト ボックス 416"/>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18" name="直線コネクタ 41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419" name="テキスト ボックス 418"/>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20" name="直線コネクタ 41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21" name="テキスト ボックス 42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89.5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22" name="直線コネクタ 42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23" name="テキスト ボックス 42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24" name="直線コネクタ 42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25" name="テキスト ボックス 42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26" name="直線コネクタ 42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27" name="テキスト ボックス 42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28" name="直線コネクタ 42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429" name="テキスト ボックス 428"/>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30" name="直線コネクタ 42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431" name="テキスト ボックス 430"/>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3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33" name="テキスト ボックス 43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34" name="テキスト ボックス 43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35" name="テキスト ボックス 43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36" name="テキスト ボックス 43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37" name="テキスト ボックス 43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52614</xdr:rowOff>
    </xdr:from>
    <xdr:to>
      <xdr:col>85</xdr:col>
      <xdr:colOff>177800</xdr:colOff>
      <xdr:row>78</xdr:row>
      <xdr:rowOff>154214</xdr:rowOff>
    </xdr:to>
    <xdr:sp macro="" textlink="">
      <xdr:nvSpPr>
        <xdr:cNvPr id="438" name="楕円 437"/>
        <xdr:cNvSpPr/>
      </xdr:nvSpPr>
      <xdr:spPr>
        <a:xfrm>
          <a:off x="16268700" y="1342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126291</xdr:rowOff>
    </xdr:from>
    <xdr:ext cx="405111" cy="259045"/>
    <xdr:sp macro="" textlink="">
      <xdr:nvSpPr>
        <xdr:cNvPr id="439" name="【消防施設】&#10;有形固定資産減価償却率該当値テキスト"/>
        <xdr:cNvSpPr txBox="1"/>
      </xdr:nvSpPr>
      <xdr:spPr>
        <a:xfrm>
          <a:off x="16357600" y="13327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36286</xdr:rowOff>
    </xdr:from>
    <xdr:to>
      <xdr:col>81</xdr:col>
      <xdr:colOff>101600</xdr:colOff>
      <xdr:row>80</xdr:row>
      <xdr:rowOff>137886</xdr:rowOff>
    </xdr:to>
    <xdr:sp macro="" textlink="">
      <xdr:nvSpPr>
        <xdr:cNvPr id="440" name="楕円 439"/>
        <xdr:cNvSpPr/>
      </xdr:nvSpPr>
      <xdr:spPr>
        <a:xfrm>
          <a:off x="15430500" y="1375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103414</xdr:rowOff>
    </xdr:from>
    <xdr:to>
      <xdr:col>85</xdr:col>
      <xdr:colOff>127000</xdr:colOff>
      <xdr:row>80</xdr:row>
      <xdr:rowOff>87086</xdr:rowOff>
    </xdr:to>
    <xdr:cxnSp macro="">
      <xdr:nvCxnSpPr>
        <xdr:cNvPr id="441" name="直線コネクタ 440"/>
        <xdr:cNvCxnSpPr/>
      </xdr:nvCxnSpPr>
      <xdr:spPr>
        <a:xfrm flipV="1">
          <a:off x="15481300" y="13476514"/>
          <a:ext cx="8382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93436</xdr:rowOff>
    </xdr:from>
    <xdr:to>
      <xdr:col>76</xdr:col>
      <xdr:colOff>165100</xdr:colOff>
      <xdr:row>86</xdr:row>
      <xdr:rowOff>23586</xdr:rowOff>
    </xdr:to>
    <xdr:sp macro="" textlink="">
      <xdr:nvSpPr>
        <xdr:cNvPr id="442" name="楕円 441"/>
        <xdr:cNvSpPr/>
      </xdr:nvSpPr>
      <xdr:spPr>
        <a:xfrm>
          <a:off x="145415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87086</xdr:rowOff>
    </xdr:from>
    <xdr:to>
      <xdr:col>81</xdr:col>
      <xdr:colOff>50800</xdr:colOff>
      <xdr:row>85</xdr:row>
      <xdr:rowOff>144236</xdr:rowOff>
    </xdr:to>
    <xdr:cxnSp macro="">
      <xdr:nvCxnSpPr>
        <xdr:cNvPr id="443" name="直線コネクタ 442"/>
        <xdr:cNvCxnSpPr/>
      </xdr:nvCxnSpPr>
      <xdr:spPr>
        <a:xfrm flipV="1">
          <a:off x="14592300" y="13803086"/>
          <a:ext cx="889000" cy="91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154413</xdr:rowOff>
    </xdr:from>
    <xdr:ext cx="405111" cy="259045"/>
    <xdr:sp macro="" textlink="">
      <xdr:nvSpPr>
        <xdr:cNvPr id="444" name="n_1mainValue【消防施設】&#10;有形固定資産減価償却率"/>
        <xdr:cNvSpPr txBox="1"/>
      </xdr:nvSpPr>
      <xdr:spPr>
        <a:xfrm>
          <a:off x="15266044" y="1352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40113</xdr:rowOff>
    </xdr:from>
    <xdr:ext cx="405111" cy="259045"/>
    <xdr:sp macro="" textlink="">
      <xdr:nvSpPr>
        <xdr:cNvPr id="445" name="n_2mainValue【消防施設】&#10;有形固定資産減価償却率"/>
        <xdr:cNvSpPr txBox="1"/>
      </xdr:nvSpPr>
      <xdr:spPr>
        <a:xfrm>
          <a:off x="14389744" y="1444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46" name="正方形/長方形 44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72</xdr:row>
      <xdr:rowOff>127000</xdr:rowOff>
    </xdr:from>
    <xdr:to>
      <xdr:col>104</xdr:col>
      <xdr:colOff>0</xdr:colOff>
      <xdr:row>74</xdr:row>
      <xdr:rowOff>38100</xdr:rowOff>
    </xdr:to>
    <xdr:sp macro="" textlink="">
      <xdr:nvSpPr>
        <xdr:cNvPr id="447" name="正方形/長方形 446"/>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73</xdr:row>
      <xdr:rowOff>158750</xdr:rowOff>
    </xdr:from>
    <xdr:to>
      <xdr:col>104</xdr:col>
      <xdr:colOff>0</xdr:colOff>
      <xdr:row>75</xdr:row>
      <xdr:rowOff>69850</xdr:rowOff>
    </xdr:to>
    <xdr:sp macro="" textlink="">
      <xdr:nvSpPr>
        <xdr:cNvPr id="448" name="正方形/長方形 447"/>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72</xdr:row>
      <xdr:rowOff>127000</xdr:rowOff>
    </xdr:from>
    <xdr:to>
      <xdr:col>110</xdr:col>
      <xdr:colOff>127000</xdr:colOff>
      <xdr:row>74</xdr:row>
      <xdr:rowOff>38100</xdr:rowOff>
    </xdr:to>
    <xdr:sp macro="" textlink="">
      <xdr:nvSpPr>
        <xdr:cNvPr id="449" name="正方形/長方形 448"/>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102</xdr:col>
      <xdr:colOff>127000</xdr:colOff>
      <xdr:row>73</xdr:row>
      <xdr:rowOff>158750</xdr:rowOff>
    </xdr:from>
    <xdr:to>
      <xdr:col>110</xdr:col>
      <xdr:colOff>127000</xdr:colOff>
      <xdr:row>75</xdr:row>
      <xdr:rowOff>69850</xdr:rowOff>
    </xdr:to>
    <xdr:sp macro="" textlink="">
      <xdr:nvSpPr>
        <xdr:cNvPr id="450" name="正方形/長方形 449"/>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51" name="正方形/長方形 45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52" name="テキスト ボックス 45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53" name="直線コネクタ 45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454" name="テキスト ボックス 453"/>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455" name="直線コネクタ 45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56" name="テキスト ボックス 45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0.372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57" name="直線コネクタ 45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58" name="テキスト ボックス 45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0.374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59" name="直線コネクタ 45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60" name="テキスト ボックス 45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0.376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61" name="直線コネクタ 46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62" name="テキスト ボックス 46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0.378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63" name="直線コネクタ 46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64" name="テキスト ボックス 46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65" name="直線コネクタ 46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66" name="テキスト ボックス 46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0.382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6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68" name="テキスト ボックス 46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69" name="テキスト ボックス 46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70" name="テキスト ボックス 46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71" name="テキスト ボックス 47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72" name="テキスト ボックス 47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82550</xdr:rowOff>
    </xdr:from>
    <xdr:to>
      <xdr:col>116</xdr:col>
      <xdr:colOff>114300</xdr:colOff>
      <xdr:row>78</xdr:row>
      <xdr:rowOff>12700</xdr:rowOff>
    </xdr:to>
    <xdr:sp macro="" textlink="">
      <xdr:nvSpPr>
        <xdr:cNvPr id="473" name="楕円 472"/>
        <xdr:cNvSpPr/>
      </xdr:nvSpPr>
      <xdr:spPr>
        <a:xfrm>
          <a:off x="221107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76</xdr:row>
      <xdr:rowOff>156227</xdr:rowOff>
    </xdr:from>
    <xdr:ext cx="469744" cy="259045"/>
    <xdr:sp macro="" textlink="">
      <xdr:nvSpPr>
        <xdr:cNvPr id="474" name="【消防施設】&#10;一人当たり面積該当値テキスト"/>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158750</xdr:rowOff>
    </xdr:from>
    <xdr:to>
      <xdr:col>112</xdr:col>
      <xdr:colOff>38100</xdr:colOff>
      <xdr:row>82</xdr:row>
      <xdr:rowOff>88900</xdr:rowOff>
    </xdr:to>
    <xdr:sp macro="" textlink="">
      <xdr:nvSpPr>
        <xdr:cNvPr id="475" name="楕円 474"/>
        <xdr:cNvSpPr/>
      </xdr:nvSpPr>
      <xdr:spPr>
        <a:xfrm>
          <a:off x="21272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77</xdr:row>
      <xdr:rowOff>133350</xdr:rowOff>
    </xdr:from>
    <xdr:to>
      <xdr:col>116</xdr:col>
      <xdr:colOff>63500</xdr:colOff>
      <xdr:row>82</xdr:row>
      <xdr:rowOff>38100</xdr:rowOff>
    </xdr:to>
    <xdr:cxnSp macro="">
      <xdr:nvCxnSpPr>
        <xdr:cNvPr id="476" name="直線コネクタ 475"/>
        <xdr:cNvCxnSpPr/>
      </xdr:nvCxnSpPr>
      <xdr:spPr>
        <a:xfrm flipV="1">
          <a:off x="21323300" y="13335000"/>
          <a:ext cx="838200" cy="76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44450</xdr:rowOff>
    </xdr:from>
    <xdr:to>
      <xdr:col>107</xdr:col>
      <xdr:colOff>101600</xdr:colOff>
      <xdr:row>85</xdr:row>
      <xdr:rowOff>146050</xdr:rowOff>
    </xdr:to>
    <xdr:sp macro="" textlink="">
      <xdr:nvSpPr>
        <xdr:cNvPr id="477" name="楕円 476"/>
        <xdr:cNvSpPr/>
      </xdr:nvSpPr>
      <xdr:spPr>
        <a:xfrm>
          <a:off x="20383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38100</xdr:rowOff>
    </xdr:from>
    <xdr:to>
      <xdr:col>111</xdr:col>
      <xdr:colOff>177800</xdr:colOff>
      <xdr:row>85</xdr:row>
      <xdr:rowOff>95250</xdr:rowOff>
    </xdr:to>
    <xdr:cxnSp macro="">
      <xdr:nvCxnSpPr>
        <xdr:cNvPr id="478" name="直線コネクタ 477"/>
        <xdr:cNvCxnSpPr/>
      </xdr:nvCxnSpPr>
      <xdr:spPr>
        <a:xfrm flipV="1">
          <a:off x="20434300" y="14097000"/>
          <a:ext cx="8890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105427</xdr:rowOff>
    </xdr:from>
    <xdr:ext cx="469744" cy="259045"/>
    <xdr:sp macro="" textlink="">
      <xdr:nvSpPr>
        <xdr:cNvPr id="479" name="n_1mainValue【消防施設】&#10;一人当たり面積"/>
        <xdr:cNvSpPr txBox="1"/>
      </xdr:nvSpPr>
      <xdr:spPr>
        <a:xfrm>
          <a:off x="210757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162577</xdr:rowOff>
    </xdr:from>
    <xdr:ext cx="469744" cy="259045"/>
    <xdr:sp macro="" textlink="">
      <xdr:nvSpPr>
        <xdr:cNvPr id="480" name="n_2mainValue【消防施設】&#10;一人当たり面積"/>
        <xdr:cNvSpPr txBox="1"/>
      </xdr:nvSpPr>
      <xdr:spPr>
        <a:xfrm>
          <a:off x="20199427" y="1439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81" name="正方形/長方形 48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94</xdr:row>
      <xdr:rowOff>165100</xdr:rowOff>
    </xdr:from>
    <xdr:to>
      <xdr:col>73</xdr:col>
      <xdr:colOff>63500</xdr:colOff>
      <xdr:row>96</xdr:row>
      <xdr:rowOff>76200</xdr:rowOff>
    </xdr:to>
    <xdr:sp macro="" textlink="">
      <xdr:nvSpPr>
        <xdr:cNvPr id="482" name="正方形/長方形 481"/>
        <xdr:cNvSpPr/>
      </xdr:nvSpPr>
      <xdr:spPr>
        <a:xfrm>
          <a:off x="1244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96</xdr:row>
      <xdr:rowOff>25400</xdr:rowOff>
    </xdr:from>
    <xdr:to>
      <xdr:col>73</xdr:col>
      <xdr:colOff>63500</xdr:colOff>
      <xdr:row>97</xdr:row>
      <xdr:rowOff>107950</xdr:rowOff>
    </xdr:to>
    <xdr:sp macro="" textlink="">
      <xdr:nvSpPr>
        <xdr:cNvPr id="483" name="正方形/長方形 482"/>
        <xdr:cNvSpPr/>
      </xdr:nvSpPr>
      <xdr:spPr>
        <a:xfrm>
          <a:off x="1244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94</xdr:row>
      <xdr:rowOff>165100</xdr:rowOff>
    </xdr:from>
    <xdr:to>
      <xdr:col>80</xdr:col>
      <xdr:colOff>0</xdr:colOff>
      <xdr:row>96</xdr:row>
      <xdr:rowOff>76200</xdr:rowOff>
    </xdr:to>
    <xdr:sp macro="" textlink="">
      <xdr:nvSpPr>
        <xdr:cNvPr id="484" name="正方形/長方形 483"/>
        <xdr:cNvSpPr/>
      </xdr:nvSpPr>
      <xdr:spPr>
        <a:xfrm>
          <a:off x="1371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72</xdr:col>
      <xdr:colOff>0</xdr:colOff>
      <xdr:row>96</xdr:row>
      <xdr:rowOff>25400</xdr:rowOff>
    </xdr:from>
    <xdr:to>
      <xdr:col>80</xdr:col>
      <xdr:colOff>0</xdr:colOff>
      <xdr:row>97</xdr:row>
      <xdr:rowOff>107950</xdr:rowOff>
    </xdr:to>
    <xdr:sp macro="" textlink="">
      <xdr:nvSpPr>
        <xdr:cNvPr id="485" name="正方形/長方形 484"/>
        <xdr:cNvSpPr/>
      </xdr:nvSpPr>
      <xdr:spPr>
        <a:xfrm>
          <a:off x="1371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6" name="正方形/長方形 48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7" name="テキスト ボックス 48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8" name="直線コネクタ 48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489" name="テキスト ボックス 48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90" name="直線コネクタ 48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491" name="テキスト ボックス 49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92" name="直線コネクタ 49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93" name="テキスト ボックス 49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94" name="直線コネクタ 49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95" name="テキスト ボックス 49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96" name="直線コネクタ 49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97" name="テキスト ボックス 49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98" name="直線コネクタ 49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499" name="テキスト ボックス 49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00" name="直線コネクタ 49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501" name="テキスト ボックス 500"/>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0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03" name="テキスト ボックス 50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04" name="テキスト ボックス 50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05" name="テキスト ボックス 50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06" name="テキスト ボックス 50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07" name="テキスト ボックス 50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63500</xdr:rowOff>
    </xdr:from>
    <xdr:to>
      <xdr:col>85</xdr:col>
      <xdr:colOff>177800</xdr:colOff>
      <xdr:row>100</xdr:row>
      <xdr:rowOff>165100</xdr:rowOff>
    </xdr:to>
    <xdr:sp macro="" textlink="">
      <xdr:nvSpPr>
        <xdr:cNvPr id="508" name="楕円 507"/>
        <xdr:cNvSpPr/>
      </xdr:nvSpPr>
      <xdr:spPr>
        <a:xfrm>
          <a:off x="16268700" y="1720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137177</xdr:rowOff>
    </xdr:from>
    <xdr:ext cx="405111" cy="259045"/>
    <xdr:sp macro="" textlink="">
      <xdr:nvSpPr>
        <xdr:cNvPr id="509" name="【庁舎】&#10;有形固定資産減価償却率該当値テキスト"/>
        <xdr:cNvSpPr txBox="1"/>
      </xdr:nvSpPr>
      <xdr:spPr>
        <a:xfrm>
          <a:off x="16357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120650</xdr:rowOff>
    </xdr:from>
    <xdr:to>
      <xdr:col>81</xdr:col>
      <xdr:colOff>101600</xdr:colOff>
      <xdr:row>106</xdr:row>
      <xdr:rowOff>50800</xdr:rowOff>
    </xdr:to>
    <xdr:sp macro="" textlink="">
      <xdr:nvSpPr>
        <xdr:cNvPr id="510" name="楕円 509"/>
        <xdr:cNvSpPr/>
      </xdr:nvSpPr>
      <xdr:spPr>
        <a:xfrm>
          <a:off x="154305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114300</xdr:rowOff>
    </xdr:from>
    <xdr:to>
      <xdr:col>85</xdr:col>
      <xdr:colOff>127000</xdr:colOff>
      <xdr:row>106</xdr:row>
      <xdr:rowOff>0</xdr:rowOff>
    </xdr:to>
    <xdr:cxnSp macro="">
      <xdr:nvCxnSpPr>
        <xdr:cNvPr id="511" name="直線コネクタ 510"/>
        <xdr:cNvCxnSpPr/>
      </xdr:nvCxnSpPr>
      <xdr:spPr>
        <a:xfrm flipV="1">
          <a:off x="15481300" y="17259300"/>
          <a:ext cx="838200" cy="91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63500</xdr:rowOff>
    </xdr:from>
    <xdr:to>
      <xdr:col>76</xdr:col>
      <xdr:colOff>165100</xdr:colOff>
      <xdr:row>108</xdr:row>
      <xdr:rowOff>165100</xdr:rowOff>
    </xdr:to>
    <xdr:sp macro="" textlink="">
      <xdr:nvSpPr>
        <xdr:cNvPr id="512" name="楕円 511"/>
        <xdr:cNvSpPr/>
      </xdr:nvSpPr>
      <xdr:spPr>
        <a:xfrm>
          <a:off x="14541500" y="185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0</xdr:rowOff>
    </xdr:from>
    <xdr:to>
      <xdr:col>81</xdr:col>
      <xdr:colOff>50800</xdr:colOff>
      <xdr:row>108</xdr:row>
      <xdr:rowOff>114300</xdr:rowOff>
    </xdr:to>
    <xdr:cxnSp macro="">
      <xdr:nvCxnSpPr>
        <xdr:cNvPr id="513" name="直線コネクタ 512"/>
        <xdr:cNvCxnSpPr/>
      </xdr:nvCxnSpPr>
      <xdr:spPr>
        <a:xfrm flipV="1">
          <a:off x="14592300" y="1817370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67327</xdr:rowOff>
    </xdr:from>
    <xdr:ext cx="405111" cy="259045"/>
    <xdr:sp macro="" textlink="">
      <xdr:nvSpPr>
        <xdr:cNvPr id="514" name="n_1mainValue【庁舎】&#10;有形固定資産減価償却率"/>
        <xdr:cNvSpPr txBox="1"/>
      </xdr:nvSpPr>
      <xdr:spPr>
        <a:xfrm>
          <a:off x="15266044" y="1789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10177</xdr:rowOff>
    </xdr:from>
    <xdr:ext cx="405111" cy="259045"/>
    <xdr:sp macro="" textlink="">
      <xdr:nvSpPr>
        <xdr:cNvPr id="515" name="n_2mainValue【庁舎】&#10;有形固定資産減価償却率"/>
        <xdr:cNvSpPr txBox="1"/>
      </xdr:nvSpPr>
      <xdr:spPr>
        <a:xfrm>
          <a:off x="14389744" y="18355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16" name="正方形/長方形 51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94</xdr:row>
      <xdr:rowOff>165100</xdr:rowOff>
    </xdr:from>
    <xdr:to>
      <xdr:col>104</xdr:col>
      <xdr:colOff>0</xdr:colOff>
      <xdr:row>96</xdr:row>
      <xdr:rowOff>76200</xdr:rowOff>
    </xdr:to>
    <xdr:sp macro="" textlink="">
      <xdr:nvSpPr>
        <xdr:cNvPr id="517" name="正方形/長方形 516"/>
        <xdr:cNvSpPr/>
      </xdr:nvSpPr>
      <xdr:spPr>
        <a:xfrm>
          <a:off x="1828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96</xdr:row>
      <xdr:rowOff>25400</xdr:rowOff>
    </xdr:from>
    <xdr:to>
      <xdr:col>104</xdr:col>
      <xdr:colOff>0</xdr:colOff>
      <xdr:row>97</xdr:row>
      <xdr:rowOff>107950</xdr:rowOff>
    </xdr:to>
    <xdr:sp macro="" textlink="">
      <xdr:nvSpPr>
        <xdr:cNvPr id="518" name="正方形/長方形 517"/>
        <xdr:cNvSpPr/>
      </xdr:nvSpPr>
      <xdr:spPr>
        <a:xfrm>
          <a:off x="1828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94</xdr:row>
      <xdr:rowOff>165100</xdr:rowOff>
    </xdr:from>
    <xdr:to>
      <xdr:col>110</xdr:col>
      <xdr:colOff>127000</xdr:colOff>
      <xdr:row>96</xdr:row>
      <xdr:rowOff>76200</xdr:rowOff>
    </xdr:to>
    <xdr:sp macro="" textlink="">
      <xdr:nvSpPr>
        <xdr:cNvPr id="519" name="正方形/長方形 518"/>
        <xdr:cNvSpPr/>
      </xdr:nvSpPr>
      <xdr:spPr>
        <a:xfrm>
          <a:off x="1955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102</xdr:col>
      <xdr:colOff>127000</xdr:colOff>
      <xdr:row>96</xdr:row>
      <xdr:rowOff>25400</xdr:rowOff>
    </xdr:from>
    <xdr:to>
      <xdr:col>110</xdr:col>
      <xdr:colOff>127000</xdr:colOff>
      <xdr:row>97</xdr:row>
      <xdr:rowOff>107950</xdr:rowOff>
    </xdr:to>
    <xdr:sp macro="" textlink="">
      <xdr:nvSpPr>
        <xdr:cNvPr id="520" name="正方形/長方形 519"/>
        <xdr:cNvSpPr/>
      </xdr:nvSpPr>
      <xdr:spPr>
        <a:xfrm>
          <a:off x="1955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1" name="正方形/長方形 52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22" name="テキスト ボックス 52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23" name="直線コネクタ 52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524" name="テキスト ボックス 52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525" name="直線コネクタ 52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26" name="テキスト ボックス 52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27" name="直線コネクタ 52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28" name="テキスト ボックス 52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29" name="直線コネクタ 52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30" name="テキスト ボックス 52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31" name="直線コネクタ 53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32" name="テキスト ボックス 53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33" name="直線コネクタ 53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34" name="テキスト ボックス 53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35" name="直線コネクタ 53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36" name="テキスト ボックス 53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37" name="直線コネクタ 53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38" name="テキスト ボックス 53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3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40" name="テキスト ボックス 53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41" name="テキスト ボックス 54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42" name="テキスト ボックス 54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43" name="テキスト ボックス 54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44" name="テキスト ボックス 54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74386</xdr:rowOff>
    </xdr:from>
    <xdr:to>
      <xdr:col>116</xdr:col>
      <xdr:colOff>114300</xdr:colOff>
      <xdr:row>109</xdr:row>
      <xdr:rowOff>4536</xdr:rowOff>
    </xdr:to>
    <xdr:sp macro="" textlink="">
      <xdr:nvSpPr>
        <xdr:cNvPr id="545" name="楕円 544"/>
        <xdr:cNvSpPr/>
      </xdr:nvSpPr>
      <xdr:spPr>
        <a:xfrm>
          <a:off x="22110700" y="1859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148063</xdr:rowOff>
    </xdr:from>
    <xdr:ext cx="469744" cy="259045"/>
    <xdr:sp macro="" textlink="">
      <xdr:nvSpPr>
        <xdr:cNvPr id="546" name="【庁舎】&#10;一人当たり面積該当値テキスト"/>
        <xdr:cNvSpPr txBox="1"/>
      </xdr:nvSpPr>
      <xdr:spPr>
        <a:xfrm>
          <a:off x="22199600" y="1849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164193</xdr:rowOff>
    </xdr:from>
    <xdr:to>
      <xdr:col>112</xdr:col>
      <xdr:colOff>38100</xdr:colOff>
      <xdr:row>108</xdr:row>
      <xdr:rowOff>94343</xdr:rowOff>
    </xdr:to>
    <xdr:sp macro="" textlink="">
      <xdr:nvSpPr>
        <xdr:cNvPr id="547" name="楕円 546"/>
        <xdr:cNvSpPr/>
      </xdr:nvSpPr>
      <xdr:spPr>
        <a:xfrm>
          <a:off x="212725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43543</xdr:rowOff>
    </xdr:from>
    <xdr:to>
      <xdr:col>116</xdr:col>
      <xdr:colOff>63500</xdr:colOff>
      <xdr:row>108</xdr:row>
      <xdr:rowOff>125186</xdr:rowOff>
    </xdr:to>
    <xdr:cxnSp macro="">
      <xdr:nvCxnSpPr>
        <xdr:cNvPr id="548" name="直線コネクタ 547"/>
        <xdr:cNvCxnSpPr/>
      </xdr:nvCxnSpPr>
      <xdr:spPr>
        <a:xfrm>
          <a:off x="21323300" y="18560143"/>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74386</xdr:rowOff>
    </xdr:from>
    <xdr:to>
      <xdr:col>107</xdr:col>
      <xdr:colOff>101600</xdr:colOff>
      <xdr:row>101</xdr:row>
      <xdr:rowOff>4536</xdr:rowOff>
    </xdr:to>
    <xdr:sp macro="" textlink="">
      <xdr:nvSpPr>
        <xdr:cNvPr id="549" name="楕円 548"/>
        <xdr:cNvSpPr/>
      </xdr:nvSpPr>
      <xdr:spPr>
        <a:xfrm>
          <a:off x="20383500" y="1721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125186</xdr:rowOff>
    </xdr:from>
    <xdr:to>
      <xdr:col>111</xdr:col>
      <xdr:colOff>177800</xdr:colOff>
      <xdr:row>108</xdr:row>
      <xdr:rowOff>43543</xdr:rowOff>
    </xdr:to>
    <xdr:cxnSp macro="">
      <xdr:nvCxnSpPr>
        <xdr:cNvPr id="550" name="直線コネクタ 549"/>
        <xdr:cNvCxnSpPr/>
      </xdr:nvCxnSpPr>
      <xdr:spPr>
        <a:xfrm>
          <a:off x="20434300" y="17270186"/>
          <a:ext cx="889000" cy="1289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110870</xdr:rowOff>
    </xdr:from>
    <xdr:ext cx="469744" cy="259045"/>
    <xdr:sp macro="" textlink="">
      <xdr:nvSpPr>
        <xdr:cNvPr id="551" name="n_1mainValue【庁舎】&#10;一人当たり面積"/>
        <xdr:cNvSpPr txBox="1"/>
      </xdr:nvSpPr>
      <xdr:spPr>
        <a:xfrm>
          <a:off x="21075727" y="18284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21063</xdr:rowOff>
    </xdr:from>
    <xdr:ext cx="469744" cy="259045"/>
    <xdr:sp macro="" textlink="">
      <xdr:nvSpPr>
        <xdr:cNvPr id="552" name="n_2mainValue【庁舎】&#10;一人当たり面積"/>
        <xdr:cNvSpPr txBox="1"/>
      </xdr:nvSpPr>
      <xdr:spPr>
        <a:xfrm>
          <a:off x="20199427" y="1699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3" name="正方形/長方形 5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4" name="正方形/長方形 5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5" name="テキスト ボックス 5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有形固定資産減価償却率については、各項目が全体的に増加傾向にあり、全国平均と比べてもおおむね数値が高い。特に消防施設については県平均と比較して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ポイント高いが、これは、市内消防団の消防車庫の多くが、築年数</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を経過することなどが影響している。各防災施設の新設や長寿命化を順次実施している状況で、数値については今後改善する見込みである。防災環境の整備は優先的に行うべき事業であることを再認識し、今後の施設整備計画についても随時見直し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茨城県筑西市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105,063
102,523
205.30
45,778,619
43,917,009
1,394,576
24,727,327
42,238,426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61.0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9</xdr:row>
      <xdr:rowOff>44450</xdr:rowOff>
    </xdr:to>
    <xdr:sp macro="" textlink="">
      <xdr:nvSpPr>
        <xdr:cNvPr id="18" name="角丸四角形 17"/>
        <xdr:cNvSpPr/>
      </xdr:nvSpPr>
      <xdr:spPr>
        <a:xfrm>
          <a:off x="10718800" y="1206500"/>
          <a:ext cx="14351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95250</xdr:rowOff>
    </xdr:from>
    <xdr:to>
      <xdr:col>58</xdr:col>
      <xdr:colOff>69850</xdr:colOff>
      <xdr:row>9</xdr:row>
      <xdr:rowOff>6350</xdr:rowOff>
    </xdr:to>
    <xdr:sp macro="" textlink="">
      <xdr:nvSpPr>
        <xdr:cNvPr id="19" name="正方形/長方形 18"/>
        <xdr:cNvSpPr/>
      </xdr:nvSpPr>
      <xdr:spPr>
        <a:xfrm>
          <a:off x="10953750" y="12954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51</xdr:col>
      <xdr:colOff>107950</xdr:colOff>
      <xdr:row>8</xdr:row>
      <xdr:rowOff>12700</xdr:rowOff>
    </xdr:from>
    <xdr:to>
      <xdr:col>52</xdr:col>
      <xdr:colOff>69850</xdr:colOff>
      <xdr:row>8</xdr:row>
      <xdr:rowOff>12700</xdr:rowOff>
    </xdr:to>
    <xdr:cxnSp macro="">
      <xdr:nvCxnSpPr>
        <xdr:cNvPr id="20" name="直線コネクタ 19"/>
        <xdr:cNvCxnSpPr/>
      </xdr:nvCxnSpPr>
      <xdr:spPr>
        <a:xfrm>
          <a:off x="10795000" y="13843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133350</xdr:rowOff>
    </xdr:from>
    <xdr:to>
      <xdr:col>52</xdr:col>
      <xdr:colOff>34925</xdr:colOff>
      <xdr:row>8</xdr:row>
      <xdr:rowOff>63500</xdr:rowOff>
    </xdr:to>
    <xdr:sp macro="" textlink="">
      <xdr:nvSpPr>
        <xdr:cNvPr id="21" name="楕円 20"/>
        <xdr:cNvSpPr/>
      </xdr:nvSpPr>
      <xdr:spPr>
        <a:xfrm>
          <a:off x="10829925" y="133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2" name="テキスト ボックス 21"/>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23" name="テキスト ボックス 22"/>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24" name="テキスト ボックス 23"/>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25" name="テキスト ボックス 24"/>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26" name="テキスト ボックス 25"/>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27" name="テキスト ボックス 26"/>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28" name="テキスト ボックス 27"/>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29" name="正方形/長方形 28"/>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0" name="テキスト ボックス 29"/>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1" name="テキスト ボックス 30"/>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34</xdr:col>
      <xdr:colOff>50800</xdr:colOff>
      <xdr:row>32</xdr:row>
      <xdr:rowOff>38100</xdr:rowOff>
    </xdr:to>
    <xdr:sp macro="" textlink="">
      <xdr:nvSpPr>
        <xdr:cNvPr id="32" name="正方形/長方形 31"/>
        <xdr:cNvSpPr/>
      </xdr:nvSpPr>
      <xdr:spPr>
        <a:xfrm>
          <a:off x="5905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28</xdr:col>
      <xdr:colOff>38100</xdr:colOff>
      <xdr:row>31</xdr:row>
      <xdr:rowOff>146050</xdr:rowOff>
    </xdr:from>
    <xdr:to>
      <xdr:col>34</xdr:col>
      <xdr:colOff>50800</xdr:colOff>
      <xdr:row>33</xdr:row>
      <xdr:rowOff>57150</xdr:rowOff>
    </xdr:to>
    <xdr:sp macro="" textlink="">
      <xdr:nvSpPr>
        <xdr:cNvPr id="33" name="正方形/長方形 32"/>
        <xdr:cNvSpPr/>
      </xdr:nvSpPr>
      <xdr:spPr>
        <a:xfrm>
          <a:off x="5905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95250</xdr:colOff>
      <xdr:row>30</xdr:row>
      <xdr:rowOff>127000</xdr:rowOff>
    </xdr:from>
    <xdr:to>
      <xdr:col>41</xdr:col>
      <xdr:colOff>107950</xdr:colOff>
      <xdr:row>32</xdr:row>
      <xdr:rowOff>38100</xdr:rowOff>
    </xdr:to>
    <xdr:sp macro="" textlink="">
      <xdr:nvSpPr>
        <xdr:cNvPr id="34" name="正方形/長方形 33"/>
        <xdr:cNvSpPr/>
      </xdr:nvSpPr>
      <xdr:spPr>
        <a:xfrm>
          <a:off x="7429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35</xdr:col>
      <xdr:colOff>95250</xdr:colOff>
      <xdr:row>31</xdr:row>
      <xdr:rowOff>146050</xdr:rowOff>
    </xdr:from>
    <xdr:to>
      <xdr:col>41</xdr:col>
      <xdr:colOff>107950</xdr:colOff>
      <xdr:row>33</xdr:row>
      <xdr:rowOff>57150</xdr:rowOff>
    </xdr:to>
    <xdr:sp macro="" textlink="">
      <xdr:nvSpPr>
        <xdr:cNvPr id="35" name="正方形/長方形 34"/>
        <xdr:cNvSpPr/>
      </xdr:nvSpPr>
      <xdr:spPr>
        <a:xfrm>
          <a:off x="7429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36" name="正方形/長方形 35"/>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37" name="正方形/長方形 36"/>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38" name="正方形/長方形 37"/>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39" name="テキスト ボックス 38"/>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市町村民税法人税割の現事業年度（</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年度）調定額の</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増等</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により、基準財政収入額が増加したことから、平成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年度単年度財政力指数は、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0.02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ポイント高い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0.70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近年、茨城県平均を下回っていたが、同数値まで上昇した。今後は、市民税の徴収</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強化</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に加え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、実施事業の取捨選択を積極的に行うことで、歳出削減に努め、さらに財政基盤の強化を目指す。</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0" name="直線コネクタ 39"/>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1" name="テキスト ボックス 40"/>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42" name="直線コネクタ 41"/>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43" name="テキスト ボックス 42"/>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44" name="直線コネクタ 43"/>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45" name="テキスト ボックス 44"/>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46" name="直線コネクタ 45"/>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47" name="テキスト ボックス 46"/>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48" name="直線コネクタ 47"/>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49" name="テキスト ボックス 48"/>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0" name="直線コネクタ 4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1" name="テキスト ボックス 5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127000</xdr:colOff>
      <xdr:row>47</xdr:row>
      <xdr:rowOff>130827</xdr:rowOff>
    </xdr:from>
    <xdr:ext cx="762000" cy="259045"/>
    <xdr:sp macro="" textlink="">
      <xdr:nvSpPr>
        <xdr:cNvPr id="53" name="テキスト ボックス 5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54" name="テキスト ボックス 5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55" name="テキスト ボックス 5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56" name="テキスト ボックス 5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57" name="テキスト ボックス 5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6350</xdr:rowOff>
    </xdr:from>
    <xdr:to>
      <xdr:col>23</xdr:col>
      <xdr:colOff>184150</xdr:colOff>
      <xdr:row>39</xdr:row>
      <xdr:rowOff>107950</xdr:rowOff>
    </xdr:to>
    <xdr:sp macro="" textlink="">
      <xdr:nvSpPr>
        <xdr:cNvPr id="58" name="楕円 57"/>
        <xdr:cNvSpPr/>
      </xdr:nvSpPr>
      <xdr:spPr>
        <a:xfrm>
          <a:off x="4902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133350</xdr:colOff>
      <xdr:row>39</xdr:row>
      <xdr:rowOff>57150</xdr:rowOff>
    </xdr:from>
    <xdr:to>
      <xdr:col>23</xdr:col>
      <xdr:colOff>133350</xdr:colOff>
      <xdr:row>44</xdr:row>
      <xdr:rowOff>165100</xdr:rowOff>
    </xdr:to>
    <xdr:cxnSp macro="">
      <xdr:nvCxnSpPr>
        <xdr:cNvPr id="59" name="直線コネクタ 58"/>
        <xdr:cNvCxnSpPr/>
      </xdr:nvCxnSpPr>
      <xdr:spPr>
        <a:xfrm flipV="1">
          <a:off x="4114800" y="6743700"/>
          <a:ext cx="838200" cy="96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38</xdr:row>
      <xdr:rowOff>22877</xdr:rowOff>
    </xdr:from>
    <xdr:ext cx="762000" cy="259045"/>
    <xdr:sp macro="" textlink="">
      <xdr:nvSpPr>
        <xdr:cNvPr id="60" name="財政力該当値テキスト"/>
        <xdr:cNvSpPr txBox="1"/>
      </xdr:nvSpPr>
      <xdr:spPr>
        <a:xfrm>
          <a:off x="5041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114300</xdr:rowOff>
    </xdr:from>
    <xdr:to>
      <xdr:col>19</xdr:col>
      <xdr:colOff>184150</xdr:colOff>
      <xdr:row>45</xdr:row>
      <xdr:rowOff>44450</xdr:rowOff>
    </xdr:to>
    <xdr:sp macro="" textlink="">
      <xdr:nvSpPr>
        <xdr:cNvPr id="61" name="楕円 60"/>
        <xdr:cNvSpPr/>
      </xdr:nvSpPr>
      <xdr:spPr>
        <a:xfrm>
          <a:off x="4064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165100</xdr:rowOff>
    </xdr:from>
    <xdr:to>
      <xdr:col>19</xdr:col>
      <xdr:colOff>133350</xdr:colOff>
      <xdr:row>44</xdr:row>
      <xdr:rowOff>165100</xdr:rowOff>
    </xdr:to>
    <xdr:cxnSp macro="">
      <xdr:nvCxnSpPr>
        <xdr:cNvPr id="62" name="直線コネクタ 61"/>
        <xdr:cNvCxnSpPr/>
      </xdr:nvCxnSpPr>
      <xdr:spPr>
        <a:xfrm>
          <a:off x="3225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43</xdr:row>
      <xdr:rowOff>54627</xdr:rowOff>
    </xdr:from>
    <xdr:ext cx="736600" cy="259045"/>
    <xdr:sp macro="" textlink="">
      <xdr:nvSpPr>
        <xdr:cNvPr id="63" name="テキスト ボックス 62"/>
        <xdr:cNvSpPr txBox="1"/>
      </xdr:nvSpPr>
      <xdr:spPr>
        <a:xfrm>
          <a:off x="3733800" y="7426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114300</xdr:rowOff>
    </xdr:from>
    <xdr:to>
      <xdr:col>15</xdr:col>
      <xdr:colOff>133350</xdr:colOff>
      <xdr:row>45</xdr:row>
      <xdr:rowOff>44450</xdr:rowOff>
    </xdr:to>
    <xdr:sp macro="" textlink="">
      <xdr:nvSpPr>
        <xdr:cNvPr id="64" name="楕円 63"/>
        <xdr:cNvSpPr/>
      </xdr:nvSpPr>
      <xdr:spPr>
        <a:xfrm>
          <a:off x="3175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31750</xdr:colOff>
      <xdr:row>42</xdr:row>
      <xdr:rowOff>25400</xdr:rowOff>
    </xdr:from>
    <xdr:to>
      <xdr:col>15</xdr:col>
      <xdr:colOff>82550</xdr:colOff>
      <xdr:row>44</xdr:row>
      <xdr:rowOff>165100</xdr:rowOff>
    </xdr:to>
    <xdr:cxnSp macro="">
      <xdr:nvCxnSpPr>
        <xdr:cNvPr id="65" name="直線コネクタ 64"/>
        <xdr:cNvCxnSpPr/>
      </xdr:nvCxnSpPr>
      <xdr:spPr>
        <a:xfrm>
          <a:off x="2336800" y="7226300"/>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120650</xdr:colOff>
      <xdr:row>43</xdr:row>
      <xdr:rowOff>54627</xdr:rowOff>
    </xdr:from>
    <xdr:ext cx="762000" cy="259045"/>
    <xdr:sp macro="" textlink="">
      <xdr:nvSpPr>
        <xdr:cNvPr id="66" name="テキスト ボックス 65"/>
        <xdr:cNvSpPr txBox="1"/>
      </xdr:nvSpPr>
      <xdr:spPr>
        <a:xfrm>
          <a:off x="2844800" y="742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67" name="楕円 66"/>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190500</xdr:colOff>
      <xdr:row>36</xdr:row>
      <xdr:rowOff>88900</xdr:rowOff>
    </xdr:from>
    <xdr:to>
      <xdr:col>11</xdr:col>
      <xdr:colOff>31750</xdr:colOff>
      <xdr:row>42</xdr:row>
      <xdr:rowOff>25400</xdr:rowOff>
    </xdr:to>
    <xdr:cxnSp macro="">
      <xdr:nvCxnSpPr>
        <xdr:cNvPr id="68" name="直線コネクタ 67"/>
        <xdr:cNvCxnSpPr/>
      </xdr:nvCxnSpPr>
      <xdr:spPr>
        <a:xfrm>
          <a:off x="1447800" y="6261100"/>
          <a:ext cx="889000" cy="96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69850</xdr:colOff>
      <xdr:row>40</xdr:row>
      <xdr:rowOff>86377</xdr:rowOff>
    </xdr:from>
    <xdr:ext cx="762000" cy="259045"/>
    <xdr:sp macro="" textlink="">
      <xdr:nvSpPr>
        <xdr:cNvPr id="69" name="テキスト ボックス 68"/>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38100</xdr:rowOff>
    </xdr:from>
    <xdr:to>
      <xdr:col>7</xdr:col>
      <xdr:colOff>31750</xdr:colOff>
      <xdr:row>36</xdr:row>
      <xdr:rowOff>139700</xdr:rowOff>
    </xdr:to>
    <xdr:sp macro="" textlink="">
      <xdr:nvSpPr>
        <xdr:cNvPr id="70" name="楕円 69"/>
        <xdr:cNvSpPr/>
      </xdr:nvSpPr>
      <xdr:spPr>
        <a:xfrm>
          <a:off x="139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149877</xdr:rowOff>
    </xdr:from>
    <xdr:ext cx="762000" cy="259045"/>
    <xdr:sp macro="" textlink="">
      <xdr:nvSpPr>
        <xdr:cNvPr id="71" name="テキスト ボックス 70"/>
        <xdr:cNvSpPr txBox="1"/>
      </xdr:nvSpPr>
      <xdr:spPr>
        <a:xfrm>
          <a:off x="1066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72" name="正方形/長方形 71"/>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73" name="テキスト ボックス 72"/>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74" name="テキスト ボックス 73"/>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34</xdr:col>
      <xdr:colOff>50800</xdr:colOff>
      <xdr:row>54</xdr:row>
      <xdr:rowOff>76200</xdr:rowOff>
    </xdr:to>
    <xdr:sp macro="" textlink="">
      <xdr:nvSpPr>
        <xdr:cNvPr id="75" name="正方形/長方形 74"/>
        <xdr:cNvSpPr/>
      </xdr:nvSpPr>
      <xdr:spPr>
        <a:xfrm>
          <a:off x="5905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28</xdr:col>
      <xdr:colOff>38100</xdr:colOff>
      <xdr:row>54</xdr:row>
      <xdr:rowOff>12700</xdr:rowOff>
    </xdr:from>
    <xdr:to>
      <xdr:col>34</xdr:col>
      <xdr:colOff>50800</xdr:colOff>
      <xdr:row>55</xdr:row>
      <xdr:rowOff>95250</xdr:rowOff>
    </xdr:to>
    <xdr:sp macro="" textlink="">
      <xdr:nvSpPr>
        <xdr:cNvPr id="76" name="正方形/長方形 75"/>
        <xdr:cNvSpPr/>
      </xdr:nvSpPr>
      <xdr:spPr>
        <a:xfrm>
          <a:off x="5905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95250</xdr:colOff>
      <xdr:row>52</xdr:row>
      <xdr:rowOff>165100</xdr:rowOff>
    </xdr:from>
    <xdr:to>
      <xdr:col>41</xdr:col>
      <xdr:colOff>107950</xdr:colOff>
      <xdr:row>54</xdr:row>
      <xdr:rowOff>76200</xdr:rowOff>
    </xdr:to>
    <xdr:sp macro="" textlink="">
      <xdr:nvSpPr>
        <xdr:cNvPr id="77" name="正方形/長方形 76"/>
        <xdr:cNvSpPr/>
      </xdr:nvSpPr>
      <xdr:spPr>
        <a:xfrm>
          <a:off x="7429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35</xdr:col>
      <xdr:colOff>95250</xdr:colOff>
      <xdr:row>54</xdr:row>
      <xdr:rowOff>12700</xdr:rowOff>
    </xdr:from>
    <xdr:to>
      <xdr:col>41</xdr:col>
      <xdr:colOff>107950</xdr:colOff>
      <xdr:row>55</xdr:row>
      <xdr:rowOff>95250</xdr:rowOff>
    </xdr:to>
    <xdr:sp macro="" textlink="">
      <xdr:nvSpPr>
        <xdr:cNvPr id="78" name="正方形/長方形 77"/>
        <xdr:cNvSpPr/>
      </xdr:nvSpPr>
      <xdr:spPr>
        <a:xfrm>
          <a:off x="7429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79" name="正方形/長方形 7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80" name="正方形/長方形 7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81" name="正方形/長方形 8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82" name="テキスト ボックス 8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月より開院した西部メディカルセンターを運営する茨城県西部医療機構への運営補助金の増及び、普通交付税等の減により、昨年度の</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93.1</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95.0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全国平均、茨城県平均ともに上回る状況となっているため、地方税の徴収強化に加え、企業会計等への繰出金の抑制、人件費削減等を図り、硬直化の改善に努める。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83" name="テキスト ボックス 8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84" name="直線コネクタ 8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85" name="テキスト ボックス 8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86" name="直線コネクタ 85"/>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87" name="テキスト ボックス 86"/>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88" name="直線コネクタ 87"/>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89" name="テキスト ボックス 88"/>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90" name="直線コネクタ 89"/>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91" name="テキスト ボックス 90"/>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92" name="直線コネクタ 91"/>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93" name="テキスト ボックス 92"/>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94" name="直線コネクタ 93"/>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95" name="テキスト ボックス 94"/>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96" name="直線コネクタ 95"/>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97" name="テキスト ボックス 96"/>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98" name="直線コネクタ 9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99" name="テキスト ボックス 9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0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127000</xdr:colOff>
      <xdr:row>69</xdr:row>
      <xdr:rowOff>168927</xdr:rowOff>
    </xdr:from>
    <xdr:ext cx="762000" cy="259045"/>
    <xdr:sp macro="" textlink="">
      <xdr:nvSpPr>
        <xdr:cNvPr id="101" name="テキスト ボックス 10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02" name="テキスト ボックス 10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03" name="テキスト ボックス 10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04" name="テキスト ボックス 10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05" name="テキスト ボックス 10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67</xdr:row>
      <xdr:rowOff>3931</xdr:rowOff>
    </xdr:from>
    <xdr:to>
      <xdr:col>23</xdr:col>
      <xdr:colOff>184150</xdr:colOff>
      <xdr:row>67</xdr:row>
      <xdr:rowOff>105531</xdr:rowOff>
    </xdr:to>
    <xdr:sp macro="" textlink="">
      <xdr:nvSpPr>
        <xdr:cNvPr id="106" name="楕円 105"/>
        <xdr:cNvSpPr/>
      </xdr:nvSpPr>
      <xdr:spPr>
        <a:xfrm>
          <a:off x="4902200" y="1149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133350</xdr:colOff>
      <xdr:row>66</xdr:row>
      <xdr:rowOff>7862</xdr:rowOff>
    </xdr:from>
    <xdr:to>
      <xdr:col>23</xdr:col>
      <xdr:colOff>133350</xdr:colOff>
      <xdr:row>67</xdr:row>
      <xdr:rowOff>54731</xdr:rowOff>
    </xdr:to>
    <xdr:cxnSp macro="">
      <xdr:nvCxnSpPr>
        <xdr:cNvPr id="107" name="直線コネクタ 106"/>
        <xdr:cNvCxnSpPr/>
      </xdr:nvCxnSpPr>
      <xdr:spPr>
        <a:xfrm>
          <a:off x="4114800" y="11323562"/>
          <a:ext cx="838200" cy="21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147458</xdr:rowOff>
    </xdr:from>
    <xdr:ext cx="762000" cy="259045"/>
    <xdr:sp macro="" textlink="">
      <xdr:nvSpPr>
        <xdr:cNvPr id="108" name="財政構造の弾力性該当値テキスト"/>
        <xdr:cNvSpPr txBox="1"/>
      </xdr:nvSpPr>
      <xdr:spPr>
        <a:xfrm>
          <a:off x="5041900" y="1146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128512</xdr:rowOff>
    </xdr:from>
    <xdr:to>
      <xdr:col>19</xdr:col>
      <xdr:colOff>184150</xdr:colOff>
      <xdr:row>66</xdr:row>
      <xdr:rowOff>58662</xdr:rowOff>
    </xdr:to>
    <xdr:sp macro="" textlink="">
      <xdr:nvSpPr>
        <xdr:cNvPr id="109" name="楕円 108"/>
        <xdr:cNvSpPr/>
      </xdr:nvSpPr>
      <xdr:spPr>
        <a:xfrm>
          <a:off x="4064000" y="1127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7862</xdr:rowOff>
    </xdr:from>
    <xdr:to>
      <xdr:col>19</xdr:col>
      <xdr:colOff>133350</xdr:colOff>
      <xdr:row>67</xdr:row>
      <xdr:rowOff>146655</xdr:rowOff>
    </xdr:to>
    <xdr:cxnSp macro="">
      <xdr:nvCxnSpPr>
        <xdr:cNvPr id="110" name="直線コネクタ 109"/>
        <xdr:cNvCxnSpPr/>
      </xdr:nvCxnSpPr>
      <xdr:spPr>
        <a:xfrm flipV="1">
          <a:off x="3225800" y="11323562"/>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66</xdr:row>
      <xdr:rowOff>43439</xdr:rowOff>
    </xdr:from>
    <xdr:ext cx="736600" cy="259045"/>
    <xdr:sp macro="" textlink="">
      <xdr:nvSpPr>
        <xdr:cNvPr id="111" name="テキスト ボックス 110"/>
        <xdr:cNvSpPr txBox="1"/>
      </xdr:nvSpPr>
      <xdr:spPr>
        <a:xfrm>
          <a:off x="3733800" y="1135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67</xdr:row>
      <xdr:rowOff>95855</xdr:rowOff>
    </xdr:from>
    <xdr:to>
      <xdr:col>15</xdr:col>
      <xdr:colOff>133350</xdr:colOff>
      <xdr:row>68</xdr:row>
      <xdr:rowOff>26005</xdr:rowOff>
    </xdr:to>
    <xdr:sp macro="" textlink="">
      <xdr:nvSpPr>
        <xdr:cNvPr id="112" name="楕円 111"/>
        <xdr:cNvSpPr/>
      </xdr:nvSpPr>
      <xdr:spPr>
        <a:xfrm>
          <a:off x="3175000" y="1158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31750</xdr:colOff>
      <xdr:row>59</xdr:row>
      <xdr:rowOff>47474</xdr:rowOff>
    </xdr:from>
    <xdr:to>
      <xdr:col>15</xdr:col>
      <xdr:colOff>82550</xdr:colOff>
      <xdr:row>67</xdr:row>
      <xdr:rowOff>146655</xdr:rowOff>
    </xdr:to>
    <xdr:cxnSp macro="">
      <xdr:nvCxnSpPr>
        <xdr:cNvPr id="113" name="直線コネクタ 112"/>
        <xdr:cNvCxnSpPr/>
      </xdr:nvCxnSpPr>
      <xdr:spPr>
        <a:xfrm>
          <a:off x="2336800" y="10163024"/>
          <a:ext cx="889000" cy="1470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120650</xdr:colOff>
      <xdr:row>68</xdr:row>
      <xdr:rowOff>10782</xdr:rowOff>
    </xdr:from>
    <xdr:ext cx="762000" cy="259045"/>
    <xdr:sp macro="" textlink="">
      <xdr:nvSpPr>
        <xdr:cNvPr id="114" name="テキスト ボックス 113"/>
        <xdr:cNvSpPr txBox="1"/>
      </xdr:nvSpPr>
      <xdr:spPr>
        <a:xfrm>
          <a:off x="2844800" y="1166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168124</xdr:rowOff>
    </xdr:from>
    <xdr:to>
      <xdr:col>11</xdr:col>
      <xdr:colOff>82550</xdr:colOff>
      <xdr:row>59</xdr:row>
      <xdr:rowOff>98274</xdr:rowOff>
    </xdr:to>
    <xdr:sp macro="" textlink="">
      <xdr:nvSpPr>
        <xdr:cNvPr id="115" name="楕円 114"/>
        <xdr:cNvSpPr/>
      </xdr:nvSpPr>
      <xdr:spPr>
        <a:xfrm>
          <a:off x="2286000" y="1011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190500</xdr:colOff>
      <xdr:row>59</xdr:row>
      <xdr:rowOff>47474</xdr:rowOff>
    </xdr:from>
    <xdr:to>
      <xdr:col>11</xdr:col>
      <xdr:colOff>31750</xdr:colOff>
      <xdr:row>63</xdr:row>
      <xdr:rowOff>97065</xdr:rowOff>
    </xdr:to>
    <xdr:cxnSp macro="">
      <xdr:nvCxnSpPr>
        <xdr:cNvPr id="116" name="直線コネクタ 115"/>
        <xdr:cNvCxnSpPr/>
      </xdr:nvCxnSpPr>
      <xdr:spPr>
        <a:xfrm flipV="1">
          <a:off x="1447800" y="10163024"/>
          <a:ext cx="889000" cy="73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69850</xdr:colOff>
      <xdr:row>59</xdr:row>
      <xdr:rowOff>83051</xdr:rowOff>
    </xdr:from>
    <xdr:ext cx="762000" cy="259045"/>
    <xdr:sp macro="" textlink="">
      <xdr:nvSpPr>
        <xdr:cNvPr id="117" name="テキスト ボックス 116"/>
        <xdr:cNvSpPr txBox="1"/>
      </xdr:nvSpPr>
      <xdr:spPr>
        <a:xfrm>
          <a:off x="1955800" y="10198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46265</xdr:rowOff>
    </xdr:from>
    <xdr:to>
      <xdr:col>7</xdr:col>
      <xdr:colOff>31750</xdr:colOff>
      <xdr:row>63</xdr:row>
      <xdr:rowOff>147865</xdr:rowOff>
    </xdr:to>
    <xdr:sp macro="" textlink="">
      <xdr:nvSpPr>
        <xdr:cNvPr id="118" name="楕円 117"/>
        <xdr:cNvSpPr/>
      </xdr:nvSpPr>
      <xdr:spPr>
        <a:xfrm>
          <a:off x="1397000" y="1084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132642</xdr:rowOff>
    </xdr:from>
    <xdr:ext cx="762000" cy="259045"/>
    <xdr:sp macro="" textlink="">
      <xdr:nvSpPr>
        <xdr:cNvPr id="119" name="テキスト ボックス 118"/>
        <xdr:cNvSpPr txBox="1"/>
      </xdr:nvSpPr>
      <xdr:spPr>
        <a:xfrm>
          <a:off x="1066800" y="1093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20" name="正方形/長方形 11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21" name="テキスト ボックス 12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22" name="テキスト ボックス 12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34</xdr:col>
      <xdr:colOff>50800</xdr:colOff>
      <xdr:row>76</xdr:row>
      <xdr:rowOff>114300</xdr:rowOff>
    </xdr:to>
    <xdr:sp macro="" textlink="">
      <xdr:nvSpPr>
        <xdr:cNvPr id="123" name="正方形/長方形 122"/>
        <xdr:cNvSpPr/>
      </xdr:nvSpPr>
      <xdr:spPr>
        <a:xfrm>
          <a:off x="5905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28</xdr:col>
      <xdr:colOff>38100</xdr:colOff>
      <xdr:row>76</xdr:row>
      <xdr:rowOff>50800</xdr:rowOff>
    </xdr:from>
    <xdr:to>
      <xdr:col>34</xdr:col>
      <xdr:colOff>50800</xdr:colOff>
      <xdr:row>77</xdr:row>
      <xdr:rowOff>133350</xdr:rowOff>
    </xdr:to>
    <xdr:sp macro="" textlink="">
      <xdr:nvSpPr>
        <xdr:cNvPr id="124" name="正方形/長方形 123"/>
        <xdr:cNvSpPr/>
      </xdr:nvSpPr>
      <xdr:spPr>
        <a:xfrm>
          <a:off x="5905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95250</xdr:colOff>
      <xdr:row>75</xdr:row>
      <xdr:rowOff>31750</xdr:rowOff>
    </xdr:from>
    <xdr:to>
      <xdr:col>41</xdr:col>
      <xdr:colOff>107950</xdr:colOff>
      <xdr:row>76</xdr:row>
      <xdr:rowOff>114300</xdr:rowOff>
    </xdr:to>
    <xdr:sp macro="" textlink="">
      <xdr:nvSpPr>
        <xdr:cNvPr id="125" name="正方形/長方形 124"/>
        <xdr:cNvSpPr/>
      </xdr:nvSpPr>
      <xdr:spPr>
        <a:xfrm>
          <a:off x="7429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35</xdr:col>
      <xdr:colOff>95250</xdr:colOff>
      <xdr:row>76</xdr:row>
      <xdr:rowOff>50800</xdr:rowOff>
    </xdr:from>
    <xdr:to>
      <xdr:col>41</xdr:col>
      <xdr:colOff>107950</xdr:colOff>
      <xdr:row>77</xdr:row>
      <xdr:rowOff>133350</xdr:rowOff>
    </xdr:to>
    <xdr:sp macro="" textlink="">
      <xdr:nvSpPr>
        <xdr:cNvPr id="126" name="正方形/長方形 125"/>
        <xdr:cNvSpPr/>
      </xdr:nvSpPr>
      <xdr:spPr>
        <a:xfrm>
          <a:off x="7429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27" name="正方形/長方形 12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28" name="正方形/長方形 12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29" name="正方形/長方形 12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30" name="テキスト ボックス 12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昨年度に引続き、退職者の不補充、職員手当等の削減等の取組みを行っており、人件費・物件費等の抑制を図っている。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昨年度と比較すると決算額は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ており、これは体育施設の指定管理者制度の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、全国平均、茨城県平均ともに下回る状況となっている。今後も行政改革大綱に基づく行政改革アクションプラン及び定員適正化計画等の適正な推進により、職員定数及び給与の適正化に努める。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31" name="テキスト ボックス 13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32" name="直線コネクタ 13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33" name="テキスト ボックス 13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34" name="直線コネクタ 13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35" name="テキスト ボックス 13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36" name="直線コネクタ 13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37" name="テキスト ボックス 13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38" name="直線コネクタ 13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39" name="テキスト ボックス 13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40" name="直線コネクタ 13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41" name="テキスト ボックス 14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42" name="直線コネクタ 14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43" name="テキスト ボックス 14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4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127000</xdr:colOff>
      <xdr:row>92</xdr:row>
      <xdr:rowOff>35577</xdr:rowOff>
    </xdr:from>
    <xdr:ext cx="762000" cy="259045"/>
    <xdr:sp macro="" textlink="">
      <xdr:nvSpPr>
        <xdr:cNvPr id="145" name="テキスト ボックス 14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146" name="テキスト ボックス 14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147" name="テキスト ボックス 14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148" name="テキスト ボックス 14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149" name="テキスト ボックス 14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118351</xdr:rowOff>
    </xdr:from>
    <xdr:to>
      <xdr:col>23</xdr:col>
      <xdr:colOff>184150</xdr:colOff>
      <xdr:row>89</xdr:row>
      <xdr:rowOff>48501</xdr:rowOff>
    </xdr:to>
    <xdr:sp macro="" textlink="">
      <xdr:nvSpPr>
        <xdr:cNvPr id="150" name="楕円 149"/>
        <xdr:cNvSpPr/>
      </xdr:nvSpPr>
      <xdr:spPr>
        <a:xfrm>
          <a:off x="4902200" y="1520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133350</xdr:colOff>
      <xdr:row>86</xdr:row>
      <xdr:rowOff>6286</xdr:rowOff>
    </xdr:from>
    <xdr:to>
      <xdr:col>23</xdr:col>
      <xdr:colOff>133350</xdr:colOff>
      <xdr:row>88</xdr:row>
      <xdr:rowOff>169151</xdr:rowOff>
    </xdr:to>
    <xdr:cxnSp macro="">
      <xdr:nvCxnSpPr>
        <xdr:cNvPr id="151" name="直線コネクタ 150"/>
        <xdr:cNvCxnSpPr/>
      </xdr:nvCxnSpPr>
      <xdr:spPr>
        <a:xfrm>
          <a:off x="4114800" y="14750986"/>
          <a:ext cx="838200" cy="50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90428</xdr:rowOff>
    </xdr:from>
    <xdr:ext cx="762000" cy="259045"/>
    <xdr:sp macro="" textlink="">
      <xdr:nvSpPr>
        <xdr:cNvPr id="152" name="人件費・物件費等の状況該当値テキスト"/>
        <xdr:cNvSpPr txBox="1"/>
      </xdr:nvSpPr>
      <xdr:spPr>
        <a:xfrm>
          <a:off x="5041900" y="15178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126936</xdr:rowOff>
    </xdr:from>
    <xdr:to>
      <xdr:col>19</xdr:col>
      <xdr:colOff>184150</xdr:colOff>
      <xdr:row>86</xdr:row>
      <xdr:rowOff>57086</xdr:rowOff>
    </xdr:to>
    <xdr:sp macro="" textlink="">
      <xdr:nvSpPr>
        <xdr:cNvPr id="153" name="楕円 152"/>
        <xdr:cNvSpPr/>
      </xdr:nvSpPr>
      <xdr:spPr>
        <a:xfrm>
          <a:off x="4064000" y="1470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6286</xdr:rowOff>
    </xdr:from>
    <xdr:to>
      <xdr:col>19</xdr:col>
      <xdr:colOff>133350</xdr:colOff>
      <xdr:row>88</xdr:row>
      <xdr:rowOff>58153</xdr:rowOff>
    </xdr:to>
    <xdr:cxnSp macro="">
      <xdr:nvCxnSpPr>
        <xdr:cNvPr id="154" name="直線コネクタ 153"/>
        <xdr:cNvCxnSpPr/>
      </xdr:nvCxnSpPr>
      <xdr:spPr>
        <a:xfrm flipV="1">
          <a:off x="3225800" y="14750986"/>
          <a:ext cx="889000" cy="39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86</xdr:row>
      <xdr:rowOff>41863</xdr:rowOff>
    </xdr:from>
    <xdr:ext cx="736600" cy="259045"/>
    <xdr:sp macro="" textlink="">
      <xdr:nvSpPr>
        <xdr:cNvPr id="155" name="テキスト ボックス 154"/>
        <xdr:cNvSpPr txBox="1"/>
      </xdr:nvSpPr>
      <xdr:spPr>
        <a:xfrm>
          <a:off x="3733800" y="14786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88</xdr:row>
      <xdr:rowOff>7353</xdr:rowOff>
    </xdr:from>
    <xdr:to>
      <xdr:col>15</xdr:col>
      <xdr:colOff>133350</xdr:colOff>
      <xdr:row>88</xdr:row>
      <xdr:rowOff>108953</xdr:rowOff>
    </xdr:to>
    <xdr:sp macro="" textlink="">
      <xdr:nvSpPr>
        <xdr:cNvPr id="156" name="楕円 155"/>
        <xdr:cNvSpPr/>
      </xdr:nvSpPr>
      <xdr:spPr>
        <a:xfrm>
          <a:off x="3175000" y="1509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31750</xdr:colOff>
      <xdr:row>85</xdr:row>
      <xdr:rowOff>28854</xdr:rowOff>
    </xdr:from>
    <xdr:to>
      <xdr:col>15</xdr:col>
      <xdr:colOff>82550</xdr:colOff>
      <xdr:row>88</xdr:row>
      <xdr:rowOff>58153</xdr:rowOff>
    </xdr:to>
    <xdr:cxnSp macro="">
      <xdr:nvCxnSpPr>
        <xdr:cNvPr id="157" name="直線コネクタ 156"/>
        <xdr:cNvCxnSpPr/>
      </xdr:nvCxnSpPr>
      <xdr:spPr>
        <a:xfrm>
          <a:off x="2336800" y="14602104"/>
          <a:ext cx="889000" cy="543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120650</xdr:colOff>
      <xdr:row>88</xdr:row>
      <xdr:rowOff>93730</xdr:rowOff>
    </xdr:from>
    <xdr:ext cx="762000" cy="259045"/>
    <xdr:sp macro="" textlink="">
      <xdr:nvSpPr>
        <xdr:cNvPr id="158" name="テキスト ボックス 157"/>
        <xdr:cNvSpPr txBox="1"/>
      </xdr:nvSpPr>
      <xdr:spPr>
        <a:xfrm>
          <a:off x="2844800" y="15181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149504</xdr:rowOff>
    </xdr:from>
    <xdr:to>
      <xdr:col>11</xdr:col>
      <xdr:colOff>82550</xdr:colOff>
      <xdr:row>85</xdr:row>
      <xdr:rowOff>79654</xdr:rowOff>
    </xdr:to>
    <xdr:sp macro="" textlink="">
      <xdr:nvSpPr>
        <xdr:cNvPr id="159" name="楕円 158"/>
        <xdr:cNvSpPr/>
      </xdr:nvSpPr>
      <xdr:spPr>
        <a:xfrm>
          <a:off x="2286000" y="1455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190500</xdr:colOff>
      <xdr:row>80</xdr:row>
      <xdr:rowOff>93193</xdr:rowOff>
    </xdr:from>
    <xdr:to>
      <xdr:col>11</xdr:col>
      <xdr:colOff>31750</xdr:colOff>
      <xdr:row>85</xdr:row>
      <xdr:rowOff>28854</xdr:rowOff>
    </xdr:to>
    <xdr:cxnSp macro="">
      <xdr:nvCxnSpPr>
        <xdr:cNvPr id="160" name="直線コネクタ 159"/>
        <xdr:cNvCxnSpPr/>
      </xdr:nvCxnSpPr>
      <xdr:spPr>
        <a:xfrm>
          <a:off x="1447800" y="13809193"/>
          <a:ext cx="889000" cy="79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69850</xdr:colOff>
      <xdr:row>85</xdr:row>
      <xdr:rowOff>64431</xdr:rowOff>
    </xdr:from>
    <xdr:ext cx="762000" cy="259045"/>
    <xdr:sp macro="" textlink="">
      <xdr:nvSpPr>
        <xdr:cNvPr id="161" name="テキスト ボックス 160"/>
        <xdr:cNvSpPr txBox="1"/>
      </xdr:nvSpPr>
      <xdr:spPr>
        <a:xfrm>
          <a:off x="1955800" y="1463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42393</xdr:rowOff>
    </xdr:from>
    <xdr:to>
      <xdr:col>7</xdr:col>
      <xdr:colOff>31750</xdr:colOff>
      <xdr:row>80</xdr:row>
      <xdr:rowOff>143993</xdr:rowOff>
    </xdr:to>
    <xdr:sp macro="" textlink="">
      <xdr:nvSpPr>
        <xdr:cNvPr id="162" name="楕円 161"/>
        <xdr:cNvSpPr/>
      </xdr:nvSpPr>
      <xdr:spPr>
        <a:xfrm>
          <a:off x="1397000" y="1375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128770</xdr:rowOff>
    </xdr:from>
    <xdr:ext cx="762000" cy="259045"/>
    <xdr:sp macro="" textlink="">
      <xdr:nvSpPr>
        <xdr:cNvPr id="163" name="テキスト ボックス 162"/>
        <xdr:cNvSpPr txBox="1"/>
      </xdr:nvSpPr>
      <xdr:spPr>
        <a:xfrm>
          <a:off x="1066800" y="13844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164" name="正方形/長方形 16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165" name="テキスト ボックス 16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166" name="テキスト ボックス 16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91</xdr:col>
      <xdr:colOff>171450</xdr:colOff>
      <xdr:row>76</xdr:row>
      <xdr:rowOff>114300</xdr:rowOff>
    </xdr:to>
    <xdr:sp macro="" textlink="">
      <xdr:nvSpPr>
        <xdr:cNvPr id="167" name="正方形/長方形 166"/>
        <xdr:cNvSpPr/>
      </xdr:nvSpPr>
      <xdr:spPr>
        <a:xfrm>
          <a:off x="17970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85</xdr:col>
      <xdr:colOff>158750</xdr:colOff>
      <xdr:row>76</xdr:row>
      <xdr:rowOff>50800</xdr:rowOff>
    </xdr:from>
    <xdr:to>
      <xdr:col>91</xdr:col>
      <xdr:colOff>171450</xdr:colOff>
      <xdr:row>77</xdr:row>
      <xdr:rowOff>133350</xdr:rowOff>
    </xdr:to>
    <xdr:sp macro="" textlink="">
      <xdr:nvSpPr>
        <xdr:cNvPr id="168" name="正方形/長方形 167"/>
        <xdr:cNvSpPr/>
      </xdr:nvSpPr>
      <xdr:spPr>
        <a:xfrm>
          <a:off x="17970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6350</xdr:colOff>
      <xdr:row>75</xdr:row>
      <xdr:rowOff>31750</xdr:rowOff>
    </xdr:from>
    <xdr:to>
      <xdr:col>99</xdr:col>
      <xdr:colOff>19050</xdr:colOff>
      <xdr:row>76</xdr:row>
      <xdr:rowOff>114300</xdr:rowOff>
    </xdr:to>
    <xdr:sp macro="" textlink="">
      <xdr:nvSpPr>
        <xdr:cNvPr id="169" name="正方形/長方形 168"/>
        <xdr:cNvSpPr/>
      </xdr:nvSpPr>
      <xdr:spPr>
        <a:xfrm>
          <a:off x="19494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93</xdr:col>
      <xdr:colOff>6350</xdr:colOff>
      <xdr:row>76</xdr:row>
      <xdr:rowOff>50800</xdr:rowOff>
    </xdr:from>
    <xdr:to>
      <xdr:col>99</xdr:col>
      <xdr:colOff>19050</xdr:colOff>
      <xdr:row>77</xdr:row>
      <xdr:rowOff>133350</xdr:rowOff>
    </xdr:to>
    <xdr:sp macro="" textlink="">
      <xdr:nvSpPr>
        <xdr:cNvPr id="170" name="正方形/長方形 169"/>
        <xdr:cNvSpPr/>
      </xdr:nvSpPr>
      <xdr:spPr>
        <a:xfrm>
          <a:off x="19494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171" name="正方形/長方形 17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172" name="正方形/長方形 17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173" name="正方形/長方形 17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174" name="テキスト ボックス 17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ラスパイレス指数については、</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98.8</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と前年度より</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ポイント増加しているものの、国及び全国市平均を下回っている。今後も引続き、人事院勧告を踏まえた給与制度の見直しを図り、給与水準の適正化に努める。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175" name="直線コネクタ 17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176" name="テキスト ボックス 17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177" name="直線コネクタ 176"/>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178" name="テキスト ボックス 177"/>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179" name="直線コネクタ 17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180" name="テキスト ボックス 17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181" name="直線コネクタ 180"/>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182" name="テキスト ボックス 181"/>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183" name="直線コネクタ 18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184" name="テキスト ボックス 18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18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38100</xdr:colOff>
      <xdr:row>92</xdr:row>
      <xdr:rowOff>35577</xdr:rowOff>
    </xdr:from>
    <xdr:ext cx="762000" cy="259045"/>
    <xdr:sp macro="" textlink="">
      <xdr:nvSpPr>
        <xdr:cNvPr id="186" name="テキスト ボックス 18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187" name="テキスト ボックス 18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188" name="テキスト ボックス 18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189" name="テキスト ボックス 18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190" name="テキスト ボックス 18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120650</xdr:rowOff>
    </xdr:from>
    <xdr:to>
      <xdr:col>81</xdr:col>
      <xdr:colOff>95250</xdr:colOff>
      <xdr:row>88</xdr:row>
      <xdr:rowOff>50800</xdr:rowOff>
    </xdr:to>
    <xdr:sp macro="" textlink="">
      <xdr:nvSpPr>
        <xdr:cNvPr id="191" name="楕円 190"/>
        <xdr:cNvSpPr/>
      </xdr:nvSpPr>
      <xdr:spPr>
        <a:xfrm>
          <a:off x="169672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77</xdr:col>
      <xdr:colOff>44450</xdr:colOff>
      <xdr:row>86</xdr:row>
      <xdr:rowOff>161925</xdr:rowOff>
    </xdr:from>
    <xdr:to>
      <xdr:col>81</xdr:col>
      <xdr:colOff>44450</xdr:colOff>
      <xdr:row>88</xdr:row>
      <xdr:rowOff>0</xdr:rowOff>
    </xdr:to>
    <xdr:cxnSp macro="">
      <xdr:nvCxnSpPr>
        <xdr:cNvPr id="192" name="直線コネクタ 191"/>
        <xdr:cNvCxnSpPr/>
      </xdr:nvCxnSpPr>
      <xdr:spPr>
        <a:xfrm>
          <a:off x="16179800" y="14906625"/>
          <a:ext cx="8382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92727</xdr:rowOff>
    </xdr:from>
    <xdr:ext cx="762000" cy="259045"/>
    <xdr:sp macro="" textlink="">
      <xdr:nvSpPr>
        <xdr:cNvPr id="193" name="給与水準   （国との比較）該当値テキスト"/>
        <xdr:cNvSpPr txBox="1"/>
      </xdr:nvSpPr>
      <xdr:spPr>
        <a:xfrm>
          <a:off x="17106900" y="150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111125</xdr:rowOff>
    </xdr:from>
    <xdr:to>
      <xdr:col>77</xdr:col>
      <xdr:colOff>95250</xdr:colOff>
      <xdr:row>87</xdr:row>
      <xdr:rowOff>41275</xdr:rowOff>
    </xdr:to>
    <xdr:sp macro="" textlink="">
      <xdr:nvSpPr>
        <xdr:cNvPr id="194" name="楕円 193"/>
        <xdr:cNvSpPr/>
      </xdr:nvSpPr>
      <xdr:spPr>
        <a:xfrm>
          <a:off x="161290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161925</xdr:rowOff>
    </xdr:from>
    <xdr:to>
      <xdr:col>77</xdr:col>
      <xdr:colOff>44450</xdr:colOff>
      <xdr:row>86</xdr:row>
      <xdr:rowOff>161925</xdr:rowOff>
    </xdr:to>
    <xdr:cxnSp macro="">
      <xdr:nvCxnSpPr>
        <xdr:cNvPr id="195" name="直線コネクタ 194"/>
        <xdr:cNvCxnSpPr/>
      </xdr:nvCxnSpPr>
      <xdr:spPr>
        <a:xfrm>
          <a:off x="15290800" y="149066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82550</xdr:colOff>
      <xdr:row>87</xdr:row>
      <xdr:rowOff>26052</xdr:rowOff>
    </xdr:from>
    <xdr:ext cx="736600" cy="259045"/>
    <xdr:sp macro="" textlink="">
      <xdr:nvSpPr>
        <xdr:cNvPr id="196" name="テキスト ボックス 195"/>
        <xdr:cNvSpPr txBox="1"/>
      </xdr:nvSpPr>
      <xdr:spPr>
        <a:xfrm>
          <a:off x="15798800" y="1494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111125</xdr:rowOff>
    </xdr:from>
    <xdr:to>
      <xdr:col>73</xdr:col>
      <xdr:colOff>44450</xdr:colOff>
      <xdr:row>87</xdr:row>
      <xdr:rowOff>41275</xdr:rowOff>
    </xdr:to>
    <xdr:sp macro="" textlink="">
      <xdr:nvSpPr>
        <xdr:cNvPr id="197" name="楕円 196"/>
        <xdr:cNvSpPr/>
      </xdr:nvSpPr>
      <xdr:spPr>
        <a:xfrm>
          <a:off x="152400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86</xdr:row>
      <xdr:rowOff>161925</xdr:rowOff>
    </xdr:from>
    <xdr:to>
      <xdr:col>72</xdr:col>
      <xdr:colOff>203200</xdr:colOff>
      <xdr:row>88</xdr:row>
      <xdr:rowOff>0</xdr:rowOff>
    </xdr:to>
    <xdr:cxnSp macro="">
      <xdr:nvCxnSpPr>
        <xdr:cNvPr id="198" name="直線コネクタ 197"/>
        <xdr:cNvCxnSpPr/>
      </xdr:nvCxnSpPr>
      <xdr:spPr>
        <a:xfrm flipV="1">
          <a:off x="14401800" y="14906625"/>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31750</xdr:colOff>
      <xdr:row>87</xdr:row>
      <xdr:rowOff>26052</xdr:rowOff>
    </xdr:from>
    <xdr:ext cx="762000" cy="259045"/>
    <xdr:sp macro="" textlink="">
      <xdr:nvSpPr>
        <xdr:cNvPr id="199" name="テキスト ボックス 198"/>
        <xdr:cNvSpPr txBox="1"/>
      </xdr:nvSpPr>
      <xdr:spPr>
        <a:xfrm>
          <a:off x="14909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120650</xdr:rowOff>
    </xdr:from>
    <xdr:to>
      <xdr:col>68</xdr:col>
      <xdr:colOff>203200</xdr:colOff>
      <xdr:row>88</xdr:row>
      <xdr:rowOff>50800</xdr:rowOff>
    </xdr:to>
    <xdr:sp macro="" textlink="">
      <xdr:nvSpPr>
        <xdr:cNvPr id="200" name="楕円 199"/>
        <xdr:cNvSpPr/>
      </xdr:nvSpPr>
      <xdr:spPr>
        <a:xfrm>
          <a:off x="14351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80</xdr:row>
      <xdr:rowOff>165100</xdr:rowOff>
    </xdr:from>
    <xdr:to>
      <xdr:col>68</xdr:col>
      <xdr:colOff>152400</xdr:colOff>
      <xdr:row>88</xdr:row>
      <xdr:rowOff>0</xdr:rowOff>
    </xdr:to>
    <xdr:cxnSp macro="">
      <xdr:nvCxnSpPr>
        <xdr:cNvPr id="201" name="直線コネクタ 200"/>
        <xdr:cNvCxnSpPr/>
      </xdr:nvCxnSpPr>
      <xdr:spPr>
        <a:xfrm>
          <a:off x="13512800" y="13881100"/>
          <a:ext cx="889000" cy="120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66</xdr:col>
      <xdr:colOff>190500</xdr:colOff>
      <xdr:row>88</xdr:row>
      <xdr:rowOff>35577</xdr:rowOff>
    </xdr:from>
    <xdr:ext cx="762000" cy="259045"/>
    <xdr:sp macro="" textlink="">
      <xdr:nvSpPr>
        <xdr:cNvPr id="202" name="テキスト ボックス 201"/>
        <xdr:cNvSpPr txBox="1"/>
      </xdr:nvSpPr>
      <xdr:spPr>
        <a:xfrm>
          <a:off x="14020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114300</xdr:rowOff>
    </xdr:from>
    <xdr:to>
      <xdr:col>64</xdr:col>
      <xdr:colOff>152400</xdr:colOff>
      <xdr:row>81</xdr:row>
      <xdr:rowOff>44450</xdr:rowOff>
    </xdr:to>
    <xdr:sp macro="" textlink="">
      <xdr:nvSpPr>
        <xdr:cNvPr id="203" name="楕円 202"/>
        <xdr:cNvSpPr/>
      </xdr:nvSpPr>
      <xdr:spPr>
        <a:xfrm>
          <a:off x="13462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29227</xdr:rowOff>
    </xdr:from>
    <xdr:ext cx="762000" cy="259045"/>
    <xdr:sp macro="" textlink="">
      <xdr:nvSpPr>
        <xdr:cNvPr id="204" name="テキスト ボックス 203"/>
        <xdr:cNvSpPr txBox="1"/>
      </xdr:nvSpPr>
      <xdr:spPr>
        <a:xfrm>
          <a:off x="131318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05" name="正方形/長方形 20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06" name="テキスト ボックス 20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07" name="テキスト ボックス 20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91</xdr:col>
      <xdr:colOff>171450</xdr:colOff>
      <xdr:row>54</xdr:row>
      <xdr:rowOff>76200</xdr:rowOff>
    </xdr:to>
    <xdr:sp macro="" textlink="">
      <xdr:nvSpPr>
        <xdr:cNvPr id="208" name="正方形/長方形 207"/>
        <xdr:cNvSpPr/>
      </xdr:nvSpPr>
      <xdr:spPr>
        <a:xfrm>
          <a:off x="17970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85</xdr:col>
      <xdr:colOff>158750</xdr:colOff>
      <xdr:row>54</xdr:row>
      <xdr:rowOff>12700</xdr:rowOff>
    </xdr:from>
    <xdr:to>
      <xdr:col>91</xdr:col>
      <xdr:colOff>171450</xdr:colOff>
      <xdr:row>55</xdr:row>
      <xdr:rowOff>95250</xdr:rowOff>
    </xdr:to>
    <xdr:sp macro="" textlink="">
      <xdr:nvSpPr>
        <xdr:cNvPr id="209" name="正方形/長方形 208"/>
        <xdr:cNvSpPr/>
      </xdr:nvSpPr>
      <xdr:spPr>
        <a:xfrm>
          <a:off x="17970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6350</xdr:colOff>
      <xdr:row>52</xdr:row>
      <xdr:rowOff>165100</xdr:rowOff>
    </xdr:from>
    <xdr:to>
      <xdr:col>99</xdr:col>
      <xdr:colOff>19050</xdr:colOff>
      <xdr:row>54</xdr:row>
      <xdr:rowOff>76200</xdr:rowOff>
    </xdr:to>
    <xdr:sp macro="" textlink="">
      <xdr:nvSpPr>
        <xdr:cNvPr id="210" name="正方形/長方形 209"/>
        <xdr:cNvSpPr/>
      </xdr:nvSpPr>
      <xdr:spPr>
        <a:xfrm>
          <a:off x="19494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93</xdr:col>
      <xdr:colOff>6350</xdr:colOff>
      <xdr:row>54</xdr:row>
      <xdr:rowOff>12700</xdr:rowOff>
    </xdr:from>
    <xdr:to>
      <xdr:col>99</xdr:col>
      <xdr:colOff>19050</xdr:colOff>
      <xdr:row>55</xdr:row>
      <xdr:rowOff>95250</xdr:rowOff>
    </xdr:to>
    <xdr:sp macro="" textlink="">
      <xdr:nvSpPr>
        <xdr:cNvPr id="211" name="正方形/長方形 210"/>
        <xdr:cNvSpPr/>
      </xdr:nvSpPr>
      <xdr:spPr>
        <a:xfrm>
          <a:off x="19494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12" name="正方形/長方形 21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13" name="正方形/長方形 21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14" name="正方形/長方形 21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15" name="テキスト ボックス 21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定員適正化計画に基づき、計画的な職員の採用及び</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組織体制の見直し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等を</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実施した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ことにより、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昨年度から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人減の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6.63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また、市民病院が地方独立行政法人へ移行したことによる医療職員の減少も影響</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し、職員数は、昨年度から</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人減の</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774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人となった。</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市町合併から定員削減を図り、一定の成果が出たなかで、複雑化・多様化する住民ニーズに対応するため職員数を現状維持としている。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16" name="テキスト ボックス 21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17" name="直線コネクタ 21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18" name="テキスト ボックス 21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19" name="直線コネクタ 21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20" name="テキスト ボックス 21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21" name="直線コネクタ 22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22" name="テキスト ボックス 22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23" name="直線コネクタ 22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24" name="テキスト ボックス 22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25" name="直線コネクタ 22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226" name="テキスト ボックス 22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227" name="直線コネクタ 22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228" name="テキスト ボックス 22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229" name="直線コネクタ 22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230" name="テキスト ボックス 22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23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38100</xdr:colOff>
      <xdr:row>69</xdr:row>
      <xdr:rowOff>168927</xdr:rowOff>
    </xdr:from>
    <xdr:ext cx="762000" cy="259045"/>
    <xdr:sp macro="" textlink="">
      <xdr:nvSpPr>
        <xdr:cNvPr id="232" name="テキスト ボックス 2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233" name="テキスト ボックス 2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234" name="テキスト ボックス 2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235" name="テキスト ボックス 2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236" name="テキスト ボックス 2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122767</xdr:rowOff>
    </xdr:from>
    <xdr:to>
      <xdr:col>81</xdr:col>
      <xdr:colOff>95250</xdr:colOff>
      <xdr:row>66</xdr:row>
      <xdr:rowOff>52917</xdr:rowOff>
    </xdr:to>
    <xdr:sp macro="" textlink="">
      <xdr:nvSpPr>
        <xdr:cNvPr id="237" name="楕円 236"/>
        <xdr:cNvSpPr/>
      </xdr:nvSpPr>
      <xdr:spPr>
        <a:xfrm>
          <a:off x="16967200" y="112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77</xdr:col>
      <xdr:colOff>44450</xdr:colOff>
      <xdr:row>66</xdr:row>
      <xdr:rowOff>2117</xdr:rowOff>
    </xdr:from>
    <xdr:to>
      <xdr:col>81</xdr:col>
      <xdr:colOff>44450</xdr:colOff>
      <xdr:row>66</xdr:row>
      <xdr:rowOff>82550</xdr:rowOff>
    </xdr:to>
    <xdr:cxnSp macro="">
      <xdr:nvCxnSpPr>
        <xdr:cNvPr id="238" name="直線コネクタ 237"/>
        <xdr:cNvCxnSpPr/>
      </xdr:nvCxnSpPr>
      <xdr:spPr>
        <a:xfrm flipV="1">
          <a:off x="16179800" y="11317817"/>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94844</xdr:rowOff>
    </xdr:from>
    <xdr:ext cx="762000" cy="259045"/>
    <xdr:sp macro="" textlink="">
      <xdr:nvSpPr>
        <xdr:cNvPr id="239" name="定員管理の状況該当値テキスト"/>
        <xdr:cNvSpPr txBox="1"/>
      </xdr:nvSpPr>
      <xdr:spPr>
        <a:xfrm>
          <a:off x="17106900" y="1123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31750</xdr:rowOff>
    </xdr:from>
    <xdr:to>
      <xdr:col>77</xdr:col>
      <xdr:colOff>95250</xdr:colOff>
      <xdr:row>66</xdr:row>
      <xdr:rowOff>133350</xdr:rowOff>
    </xdr:to>
    <xdr:sp macro="" textlink="">
      <xdr:nvSpPr>
        <xdr:cNvPr id="240" name="楕円 239"/>
        <xdr:cNvSpPr/>
      </xdr:nvSpPr>
      <xdr:spPr>
        <a:xfrm>
          <a:off x="161290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42333</xdr:rowOff>
    </xdr:from>
    <xdr:to>
      <xdr:col>77</xdr:col>
      <xdr:colOff>44450</xdr:colOff>
      <xdr:row>66</xdr:row>
      <xdr:rowOff>82550</xdr:rowOff>
    </xdr:to>
    <xdr:cxnSp macro="">
      <xdr:nvCxnSpPr>
        <xdr:cNvPr id="241" name="直線コネクタ 240"/>
        <xdr:cNvCxnSpPr/>
      </xdr:nvCxnSpPr>
      <xdr:spPr>
        <a:xfrm>
          <a:off x="15290800" y="113580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82550</xdr:colOff>
      <xdr:row>66</xdr:row>
      <xdr:rowOff>118127</xdr:rowOff>
    </xdr:from>
    <xdr:ext cx="736600" cy="259045"/>
    <xdr:sp macro="" textlink="">
      <xdr:nvSpPr>
        <xdr:cNvPr id="242" name="テキスト ボックス 241"/>
        <xdr:cNvSpPr txBox="1"/>
      </xdr:nvSpPr>
      <xdr:spPr>
        <a:xfrm>
          <a:off x="15798800" y="1143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162983</xdr:rowOff>
    </xdr:from>
    <xdr:to>
      <xdr:col>73</xdr:col>
      <xdr:colOff>44450</xdr:colOff>
      <xdr:row>66</xdr:row>
      <xdr:rowOff>93133</xdr:rowOff>
    </xdr:to>
    <xdr:sp macro="" textlink="">
      <xdr:nvSpPr>
        <xdr:cNvPr id="243" name="楕円 242"/>
        <xdr:cNvSpPr/>
      </xdr:nvSpPr>
      <xdr:spPr>
        <a:xfrm>
          <a:off x="15240000" y="1130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60</xdr:row>
      <xdr:rowOff>65617</xdr:rowOff>
    </xdr:from>
    <xdr:to>
      <xdr:col>72</xdr:col>
      <xdr:colOff>203200</xdr:colOff>
      <xdr:row>66</xdr:row>
      <xdr:rowOff>42333</xdr:rowOff>
    </xdr:to>
    <xdr:cxnSp macro="">
      <xdr:nvCxnSpPr>
        <xdr:cNvPr id="244" name="直線コネクタ 243"/>
        <xdr:cNvCxnSpPr/>
      </xdr:nvCxnSpPr>
      <xdr:spPr>
        <a:xfrm>
          <a:off x="14401800" y="10352617"/>
          <a:ext cx="889000" cy="1005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31750</xdr:colOff>
      <xdr:row>66</xdr:row>
      <xdr:rowOff>77910</xdr:rowOff>
    </xdr:from>
    <xdr:ext cx="762000" cy="259045"/>
    <xdr:sp macro="" textlink="">
      <xdr:nvSpPr>
        <xdr:cNvPr id="245" name="テキスト ボックス 244"/>
        <xdr:cNvSpPr txBox="1"/>
      </xdr:nvSpPr>
      <xdr:spPr>
        <a:xfrm>
          <a:off x="14909800" y="1139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14817</xdr:rowOff>
    </xdr:from>
    <xdr:to>
      <xdr:col>68</xdr:col>
      <xdr:colOff>203200</xdr:colOff>
      <xdr:row>60</xdr:row>
      <xdr:rowOff>116417</xdr:rowOff>
    </xdr:to>
    <xdr:sp macro="" textlink="">
      <xdr:nvSpPr>
        <xdr:cNvPr id="246" name="楕円 245"/>
        <xdr:cNvSpPr/>
      </xdr:nvSpPr>
      <xdr:spPr>
        <a:xfrm>
          <a:off x="14351000" y="103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59</xdr:row>
      <xdr:rowOff>116417</xdr:rowOff>
    </xdr:from>
    <xdr:to>
      <xdr:col>68</xdr:col>
      <xdr:colOff>152400</xdr:colOff>
      <xdr:row>60</xdr:row>
      <xdr:rowOff>65617</xdr:rowOff>
    </xdr:to>
    <xdr:cxnSp macro="">
      <xdr:nvCxnSpPr>
        <xdr:cNvPr id="247" name="直線コネクタ 246"/>
        <xdr:cNvCxnSpPr/>
      </xdr:nvCxnSpPr>
      <xdr:spPr>
        <a:xfrm>
          <a:off x="13512800" y="1023196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66</xdr:col>
      <xdr:colOff>190500</xdr:colOff>
      <xdr:row>60</xdr:row>
      <xdr:rowOff>101194</xdr:rowOff>
    </xdr:from>
    <xdr:ext cx="762000" cy="259045"/>
    <xdr:sp macro="" textlink="">
      <xdr:nvSpPr>
        <xdr:cNvPr id="248" name="テキスト ボックス 247"/>
        <xdr:cNvSpPr txBox="1"/>
      </xdr:nvSpPr>
      <xdr:spPr>
        <a:xfrm>
          <a:off x="14020800" y="1038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65617</xdr:rowOff>
    </xdr:from>
    <xdr:to>
      <xdr:col>64</xdr:col>
      <xdr:colOff>152400</xdr:colOff>
      <xdr:row>59</xdr:row>
      <xdr:rowOff>167217</xdr:rowOff>
    </xdr:to>
    <xdr:sp macro="" textlink="">
      <xdr:nvSpPr>
        <xdr:cNvPr id="249" name="楕円 248"/>
        <xdr:cNvSpPr/>
      </xdr:nvSpPr>
      <xdr:spPr>
        <a:xfrm>
          <a:off x="134620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151994</xdr:rowOff>
    </xdr:from>
    <xdr:ext cx="762000" cy="259045"/>
    <xdr:sp macro="" textlink="">
      <xdr:nvSpPr>
        <xdr:cNvPr id="250" name="テキスト ボックス 249"/>
        <xdr:cNvSpPr txBox="1"/>
      </xdr:nvSpPr>
      <xdr:spPr>
        <a:xfrm>
          <a:off x="13131800" y="1026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251" name="正方形/長方形 2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252" name="テキスト ボックス 2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253" name="テキスト ボックス 2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91</xdr:col>
      <xdr:colOff>171450</xdr:colOff>
      <xdr:row>32</xdr:row>
      <xdr:rowOff>38100</xdr:rowOff>
    </xdr:to>
    <xdr:sp macro="" textlink="">
      <xdr:nvSpPr>
        <xdr:cNvPr id="254" name="正方形/長方形 253"/>
        <xdr:cNvSpPr/>
      </xdr:nvSpPr>
      <xdr:spPr>
        <a:xfrm>
          <a:off x="17970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85</xdr:col>
      <xdr:colOff>158750</xdr:colOff>
      <xdr:row>31</xdr:row>
      <xdr:rowOff>146050</xdr:rowOff>
    </xdr:from>
    <xdr:to>
      <xdr:col>91</xdr:col>
      <xdr:colOff>171450</xdr:colOff>
      <xdr:row>33</xdr:row>
      <xdr:rowOff>57150</xdr:rowOff>
    </xdr:to>
    <xdr:sp macro="" textlink="">
      <xdr:nvSpPr>
        <xdr:cNvPr id="255" name="正方形/長方形 254"/>
        <xdr:cNvSpPr/>
      </xdr:nvSpPr>
      <xdr:spPr>
        <a:xfrm>
          <a:off x="17970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6350</xdr:colOff>
      <xdr:row>30</xdr:row>
      <xdr:rowOff>127000</xdr:rowOff>
    </xdr:from>
    <xdr:to>
      <xdr:col>99</xdr:col>
      <xdr:colOff>19050</xdr:colOff>
      <xdr:row>32</xdr:row>
      <xdr:rowOff>38100</xdr:rowOff>
    </xdr:to>
    <xdr:sp macro="" textlink="">
      <xdr:nvSpPr>
        <xdr:cNvPr id="256" name="正方形/長方形 255"/>
        <xdr:cNvSpPr/>
      </xdr:nvSpPr>
      <xdr:spPr>
        <a:xfrm>
          <a:off x="19494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93</xdr:col>
      <xdr:colOff>6350</xdr:colOff>
      <xdr:row>31</xdr:row>
      <xdr:rowOff>146050</xdr:rowOff>
    </xdr:from>
    <xdr:to>
      <xdr:col>99</xdr:col>
      <xdr:colOff>19050</xdr:colOff>
      <xdr:row>33</xdr:row>
      <xdr:rowOff>57150</xdr:rowOff>
    </xdr:to>
    <xdr:sp macro="" textlink="">
      <xdr:nvSpPr>
        <xdr:cNvPr id="257" name="正方形/長方形 256"/>
        <xdr:cNvSpPr/>
      </xdr:nvSpPr>
      <xdr:spPr>
        <a:xfrm>
          <a:off x="19494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258" name="正方形/長方形 2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259" name="正方形/長方形 2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260" name="正方形/長方形 2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261" name="テキスト ボックス 2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公営企業に係る地方債の償還に充当された繰入金及び普通交付税の減額等</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により、昨年度の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全国平均、茨城県平均を上回った状況となっており、今後とも、緊急度・住民ニーズを的確に把握した事業の選択により、起債に大きく頼ることのない財政運営に努める。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262" name="テキスト ボックス 2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263" name="直線コネクタ 2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264" name="テキスト ボックス 2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265" name="直線コネクタ 2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266" name="テキスト ボックス 2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267" name="直線コネクタ 2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268" name="テキスト ボックス 2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269" name="直線コネクタ 2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270" name="テキスト ボックス 2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271" name="直線コネクタ 2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272" name="テキスト ボックス 2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273" name="直線コネクタ 2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274" name="テキスト ボックス 27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2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38100</xdr:colOff>
      <xdr:row>47</xdr:row>
      <xdr:rowOff>130827</xdr:rowOff>
    </xdr:from>
    <xdr:ext cx="762000" cy="259045"/>
    <xdr:sp macro="" textlink="">
      <xdr:nvSpPr>
        <xdr:cNvPr id="276" name="テキスト ボックス 27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277" name="テキスト ボックス 27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278" name="テキスト ボックス 27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279" name="テキスト ボックス 27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280" name="テキスト ボックス 27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107950</xdr:rowOff>
    </xdr:from>
    <xdr:to>
      <xdr:col>81</xdr:col>
      <xdr:colOff>95250</xdr:colOff>
      <xdr:row>38</xdr:row>
      <xdr:rowOff>38100</xdr:rowOff>
    </xdr:to>
    <xdr:sp macro="" textlink="">
      <xdr:nvSpPr>
        <xdr:cNvPr id="281" name="楕円 280"/>
        <xdr:cNvSpPr/>
      </xdr:nvSpPr>
      <xdr:spPr>
        <a:xfrm>
          <a:off x="169672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77</xdr:col>
      <xdr:colOff>44450</xdr:colOff>
      <xdr:row>37</xdr:row>
      <xdr:rowOff>62230</xdr:rowOff>
    </xdr:from>
    <xdr:to>
      <xdr:col>81</xdr:col>
      <xdr:colOff>44450</xdr:colOff>
      <xdr:row>37</xdr:row>
      <xdr:rowOff>158750</xdr:rowOff>
    </xdr:to>
    <xdr:cxnSp macro="">
      <xdr:nvCxnSpPr>
        <xdr:cNvPr id="282" name="直線コネクタ 281"/>
        <xdr:cNvCxnSpPr/>
      </xdr:nvCxnSpPr>
      <xdr:spPr>
        <a:xfrm>
          <a:off x="16179800" y="640588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37</xdr:row>
      <xdr:rowOff>80027</xdr:rowOff>
    </xdr:from>
    <xdr:ext cx="762000" cy="259045"/>
    <xdr:sp macro="" textlink="">
      <xdr:nvSpPr>
        <xdr:cNvPr id="283" name="公債費負担の状況該当値テキスト"/>
        <xdr:cNvSpPr txBox="1"/>
      </xdr:nvSpPr>
      <xdr:spPr>
        <a:xfrm>
          <a:off x="171069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11430</xdr:rowOff>
    </xdr:from>
    <xdr:to>
      <xdr:col>77</xdr:col>
      <xdr:colOff>95250</xdr:colOff>
      <xdr:row>37</xdr:row>
      <xdr:rowOff>113030</xdr:rowOff>
    </xdr:to>
    <xdr:sp macro="" textlink="">
      <xdr:nvSpPr>
        <xdr:cNvPr id="284" name="楕円 283"/>
        <xdr:cNvSpPr/>
      </xdr:nvSpPr>
      <xdr:spPr>
        <a:xfrm>
          <a:off x="16129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62230</xdr:rowOff>
    </xdr:from>
    <xdr:to>
      <xdr:col>77</xdr:col>
      <xdr:colOff>44450</xdr:colOff>
      <xdr:row>38</xdr:row>
      <xdr:rowOff>35560</xdr:rowOff>
    </xdr:to>
    <xdr:cxnSp macro="">
      <xdr:nvCxnSpPr>
        <xdr:cNvPr id="285" name="直線コネクタ 284"/>
        <xdr:cNvCxnSpPr/>
      </xdr:nvCxnSpPr>
      <xdr:spPr>
        <a:xfrm flipV="1">
          <a:off x="15290800" y="64058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82550</xdr:colOff>
      <xdr:row>37</xdr:row>
      <xdr:rowOff>97807</xdr:rowOff>
    </xdr:from>
    <xdr:ext cx="736600" cy="259045"/>
    <xdr:sp macro="" textlink="">
      <xdr:nvSpPr>
        <xdr:cNvPr id="286" name="テキスト ボックス 285"/>
        <xdr:cNvSpPr txBox="1"/>
      </xdr:nvSpPr>
      <xdr:spPr>
        <a:xfrm>
          <a:off x="15798800" y="644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156210</xdr:rowOff>
    </xdr:from>
    <xdr:to>
      <xdr:col>73</xdr:col>
      <xdr:colOff>44450</xdr:colOff>
      <xdr:row>38</xdr:row>
      <xdr:rowOff>86360</xdr:rowOff>
    </xdr:to>
    <xdr:sp macro="" textlink="">
      <xdr:nvSpPr>
        <xdr:cNvPr id="287" name="楕円 286"/>
        <xdr:cNvSpPr/>
      </xdr:nvSpPr>
      <xdr:spPr>
        <a:xfrm>
          <a:off x="15240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38</xdr:row>
      <xdr:rowOff>35560</xdr:rowOff>
    </xdr:from>
    <xdr:to>
      <xdr:col>72</xdr:col>
      <xdr:colOff>203200</xdr:colOff>
      <xdr:row>40</xdr:row>
      <xdr:rowOff>30480</xdr:rowOff>
    </xdr:to>
    <xdr:cxnSp macro="">
      <xdr:nvCxnSpPr>
        <xdr:cNvPr id="288" name="直線コネクタ 287"/>
        <xdr:cNvCxnSpPr/>
      </xdr:nvCxnSpPr>
      <xdr:spPr>
        <a:xfrm flipV="1">
          <a:off x="14401800" y="6550660"/>
          <a:ext cx="889000" cy="3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31750</xdr:colOff>
      <xdr:row>38</xdr:row>
      <xdr:rowOff>71137</xdr:rowOff>
    </xdr:from>
    <xdr:ext cx="762000" cy="259045"/>
    <xdr:sp macro="" textlink="">
      <xdr:nvSpPr>
        <xdr:cNvPr id="289" name="テキスト ボックス 288"/>
        <xdr:cNvSpPr txBox="1"/>
      </xdr:nvSpPr>
      <xdr:spPr>
        <a:xfrm>
          <a:off x="14909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151130</xdr:rowOff>
    </xdr:from>
    <xdr:to>
      <xdr:col>68</xdr:col>
      <xdr:colOff>203200</xdr:colOff>
      <xdr:row>40</xdr:row>
      <xdr:rowOff>81280</xdr:rowOff>
    </xdr:to>
    <xdr:sp macro="" textlink="">
      <xdr:nvSpPr>
        <xdr:cNvPr id="290" name="楕円 289"/>
        <xdr:cNvSpPr/>
      </xdr:nvSpPr>
      <xdr:spPr>
        <a:xfrm>
          <a:off x="14351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40</xdr:row>
      <xdr:rowOff>30480</xdr:rowOff>
    </xdr:from>
    <xdr:to>
      <xdr:col>68</xdr:col>
      <xdr:colOff>152400</xdr:colOff>
      <xdr:row>43</xdr:row>
      <xdr:rowOff>95250</xdr:rowOff>
    </xdr:to>
    <xdr:cxnSp macro="">
      <xdr:nvCxnSpPr>
        <xdr:cNvPr id="291" name="直線コネクタ 290"/>
        <xdr:cNvCxnSpPr/>
      </xdr:nvCxnSpPr>
      <xdr:spPr>
        <a:xfrm flipV="1">
          <a:off x="13512800" y="6888480"/>
          <a:ext cx="889000" cy="57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66</xdr:col>
      <xdr:colOff>190500</xdr:colOff>
      <xdr:row>40</xdr:row>
      <xdr:rowOff>66057</xdr:rowOff>
    </xdr:from>
    <xdr:ext cx="762000" cy="259045"/>
    <xdr:sp macro="" textlink="">
      <xdr:nvSpPr>
        <xdr:cNvPr id="292" name="テキスト ボックス 291"/>
        <xdr:cNvSpPr txBox="1"/>
      </xdr:nvSpPr>
      <xdr:spPr>
        <a:xfrm>
          <a:off x="14020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44450</xdr:rowOff>
    </xdr:from>
    <xdr:to>
      <xdr:col>64</xdr:col>
      <xdr:colOff>152400</xdr:colOff>
      <xdr:row>43</xdr:row>
      <xdr:rowOff>146050</xdr:rowOff>
    </xdr:to>
    <xdr:sp macro="" textlink="">
      <xdr:nvSpPr>
        <xdr:cNvPr id="293" name="楕円 292"/>
        <xdr:cNvSpPr/>
      </xdr:nvSpPr>
      <xdr:spPr>
        <a:xfrm>
          <a:off x="13462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130827</xdr:rowOff>
    </xdr:from>
    <xdr:ext cx="762000" cy="259045"/>
    <xdr:sp macro="" textlink="">
      <xdr:nvSpPr>
        <xdr:cNvPr id="294" name="テキスト ボックス 293"/>
        <xdr:cNvSpPr txBox="1"/>
      </xdr:nvSpPr>
      <xdr:spPr>
        <a:xfrm>
          <a:off x="13131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295" name="正方形/長方形 29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296" name="テキスト ボックス 29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297" name="テキスト ボックス 29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91</xdr:col>
      <xdr:colOff>171450</xdr:colOff>
      <xdr:row>10</xdr:row>
      <xdr:rowOff>0</xdr:rowOff>
    </xdr:to>
    <xdr:sp macro="" textlink="">
      <xdr:nvSpPr>
        <xdr:cNvPr id="298" name="正方形/長方形 297"/>
        <xdr:cNvSpPr/>
      </xdr:nvSpPr>
      <xdr:spPr>
        <a:xfrm>
          <a:off x="17970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85</xdr:col>
      <xdr:colOff>158750</xdr:colOff>
      <xdr:row>9</xdr:row>
      <xdr:rowOff>107950</xdr:rowOff>
    </xdr:from>
    <xdr:to>
      <xdr:col>91</xdr:col>
      <xdr:colOff>171450</xdr:colOff>
      <xdr:row>11</xdr:row>
      <xdr:rowOff>19050</xdr:rowOff>
    </xdr:to>
    <xdr:sp macro="" textlink="">
      <xdr:nvSpPr>
        <xdr:cNvPr id="299" name="正方形/長方形 298"/>
        <xdr:cNvSpPr/>
      </xdr:nvSpPr>
      <xdr:spPr>
        <a:xfrm>
          <a:off x="17970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6350</xdr:colOff>
      <xdr:row>8</xdr:row>
      <xdr:rowOff>88900</xdr:rowOff>
    </xdr:from>
    <xdr:to>
      <xdr:col>99</xdr:col>
      <xdr:colOff>19050</xdr:colOff>
      <xdr:row>10</xdr:row>
      <xdr:rowOff>0</xdr:rowOff>
    </xdr:to>
    <xdr:sp macro="" textlink="">
      <xdr:nvSpPr>
        <xdr:cNvPr id="300" name="正方形/長方形 299"/>
        <xdr:cNvSpPr/>
      </xdr:nvSpPr>
      <xdr:spPr>
        <a:xfrm>
          <a:off x="19494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93</xdr:col>
      <xdr:colOff>6350</xdr:colOff>
      <xdr:row>9</xdr:row>
      <xdr:rowOff>107950</xdr:rowOff>
    </xdr:from>
    <xdr:to>
      <xdr:col>99</xdr:col>
      <xdr:colOff>19050</xdr:colOff>
      <xdr:row>11</xdr:row>
      <xdr:rowOff>19050</xdr:rowOff>
    </xdr:to>
    <xdr:sp macro="" textlink="">
      <xdr:nvSpPr>
        <xdr:cNvPr id="301" name="正方形/長方形 300"/>
        <xdr:cNvSpPr/>
      </xdr:nvSpPr>
      <xdr:spPr>
        <a:xfrm>
          <a:off x="19494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302" name="正方形/長方形 30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303" name="正方形/長方形 30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304" name="正方形/長方形 30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305" name="テキスト ボックス 30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西部メディカルセンター整備に係る病院事業債の皆増による将来負担額の増加及び、普通交付税の減額により、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昨年度の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41.7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61.0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全国平均、茨城県平均を上回る状況となっている</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ため、</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実施事業の取捨選択を行い、歳出を抑制することで、</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財政健全化により一層努める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306" name="テキスト ボックス 30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307" name="直線コネクタ 30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308" name="テキスト ボックス 30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309" name="直線コネクタ 30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310" name="テキスト ボックス 30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311" name="直線コネクタ 31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312" name="テキスト ボックス 31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313" name="直線コネクタ 31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314" name="テキスト ボックス 31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315" name="直線コネクタ 31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316" name="テキスト ボックス 31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317" name="直線コネクタ 31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318" name="テキスト ボックス 317"/>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31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38100</xdr:colOff>
      <xdr:row>25</xdr:row>
      <xdr:rowOff>92727</xdr:rowOff>
    </xdr:from>
    <xdr:ext cx="762000" cy="259045"/>
    <xdr:sp macro="" textlink="">
      <xdr:nvSpPr>
        <xdr:cNvPr id="320" name="テキスト ボックス 31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321" name="テキスト ボックス 32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322" name="テキスト ボックス 32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323" name="テキスト ボックス 32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324" name="テキスト ボックス 32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22</xdr:row>
      <xdr:rowOff>124460</xdr:rowOff>
    </xdr:from>
    <xdr:to>
      <xdr:col>81</xdr:col>
      <xdr:colOff>95250</xdr:colOff>
      <xdr:row>23</xdr:row>
      <xdr:rowOff>54610</xdr:rowOff>
    </xdr:to>
    <xdr:sp macro="" textlink="">
      <xdr:nvSpPr>
        <xdr:cNvPr id="325" name="楕円 324"/>
        <xdr:cNvSpPr/>
      </xdr:nvSpPr>
      <xdr:spPr>
        <a:xfrm>
          <a:off x="16967200" y="389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77</xdr:col>
      <xdr:colOff>44450</xdr:colOff>
      <xdr:row>17</xdr:row>
      <xdr:rowOff>101092</xdr:rowOff>
    </xdr:from>
    <xdr:to>
      <xdr:col>81</xdr:col>
      <xdr:colOff>44450</xdr:colOff>
      <xdr:row>23</xdr:row>
      <xdr:rowOff>3810</xdr:rowOff>
    </xdr:to>
    <xdr:cxnSp macro="">
      <xdr:nvCxnSpPr>
        <xdr:cNvPr id="326" name="直線コネクタ 325"/>
        <xdr:cNvCxnSpPr/>
      </xdr:nvCxnSpPr>
      <xdr:spPr>
        <a:xfrm>
          <a:off x="16179800" y="3015742"/>
          <a:ext cx="838200" cy="93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96537</xdr:rowOff>
    </xdr:from>
    <xdr:ext cx="762000" cy="259045"/>
    <xdr:sp macro="" textlink="">
      <xdr:nvSpPr>
        <xdr:cNvPr id="327" name="将来負担の状況該当値テキスト"/>
        <xdr:cNvSpPr txBox="1"/>
      </xdr:nvSpPr>
      <xdr:spPr>
        <a:xfrm>
          <a:off x="17106900" y="3868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50292</xdr:rowOff>
    </xdr:from>
    <xdr:to>
      <xdr:col>77</xdr:col>
      <xdr:colOff>95250</xdr:colOff>
      <xdr:row>17</xdr:row>
      <xdr:rowOff>151892</xdr:rowOff>
    </xdr:to>
    <xdr:sp macro="" textlink="">
      <xdr:nvSpPr>
        <xdr:cNvPr id="328" name="楕円 327"/>
        <xdr:cNvSpPr/>
      </xdr:nvSpPr>
      <xdr:spPr>
        <a:xfrm>
          <a:off x="16129000" y="296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101092</xdr:rowOff>
    </xdr:from>
    <xdr:to>
      <xdr:col>77</xdr:col>
      <xdr:colOff>44450</xdr:colOff>
      <xdr:row>17</xdr:row>
      <xdr:rowOff>149352</xdr:rowOff>
    </xdr:to>
    <xdr:cxnSp macro="">
      <xdr:nvCxnSpPr>
        <xdr:cNvPr id="329" name="直線コネクタ 328"/>
        <xdr:cNvCxnSpPr/>
      </xdr:nvCxnSpPr>
      <xdr:spPr>
        <a:xfrm flipV="1">
          <a:off x="15290800" y="301574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82550</xdr:colOff>
      <xdr:row>17</xdr:row>
      <xdr:rowOff>136669</xdr:rowOff>
    </xdr:from>
    <xdr:ext cx="736600" cy="259045"/>
    <xdr:sp macro="" textlink="">
      <xdr:nvSpPr>
        <xdr:cNvPr id="330" name="テキスト ボックス 329"/>
        <xdr:cNvSpPr txBox="1"/>
      </xdr:nvSpPr>
      <xdr:spPr>
        <a:xfrm>
          <a:off x="15798800" y="3051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98552</xdr:rowOff>
    </xdr:from>
    <xdr:to>
      <xdr:col>73</xdr:col>
      <xdr:colOff>44450</xdr:colOff>
      <xdr:row>18</xdr:row>
      <xdr:rowOff>28702</xdr:rowOff>
    </xdr:to>
    <xdr:sp macro="" textlink="">
      <xdr:nvSpPr>
        <xdr:cNvPr id="331" name="楕円 330"/>
        <xdr:cNvSpPr/>
      </xdr:nvSpPr>
      <xdr:spPr>
        <a:xfrm>
          <a:off x="15240000" y="301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128016</xdr:rowOff>
    </xdr:from>
    <xdr:to>
      <xdr:col>72</xdr:col>
      <xdr:colOff>203200</xdr:colOff>
      <xdr:row>17</xdr:row>
      <xdr:rowOff>149352</xdr:rowOff>
    </xdr:to>
    <xdr:cxnSp macro="">
      <xdr:nvCxnSpPr>
        <xdr:cNvPr id="332" name="直線コネクタ 331"/>
        <xdr:cNvCxnSpPr/>
      </xdr:nvCxnSpPr>
      <xdr:spPr>
        <a:xfrm>
          <a:off x="14401800" y="2528316"/>
          <a:ext cx="889000" cy="53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31750</xdr:colOff>
      <xdr:row>18</xdr:row>
      <xdr:rowOff>13479</xdr:rowOff>
    </xdr:from>
    <xdr:ext cx="762000" cy="259045"/>
    <xdr:sp macro="" textlink="">
      <xdr:nvSpPr>
        <xdr:cNvPr id="333" name="テキスト ボックス 332"/>
        <xdr:cNvSpPr txBox="1"/>
      </xdr:nvSpPr>
      <xdr:spPr>
        <a:xfrm>
          <a:off x="14909800" y="309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77216</xdr:rowOff>
    </xdr:from>
    <xdr:to>
      <xdr:col>68</xdr:col>
      <xdr:colOff>203200</xdr:colOff>
      <xdr:row>15</xdr:row>
      <xdr:rowOff>7366</xdr:rowOff>
    </xdr:to>
    <xdr:sp macro="" textlink="">
      <xdr:nvSpPr>
        <xdr:cNvPr id="334" name="楕円 333"/>
        <xdr:cNvSpPr/>
      </xdr:nvSpPr>
      <xdr:spPr>
        <a:xfrm>
          <a:off x="14351000" y="247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128016</xdr:rowOff>
    </xdr:from>
    <xdr:to>
      <xdr:col>68</xdr:col>
      <xdr:colOff>152400</xdr:colOff>
      <xdr:row>17</xdr:row>
      <xdr:rowOff>144526</xdr:rowOff>
    </xdr:to>
    <xdr:cxnSp macro="">
      <xdr:nvCxnSpPr>
        <xdr:cNvPr id="335" name="直線コネクタ 334"/>
        <xdr:cNvCxnSpPr/>
      </xdr:nvCxnSpPr>
      <xdr:spPr>
        <a:xfrm flipV="1">
          <a:off x="13512800" y="2528316"/>
          <a:ext cx="889000" cy="53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66</xdr:col>
      <xdr:colOff>190500</xdr:colOff>
      <xdr:row>14</xdr:row>
      <xdr:rowOff>163593</xdr:rowOff>
    </xdr:from>
    <xdr:ext cx="762000" cy="259045"/>
    <xdr:sp macro="" textlink="">
      <xdr:nvSpPr>
        <xdr:cNvPr id="336" name="テキスト ボックス 335"/>
        <xdr:cNvSpPr txBox="1"/>
      </xdr:nvSpPr>
      <xdr:spPr>
        <a:xfrm>
          <a:off x="14020800" y="2563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93726</xdr:rowOff>
    </xdr:from>
    <xdr:to>
      <xdr:col>64</xdr:col>
      <xdr:colOff>152400</xdr:colOff>
      <xdr:row>18</xdr:row>
      <xdr:rowOff>23876</xdr:rowOff>
    </xdr:to>
    <xdr:sp macro="" textlink="">
      <xdr:nvSpPr>
        <xdr:cNvPr id="337" name="楕円 336"/>
        <xdr:cNvSpPr/>
      </xdr:nvSpPr>
      <xdr:spPr>
        <a:xfrm>
          <a:off x="13462000" y="300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8653</xdr:rowOff>
    </xdr:from>
    <xdr:ext cx="762000" cy="259045"/>
    <xdr:sp macro="" textlink="">
      <xdr:nvSpPr>
        <xdr:cNvPr id="338" name="テキスト ボックス 337"/>
        <xdr:cNvSpPr txBox="1"/>
      </xdr:nvSpPr>
      <xdr:spPr>
        <a:xfrm>
          <a:off x="13131800" y="309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茨城県筑西市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105,063
102,523
205.30
45,778,619
43,917,009
1,394,576
24,727,327
42,238,426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61.0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11</xdr:row>
      <xdr:rowOff>19050</xdr:rowOff>
    </xdr:to>
    <xdr:sp macro="" textlink="">
      <xdr:nvSpPr>
        <xdr:cNvPr id="19" name="角丸四角形 18"/>
        <xdr:cNvSpPr/>
      </xdr:nvSpPr>
      <xdr:spPr>
        <a:xfrm>
          <a:off x="10566400" y="1524000"/>
          <a:ext cx="14351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69850</xdr:rowOff>
    </xdr:from>
    <xdr:to>
      <xdr:col>60</xdr:col>
      <xdr:colOff>95250</xdr:colOff>
      <xdr:row>10</xdr:row>
      <xdr:rowOff>152400</xdr:rowOff>
    </xdr:to>
    <xdr:sp macro="" textlink="">
      <xdr:nvSpPr>
        <xdr:cNvPr id="20" name="正方形/長方形 19"/>
        <xdr:cNvSpPr/>
      </xdr:nvSpPr>
      <xdr:spPr>
        <a:xfrm>
          <a:off x="10826750" y="16129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53</xdr:col>
      <xdr:colOff>66675</xdr:colOff>
      <xdr:row>9</xdr:row>
      <xdr:rowOff>158750</xdr:rowOff>
    </xdr:from>
    <xdr:to>
      <xdr:col>54</xdr:col>
      <xdr:colOff>38100</xdr:colOff>
      <xdr:row>9</xdr:row>
      <xdr:rowOff>158750</xdr:rowOff>
    </xdr:to>
    <xdr:cxnSp macro="">
      <xdr:nvCxnSpPr>
        <xdr:cNvPr id="21" name="直線コネクタ 20"/>
        <xdr:cNvCxnSpPr/>
      </xdr:nvCxnSpPr>
      <xdr:spPr>
        <a:xfrm>
          <a:off x="10668000" y="17018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107950</xdr:rowOff>
    </xdr:from>
    <xdr:to>
      <xdr:col>54</xdr:col>
      <xdr:colOff>3175</xdr:colOff>
      <xdr:row>10</xdr:row>
      <xdr:rowOff>38100</xdr:rowOff>
    </xdr:to>
    <xdr:sp macro="" textlink="">
      <xdr:nvSpPr>
        <xdr:cNvPr id="22" name="楕円 21"/>
        <xdr:cNvSpPr/>
      </xdr:nvSpPr>
      <xdr:spPr>
        <a:xfrm>
          <a:off x="10702925" y="16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98425</xdr:colOff>
      <xdr:row>20</xdr:row>
      <xdr:rowOff>63500</xdr:rowOff>
    </xdr:from>
    <xdr:ext cx="8896666" cy="259045"/>
    <xdr:sp macro="" textlink="">
      <xdr:nvSpPr>
        <xdr:cNvPr id="23" name="テキスト ボックス 22"/>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24" name="テキスト ボックス 23"/>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25" name="テキスト ボックス 24"/>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26" name="テキスト ボックス 25"/>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27" name="正方形/長方形 26"/>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33</xdr:col>
      <xdr:colOff>193675</xdr:colOff>
      <xdr:row>29</xdr:row>
      <xdr:rowOff>44450</xdr:rowOff>
    </xdr:to>
    <xdr:sp macro="" textlink="">
      <xdr:nvSpPr>
        <xdr:cNvPr id="28" name="正方形/長方形 27"/>
        <xdr:cNvSpPr/>
      </xdr:nvSpPr>
      <xdr:spPr>
        <a:xfrm>
          <a:off x="53975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26</xdr:col>
      <xdr:colOff>196850</xdr:colOff>
      <xdr:row>28</xdr:row>
      <xdr:rowOff>152400</xdr:rowOff>
    </xdr:from>
    <xdr:to>
      <xdr:col>33</xdr:col>
      <xdr:colOff>193675</xdr:colOff>
      <xdr:row>30</xdr:row>
      <xdr:rowOff>63500</xdr:rowOff>
    </xdr:to>
    <xdr:sp macro="" textlink="">
      <xdr:nvSpPr>
        <xdr:cNvPr id="29" name="正方形/長方形 28"/>
        <xdr:cNvSpPr/>
      </xdr:nvSpPr>
      <xdr:spPr>
        <a:xfrm>
          <a:off x="53975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43</xdr:col>
      <xdr:colOff>9525</xdr:colOff>
      <xdr:row>29</xdr:row>
      <xdr:rowOff>44450</xdr:rowOff>
    </xdr:to>
    <xdr:sp macro="" textlink="">
      <xdr:nvSpPr>
        <xdr:cNvPr id="30" name="正方形/長方形 29"/>
        <xdr:cNvSpPr/>
      </xdr:nvSpPr>
      <xdr:spPr>
        <a:xfrm>
          <a:off x="70866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35</xdr:col>
      <xdr:colOff>85725</xdr:colOff>
      <xdr:row>28</xdr:row>
      <xdr:rowOff>152400</xdr:rowOff>
    </xdr:from>
    <xdr:to>
      <xdr:col>43</xdr:col>
      <xdr:colOff>9525</xdr:colOff>
      <xdr:row>30</xdr:row>
      <xdr:rowOff>63500</xdr:rowOff>
    </xdr:to>
    <xdr:sp macro="" textlink="">
      <xdr:nvSpPr>
        <xdr:cNvPr id="31" name="正方形/長方形 30"/>
        <xdr:cNvSpPr/>
      </xdr:nvSpPr>
      <xdr:spPr>
        <a:xfrm>
          <a:off x="70866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32" name="正方形/長方形 31"/>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33" name="正方形/長方形 32"/>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34" name="正方形/長方形 33"/>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35" name="テキスト ボックス 34"/>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職員の宿日直手当</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支給額の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等により、昨年度の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21.6</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全国平均、茨城県平均ともに下回っているものの、今後も行政改革大綱に基づく行政改革アクションプラン及び定員適正化計画等の推進により、一層の職員定数・給与の適正化に努める。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36" name="テキスト ボックス 35"/>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37" name="直線コネクタ 36"/>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38" name="テキスト ボックス 37"/>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39" name="直線コネクタ 38"/>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0" name="テキスト ボックス 39"/>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41" name="直線コネクタ 40"/>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42" name="テキスト ボックス 41"/>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43" name="直線コネクタ 42"/>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44" name="テキスト ボックス 43"/>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45" name="直線コネクタ 44"/>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46" name="テキスト ボックス 45"/>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47" name="直線コネクタ 4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48" name="テキスト ボックス 4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4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9525</xdr:colOff>
      <xdr:row>44</xdr:row>
      <xdr:rowOff>10177</xdr:rowOff>
    </xdr:from>
    <xdr:ext cx="762000" cy="259045"/>
    <xdr:sp macro="" textlink="">
      <xdr:nvSpPr>
        <xdr:cNvPr id="50" name="テキスト ボックス 4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51" name="テキスト ボックス 5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52" name="テキスト ボックス 5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53" name="テキスト ボックス 5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54" name="テキスト ボックス 5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110490</xdr:rowOff>
    </xdr:from>
    <xdr:to>
      <xdr:col>24</xdr:col>
      <xdr:colOff>76200</xdr:colOff>
      <xdr:row>38</xdr:row>
      <xdr:rowOff>40640</xdr:rowOff>
    </xdr:to>
    <xdr:sp macro="" textlink="">
      <xdr:nvSpPr>
        <xdr:cNvPr id="55" name="楕円 54"/>
        <xdr:cNvSpPr/>
      </xdr:nvSpPr>
      <xdr:spPr>
        <a:xfrm>
          <a:off x="4775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187325</xdr:colOff>
      <xdr:row>37</xdr:row>
      <xdr:rowOff>115570</xdr:rowOff>
    </xdr:from>
    <xdr:to>
      <xdr:col>24</xdr:col>
      <xdr:colOff>25400</xdr:colOff>
      <xdr:row>37</xdr:row>
      <xdr:rowOff>161290</xdr:rowOff>
    </xdr:to>
    <xdr:cxnSp macro="">
      <xdr:nvCxnSpPr>
        <xdr:cNvPr id="56" name="直線コネクタ 55"/>
        <xdr:cNvCxnSpPr/>
      </xdr:nvCxnSpPr>
      <xdr:spPr>
        <a:xfrm>
          <a:off x="3987800" y="64592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82567</xdr:rowOff>
    </xdr:from>
    <xdr:ext cx="762000" cy="259045"/>
    <xdr:sp macro="" textlink="">
      <xdr:nvSpPr>
        <xdr:cNvPr id="57" name="人件費該当値テキスト"/>
        <xdr:cNvSpPr txBox="1"/>
      </xdr:nvSpPr>
      <xdr:spPr>
        <a:xfrm>
          <a:off x="4914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64770</xdr:rowOff>
    </xdr:from>
    <xdr:to>
      <xdr:col>20</xdr:col>
      <xdr:colOff>38100</xdr:colOff>
      <xdr:row>37</xdr:row>
      <xdr:rowOff>166370</xdr:rowOff>
    </xdr:to>
    <xdr:sp macro="" textlink="">
      <xdr:nvSpPr>
        <xdr:cNvPr id="58" name="楕円 57"/>
        <xdr:cNvSpPr/>
      </xdr:nvSpPr>
      <xdr:spPr>
        <a:xfrm>
          <a:off x="3937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115570</xdr:rowOff>
    </xdr:from>
    <xdr:to>
      <xdr:col>19</xdr:col>
      <xdr:colOff>187325</xdr:colOff>
      <xdr:row>40</xdr:row>
      <xdr:rowOff>149860</xdr:rowOff>
    </xdr:to>
    <xdr:cxnSp macro="">
      <xdr:nvCxnSpPr>
        <xdr:cNvPr id="59" name="直線コネクタ 58"/>
        <xdr:cNvCxnSpPr/>
      </xdr:nvCxnSpPr>
      <xdr:spPr>
        <a:xfrm flipV="1">
          <a:off x="3098800" y="6459220"/>
          <a:ext cx="889000" cy="54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6350</xdr:colOff>
      <xdr:row>37</xdr:row>
      <xdr:rowOff>151147</xdr:rowOff>
    </xdr:from>
    <xdr:ext cx="736600" cy="259045"/>
    <xdr:sp macro="" textlink="">
      <xdr:nvSpPr>
        <xdr:cNvPr id="60" name="テキスト ボックス 59"/>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99060</xdr:rowOff>
    </xdr:from>
    <xdr:to>
      <xdr:col>15</xdr:col>
      <xdr:colOff>149225</xdr:colOff>
      <xdr:row>41</xdr:row>
      <xdr:rowOff>29210</xdr:rowOff>
    </xdr:to>
    <xdr:sp macro="" textlink="">
      <xdr:nvSpPr>
        <xdr:cNvPr id="61" name="楕円 60"/>
        <xdr:cNvSpPr/>
      </xdr:nvSpPr>
      <xdr:spPr>
        <a:xfrm>
          <a:off x="304800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9525</xdr:colOff>
      <xdr:row>33</xdr:row>
      <xdr:rowOff>24130</xdr:rowOff>
    </xdr:from>
    <xdr:to>
      <xdr:col>15</xdr:col>
      <xdr:colOff>98425</xdr:colOff>
      <xdr:row>40</xdr:row>
      <xdr:rowOff>149860</xdr:rowOff>
    </xdr:to>
    <xdr:cxnSp macro="">
      <xdr:nvCxnSpPr>
        <xdr:cNvPr id="62" name="直線コネクタ 61"/>
        <xdr:cNvCxnSpPr/>
      </xdr:nvCxnSpPr>
      <xdr:spPr>
        <a:xfrm>
          <a:off x="2209800" y="5681980"/>
          <a:ext cx="889000" cy="132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117475</xdr:colOff>
      <xdr:row>41</xdr:row>
      <xdr:rowOff>13987</xdr:rowOff>
    </xdr:from>
    <xdr:ext cx="762000" cy="259045"/>
    <xdr:sp macro="" textlink="">
      <xdr:nvSpPr>
        <xdr:cNvPr id="63" name="テキスト ボックス 62"/>
        <xdr:cNvSpPr txBox="1"/>
      </xdr:nvSpPr>
      <xdr:spPr>
        <a:xfrm>
          <a:off x="2717800" y="704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144780</xdr:rowOff>
    </xdr:from>
    <xdr:to>
      <xdr:col>11</xdr:col>
      <xdr:colOff>60325</xdr:colOff>
      <xdr:row>33</xdr:row>
      <xdr:rowOff>74930</xdr:rowOff>
    </xdr:to>
    <xdr:sp macro="" textlink="">
      <xdr:nvSpPr>
        <xdr:cNvPr id="64" name="楕円 63"/>
        <xdr:cNvSpPr/>
      </xdr:nvSpPr>
      <xdr:spPr>
        <a:xfrm>
          <a:off x="2159000" y="563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120650</xdr:colOff>
      <xdr:row>33</xdr:row>
      <xdr:rowOff>24130</xdr:rowOff>
    </xdr:from>
    <xdr:to>
      <xdr:col>11</xdr:col>
      <xdr:colOff>9525</xdr:colOff>
      <xdr:row>38</xdr:row>
      <xdr:rowOff>81280</xdr:rowOff>
    </xdr:to>
    <xdr:cxnSp macro="">
      <xdr:nvCxnSpPr>
        <xdr:cNvPr id="65" name="直線コネクタ 64"/>
        <xdr:cNvCxnSpPr/>
      </xdr:nvCxnSpPr>
      <xdr:spPr>
        <a:xfrm flipV="1">
          <a:off x="1320800" y="5681980"/>
          <a:ext cx="889000" cy="91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28575</xdr:colOff>
      <xdr:row>31</xdr:row>
      <xdr:rowOff>85107</xdr:rowOff>
    </xdr:from>
    <xdr:ext cx="762000" cy="259045"/>
    <xdr:sp macro="" textlink="">
      <xdr:nvSpPr>
        <xdr:cNvPr id="66" name="テキスト ボックス 65"/>
        <xdr:cNvSpPr txBox="1"/>
      </xdr:nvSpPr>
      <xdr:spPr>
        <a:xfrm>
          <a:off x="1828800" y="540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30480</xdr:rowOff>
    </xdr:from>
    <xdr:to>
      <xdr:col>6</xdr:col>
      <xdr:colOff>171450</xdr:colOff>
      <xdr:row>38</xdr:row>
      <xdr:rowOff>132080</xdr:rowOff>
    </xdr:to>
    <xdr:sp macro="" textlink="">
      <xdr:nvSpPr>
        <xdr:cNvPr id="67" name="楕円 66"/>
        <xdr:cNvSpPr/>
      </xdr:nvSpPr>
      <xdr:spPr>
        <a:xfrm>
          <a:off x="1270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116857</xdr:rowOff>
    </xdr:from>
    <xdr:ext cx="762000" cy="259045"/>
    <xdr:sp macro="" textlink="">
      <xdr:nvSpPr>
        <xdr:cNvPr id="68" name="テキスト ボックス 67"/>
        <xdr:cNvSpPr txBox="1"/>
      </xdr:nvSpPr>
      <xdr:spPr>
        <a:xfrm>
          <a:off x="939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69" name="正方形/長方形 6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92</xdr:col>
      <xdr:colOff>76200</xdr:colOff>
      <xdr:row>9</xdr:row>
      <xdr:rowOff>44450</xdr:rowOff>
    </xdr:to>
    <xdr:sp macro="" textlink="">
      <xdr:nvSpPr>
        <xdr:cNvPr id="70" name="正方形/長方形 69"/>
        <xdr:cNvSpPr/>
      </xdr:nvSpPr>
      <xdr:spPr>
        <a:xfrm>
          <a:off x="170815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85</xdr:col>
      <xdr:colOff>79375</xdr:colOff>
      <xdr:row>8</xdr:row>
      <xdr:rowOff>152400</xdr:rowOff>
    </xdr:from>
    <xdr:to>
      <xdr:col>92</xdr:col>
      <xdr:colOff>76200</xdr:colOff>
      <xdr:row>10</xdr:row>
      <xdr:rowOff>63500</xdr:rowOff>
    </xdr:to>
    <xdr:sp macro="" textlink="">
      <xdr:nvSpPr>
        <xdr:cNvPr id="71" name="正方形/長方形 70"/>
        <xdr:cNvSpPr/>
      </xdr:nvSpPr>
      <xdr:spPr>
        <a:xfrm>
          <a:off x="170815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101</xdr:col>
      <xdr:colOff>92075</xdr:colOff>
      <xdr:row>9</xdr:row>
      <xdr:rowOff>44450</xdr:rowOff>
    </xdr:to>
    <xdr:sp macro="" textlink="">
      <xdr:nvSpPr>
        <xdr:cNvPr id="72" name="正方形/長方形 71"/>
        <xdr:cNvSpPr/>
      </xdr:nvSpPr>
      <xdr:spPr>
        <a:xfrm>
          <a:off x="187706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93</xdr:col>
      <xdr:colOff>168275</xdr:colOff>
      <xdr:row>8</xdr:row>
      <xdr:rowOff>152400</xdr:rowOff>
    </xdr:from>
    <xdr:to>
      <xdr:col>101</xdr:col>
      <xdr:colOff>92075</xdr:colOff>
      <xdr:row>10</xdr:row>
      <xdr:rowOff>63500</xdr:rowOff>
    </xdr:to>
    <xdr:sp macro="" textlink="">
      <xdr:nvSpPr>
        <xdr:cNvPr id="73" name="正方形/長方形 72"/>
        <xdr:cNvSpPr/>
      </xdr:nvSpPr>
      <xdr:spPr>
        <a:xfrm>
          <a:off x="187706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74" name="正方形/長方形 7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75" name="正方形/長方形 7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76" name="正方形/長方形 7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77" name="テキスト ボックス 7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体育施設管理運営事業の増（</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百万円）等</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歳出経常一般財源が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105</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百万円増加したため、昨年度の</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12.4</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13.0</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全国平均、茨城県平均ともに下回っているものの、</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年度から増加傾向にあり、これは指定管理者制度の導入を進めているためである。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引続き、事務事業の整理、合理化等を進め、一層の経費削減に努める。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78" name="テキスト ボックス 7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79" name="直線コネクタ 7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80" name="テキスト ボックス 7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81" name="直線コネクタ 8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82" name="テキスト ボックス 8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83" name="直線コネクタ 8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84" name="テキスト ボックス 8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85" name="直線コネクタ 8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86" name="テキスト ボックス 8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87" name="直線コネクタ 8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88" name="テキスト ボックス 8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89" name="直線コネクタ 8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90" name="テキスト ボックス 8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91" name="直線コネクタ 9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92" name="テキスト ボックス 9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93" name="直線コネクタ 9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94" name="テキスト ボックス 9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9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92075</xdr:colOff>
      <xdr:row>24</xdr:row>
      <xdr:rowOff>10177</xdr:rowOff>
    </xdr:from>
    <xdr:ext cx="762000" cy="259045"/>
    <xdr:sp macro="" textlink="">
      <xdr:nvSpPr>
        <xdr:cNvPr id="96" name="テキスト ボックス 9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97" name="テキスト ボックス 9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98" name="テキスト ボックス 9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99" name="テキスト ボックス 9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00" name="テキスト ボックス 9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10886</xdr:rowOff>
    </xdr:from>
    <xdr:to>
      <xdr:col>82</xdr:col>
      <xdr:colOff>158750</xdr:colOff>
      <xdr:row>18</xdr:row>
      <xdr:rowOff>112486</xdr:rowOff>
    </xdr:to>
    <xdr:sp macro="" textlink="">
      <xdr:nvSpPr>
        <xdr:cNvPr id="101" name="楕円 100"/>
        <xdr:cNvSpPr/>
      </xdr:nvSpPr>
      <xdr:spPr>
        <a:xfrm>
          <a:off x="164592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78</xdr:col>
      <xdr:colOff>69850</xdr:colOff>
      <xdr:row>17</xdr:row>
      <xdr:rowOff>37193</xdr:rowOff>
    </xdr:from>
    <xdr:to>
      <xdr:col>82</xdr:col>
      <xdr:colOff>107950</xdr:colOff>
      <xdr:row>18</xdr:row>
      <xdr:rowOff>61686</xdr:rowOff>
    </xdr:to>
    <xdr:cxnSp macro="">
      <xdr:nvCxnSpPr>
        <xdr:cNvPr id="102" name="直線コネクタ 101"/>
        <xdr:cNvCxnSpPr/>
      </xdr:nvCxnSpPr>
      <xdr:spPr>
        <a:xfrm>
          <a:off x="15671800" y="2951843"/>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154413</xdr:rowOff>
    </xdr:from>
    <xdr:ext cx="762000" cy="259045"/>
    <xdr:sp macro="" textlink="">
      <xdr:nvSpPr>
        <xdr:cNvPr id="103" name="物件費該当値テキスト"/>
        <xdr:cNvSpPr txBox="1"/>
      </xdr:nvSpPr>
      <xdr:spPr>
        <a:xfrm>
          <a:off x="16598900" y="306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157843</xdr:rowOff>
    </xdr:from>
    <xdr:to>
      <xdr:col>78</xdr:col>
      <xdr:colOff>120650</xdr:colOff>
      <xdr:row>17</xdr:row>
      <xdr:rowOff>87993</xdr:rowOff>
    </xdr:to>
    <xdr:sp macro="" textlink="">
      <xdr:nvSpPr>
        <xdr:cNvPr id="104" name="楕円 103"/>
        <xdr:cNvSpPr/>
      </xdr:nvSpPr>
      <xdr:spPr>
        <a:xfrm>
          <a:off x="15621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45357</xdr:rowOff>
    </xdr:from>
    <xdr:to>
      <xdr:col>78</xdr:col>
      <xdr:colOff>69850</xdr:colOff>
      <xdr:row>17</xdr:row>
      <xdr:rowOff>37193</xdr:rowOff>
    </xdr:to>
    <xdr:cxnSp macro="">
      <xdr:nvCxnSpPr>
        <xdr:cNvPr id="105" name="直線コネクタ 104"/>
        <xdr:cNvCxnSpPr/>
      </xdr:nvCxnSpPr>
      <xdr:spPr>
        <a:xfrm>
          <a:off x="14782800" y="278855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88900</xdr:colOff>
      <xdr:row>17</xdr:row>
      <xdr:rowOff>72770</xdr:rowOff>
    </xdr:from>
    <xdr:ext cx="736600" cy="259045"/>
    <xdr:sp macro="" textlink="">
      <xdr:nvSpPr>
        <xdr:cNvPr id="106" name="テキスト ボックス 105"/>
        <xdr:cNvSpPr txBox="1"/>
      </xdr:nvSpPr>
      <xdr:spPr>
        <a:xfrm>
          <a:off x="15290800" y="2987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166007</xdr:rowOff>
    </xdr:from>
    <xdr:to>
      <xdr:col>74</xdr:col>
      <xdr:colOff>31750</xdr:colOff>
      <xdr:row>16</xdr:row>
      <xdr:rowOff>96157</xdr:rowOff>
    </xdr:to>
    <xdr:sp macro="" textlink="">
      <xdr:nvSpPr>
        <xdr:cNvPr id="107" name="楕円 106"/>
        <xdr:cNvSpPr/>
      </xdr:nvSpPr>
      <xdr:spPr>
        <a:xfrm>
          <a:off x="14732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69</xdr:col>
      <xdr:colOff>92075</xdr:colOff>
      <xdr:row>13</xdr:row>
      <xdr:rowOff>69850</xdr:rowOff>
    </xdr:from>
    <xdr:to>
      <xdr:col>73</xdr:col>
      <xdr:colOff>180975</xdr:colOff>
      <xdr:row>16</xdr:row>
      <xdr:rowOff>45357</xdr:rowOff>
    </xdr:to>
    <xdr:cxnSp macro="">
      <xdr:nvCxnSpPr>
        <xdr:cNvPr id="108" name="直線コネクタ 107"/>
        <xdr:cNvCxnSpPr/>
      </xdr:nvCxnSpPr>
      <xdr:spPr>
        <a:xfrm>
          <a:off x="13893800" y="2298700"/>
          <a:ext cx="889000" cy="48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72</xdr:col>
      <xdr:colOff>0</xdr:colOff>
      <xdr:row>16</xdr:row>
      <xdr:rowOff>80934</xdr:rowOff>
    </xdr:from>
    <xdr:ext cx="762000" cy="259045"/>
    <xdr:sp macro="" textlink="">
      <xdr:nvSpPr>
        <xdr:cNvPr id="109" name="テキスト ボックス 108"/>
        <xdr:cNvSpPr txBox="1"/>
      </xdr:nvSpPr>
      <xdr:spPr>
        <a:xfrm>
          <a:off x="14401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19050</xdr:rowOff>
    </xdr:from>
    <xdr:to>
      <xdr:col>69</xdr:col>
      <xdr:colOff>142875</xdr:colOff>
      <xdr:row>13</xdr:row>
      <xdr:rowOff>120650</xdr:rowOff>
    </xdr:to>
    <xdr:sp macro="" textlink="">
      <xdr:nvSpPr>
        <xdr:cNvPr id="110" name="楕円 109"/>
        <xdr:cNvSpPr/>
      </xdr:nvSpPr>
      <xdr:spPr>
        <a:xfrm>
          <a:off x="13843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65</xdr:col>
      <xdr:colOff>3175</xdr:colOff>
      <xdr:row>13</xdr:row>
      <xdr:rowOff>69850</xdr:rowOff>
    </xdr:from>
    <xdr:to>
      <xdr:col>69</xdr:col>
      <xdr:colOff>92075</xdr:colOff>
      <xdr:row>14</xdr:row>
      <xdr:rowOff>127000</xdr:rowOff>
    </xdr:to>
    <xdr:cxnSp macro="">
      <xdr:nvCxnSpPr>
        <xdr:cNvPr id="111" name="直線コネクタ 110"/>
        <xdr:cNvCxnSpPr/>
      </xdr:nvCxnSpPr>
      <xdr:spPr>
        <a:xfrm flipV="1">
          <a:off x="13004800" y="22987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67</xdr:col>
      <xdr:colOff>111125</xdr:colOff>
      <xdr:row>11</xdr:row>
      <xdr:rowOff>130827</xdr:rowOff>
    </xdr:from>
    <xdr:ext cx="762000" cy="259045"/>
    <xdr:sp macro="" textlink="">
      <xdr:nvSpPr>
        <xdr:cNvPr id="112" name="テキスト ボックス 111"/>
        <xdr:cNvSpPr txBox="1"/>
      </xdr:nvSpPr>
      <xdr:spPr>
        <a:xfrm>
          <a:off x="13512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76200</xdr:rowOff>
    </xdr:from>
    <xdr:to>
      <xdr:col>65</xdr:col>
      <xdr:colOff>53975</xdr:colOff>
      <xdr:row>15</xdr:row>
      <xdr:rowOff>6350</xdr:rowOff>
    </xdr:to>
    <xdr:sp macro="" textlink="">
      <xdr:nvSpPr>
        <xdr:cNvPr id="113" name="楕円 112"/>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16527</xdr:rowOff>
    </xdr:from>
    <xdr:ext cx="762000" cy="259045"/>
    <xdr:sp macro="" textlink="">
      <xdr:nvSpPr>
        <xdr:cNvPr id="114" name="テキスト ボックス 113"/>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15" name="正方形/長方形 11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33</xdr:col>
      <xdr:colOff>193675</xdr:colOff>
      <xdr:row>49</xdr:row>
      <xdr:rowOff>44450</xdr:rowOff>
    </xdr:to>
    <xdr:sp macro="" textlink="">
      <xdr:nvSpPr>
        <xdr:cNvPr id="116" name="正方形/長方形 115"/>
        <xdr:cNvSpPr/>
      </xdr:nvSpPr>
      <xdr:spPr>
        <a:xfrm>
          <a:off x="53975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26</xdr:col>
      <xdr:colOff>196850</xdr:colOff>
      <xdr:row>48</xdr:row>
      <xdr:rowOff>152400</xdr:rowOff>
    </xdr:from>
    <xdr:to>
      <xdr:col>33</xdr:col>
      <xdr:colOff>193675</xdr:colOff>
      <xdr:row>50</xdr:row>
      <xdr:rowOff>63500</xdr:rowOff>
    </xdr:to>
    <xdr:sp macro="" textlink="">
      <xdr:nvSpPr>
        <xdr:cNvPr id="117" name="正方形/長方形 116"/>
        <xdr:cNvSpPr/>
      </xdr:nvSpPr>
      <xdr:spPr>
        <a:xfrm>
          <a:off x="53975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43</xdr:col>
      <xdr:colOff>9525</xdr:colOff>
      <xdr:row>49</xdr:row>
      <xdr:rowOff>44450</xdr:rowOff>
    </xdr:to>
    <xdr:sp macro="" textlink="">
      <xdr:nvSpPr>
        <xdr:cNvPr id="118" name="正方形/長方形 117"/>
        <xdr:cNvSpPr/>
      </xdr:nvSpPr>
      <xdr:spPr>
        <a:xfrm>
          <a:off x="70866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35</xdr:col>
      <xdr:colOff>85725</xdr:colOff>
      <xdr:row>48</xdr:row>
      <xdr:rowOff>152400</xdr:rowOff>
    </xdr:from>
    <xdr:to>
      <xdr:col>43</xdr:col>
      <xdr:colOff>9525</xdr:colOff>
      <xdr:row>50</xdr:row>
      <xdr:rowOff>63500</xdr:rowOff>
    </xdr:to>
    <xdr:sp macro="" textlink="">
      <xdr:nvSpPr>
        <xdr:cNvPr id="119" name="正方形/長方形 118"/>
        <xdr:cNvSpPr/>
      </xdr:nvSpPr>
      <xdr:spPr>
        <a:xfrm>
          <a:off x="70866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20" name="正方形/長方形 11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21" name="正方形/長方形 12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22" name="正方形/長方形 12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23" name="テキスト ボックス 12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障害福祉サービス費給付事業や、老人保護措置費の増等</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により歳出決算額が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し、昨年度から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全国平均を下回っているものの、茨城県平均</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は上回っている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。今後も資格等審査の適正化、特に生活保護費については、就労促進事業の充実等により、抑制に努める。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24" name="テキスト ボックス 12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25" name="直線コネクタ 12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26" name="テキスト ボックス 12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27" name="直線コネクタ 126"/>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28" name="テキスト ボックス 127"/>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29" name="直線コネクタ 128"/>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30" name="テキスト ボックス 129"/>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31" name="直線コネクタ 130"/>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32" name="テキスト ボックス 131"/>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33" name="直線コネクタ 132"/>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34" name="テキスト ボックス 133"/>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35" name="直線コネクタ 13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36" name="テキスト ボックス 135"/>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3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9525</xdr:colOff>
      <xdr:row>64</xdr:row>
      <xdr:rowOff>10177</xdr:rowOff>
    </xdr:from>
    <xdr:ext cx="762000" cy="259045"/>
    <xdr:sp macro="" textlink="">
      <xdr:nvSpPr>
        <xdr:cNvPr id="138" name="テキスト ボックス 13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39" name="テキスト ボックス 13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40" name="テキスト ボックス 13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41" name="テキスト ボックス 14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42" name="テキスト ボックス 14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99060</xdr:rowOff>
    </xdr:from>
    <xdr:to>
      <xdr:col>24</xdr:col>
      <xdr:colOff>76200</xdr:colOff>
      <xdr:row>61</xdr:row>
      <xdr:rowOff>29210</xdr:rowOff>
    </xdr:to>
    <xdr:sp macro="" textlink="">
      <xdr:nvSpPr>
        <xdr:cNvPr id="143" name="楕円 142"/>
        <xdr:cNvSpPr/>
      </xdr:nvSpPr>
      <xdr:spPr>
        <a:xfrm>
          <a:off x="4775200" y="10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187325</xdr:colOff>
      <xdr:row>59</xdr:row>
      <xdr:rowOff>92710</xdr:rowOff>
    </xdr:from>
    <xdr:to>
      <xdr:col>24</xdr:col>
      <xdr:colOff>25400</xdr:colOff>
      <xdr:row>60</xdr:row>
      <xdr:rowOff>149860</xdr:rowOff>
    </xdr:to>
    <xdr:cxnSp macro="">
      <xdr:nvCxnSpPr>
        <xdr:cNvPr id="144" name="直線コネクタ 143"/>
        <xdr:cNvCxnSpPr/>
      </xdr:nvCxnSpPr>
      <xdr:spPr>
        <a:xfrm>
          <a:off x="3987800" y="1020826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71137</xdr:rowOff>
    </xdr:from>
    <xdr:ext cx="762000" cy="259045"/>
    <xdr:sp macro="" textlink="">
      <xdr:nvSpPr>
        <xdr:cNvPr id="145" name="扶助費該当値テキスト"/>
        <xdr:cNvSpPr txBox="1"/>
      </xdr:nvSpPr>
      <xdr:spPr>
        <a:xfrm>
          <a:off x="4914900" y="1035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41910</xdr:rowOff>
    </xdr:from>
    <xdr:to>
      <xdr:col>20</xdr:col>
      <xdr:colOff>38100</xdr:colOff>
      <xdr:row>59</xdr:row>
      <xdr:rowOff>143510</xdr:rowOff>
    </xdr:to>
    <xdr:sp macro="" textlink="">
      <xdr:nvSpPr>
        <xdr:cNvPr id="146" name="楕円 145"/>
        <xdr:cNvSpPr/>
      </xdr:nvSpPr>
      <xdr:spPr>
        <a:xfrm>
          <a:off x="3937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92710</xdr:rowOff>
    </xdr:from>
    <xdr:to>
      <xdr:col>19</xdr:col>
      <xdr:colOff>187325</xdr:colOff>
      <xdr:row>60</xdr:row>
      <xdr:rowOff>149860</xdr:rowOff>
    </xdr:to>
    <xdr:cxnSp macro="">
      <xdr:nvCxnSpPr>
        <xdr:cNvPr id="147" name="直線コネクタ 146"/>
        <xdr:cNvCxnSpPr/>
      </xdr:nvCxnSpPr>
      <xdr:spPr>
        <a:xfrm flipV="1">
          <a:off x="3098800" y="1020826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6350</xdr:colOff>
      <xdr:row>59</xdr:row>
      <xdr:rowOff>128287</xdr:rowOff>
    </xdr:from>
    <xdr:ext cx="736600" cy="259045"/>
    <xdr:sp macro="" textlink="">
      <xdr:nvSpPr>
        <xdr:cNvPr id="148" name="テキスト ボックス 147"/>
        <xdr:cNvSpPr txBox="1"/>
      </xdr:nvSpPr>
      <xdr:spPr>
        <a:xfrm>
          <a:off x="3606800" y="1024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99060</xdr:rowOff>
    </xdr:from>
    <xdr:to>
      <xdr:col>15</xdr:col>
      <xdr:colOff>149225</xdr:colOff>
      <xdr:row>61</xdr:row>
      <xdr:rowOff>29210</xdr:rowOff>
    </xdr:to>
    <xdr:sp macro="" textlink="">
      <xdr:nvSpPr>
        <xdr:cNvPr id="149" name="楕円 148"/>
        <xdr:cNvSpPr/>
      </xdr:nvSpPr>
      <xdr:spPr>
        <a:xfrm>
          <a:off x="3048000" y="10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9525</xdr:colOff>
      <xdr:row>54</xdr:row>
      <xdr:rowOff>127000</xdr:rowOff>
    </xdr:from>
    <xdr:to>
      <xdr:col>15</xdr:col>
      <xdr:colOff>98425</xdr:colOff>
      <xdr:row>60</xdr:row>
      <xdr:rowOff>149860</xdr:rowOff>
    </xdr:to>
    <xdr:cxnSp macro="">
      <xdr:nvCxnSpPr>
        <xdr:cNvPr id="150" name="直線コネクタ 149"/>
        <xdr:cNvCxnSpPr/>
      </xdr:nvCxnSpPr>
      <xdr:spPr>
        <a:xfrm>
          <a:off x="2209800" y="9385300"/>
          <a:ext cx="889000" cy="105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117475</xdr:colOff>
      <xdr:row>61</xdr:row>
      <xdr:rowOff>13987</xdr:rowOff>
    </xdr:from>
    <xdr:ext cx="762000" cy="259045"/>
    <xdr:sp macro="" textlink="">
      <xdr:nvSpPr>
        <xdr:cNvPr id="151" name="テキスト ボックス 150"/>
        <xdr:cNvSpPr txBox="1"/>
      </xdr:nvSpPr>
      <xdr:spPr>
        <a:xfrm>
          <a:off x="2717800" y="1047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152" name="楕円 151"/>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120650</xdr:colOff>
      <xdr:row>54</xdr:row>
      <xdr:rowOff>127000</xdr:rowOff>
    </xdr:from>
    <xdr:to>
      <xdr:col>11</xdr:col>
      <xdr:colOff>9525</xdr:colOff>
      <xdr:row>55</xdr:row>
      <xdr:rowOff>138430</xdr:rowOff>
    </xdr:to>
    <xdr:cxnSp macro="">
      <xdr:nvCxnSpPr>
        <xdr:cNvPr id="153" name="直線コネクタ 152"/>
        <xdr:cNvCxnSpPr/>
      </xdr:nvCxnSpPr>
      <xdr:spPr>
        <a:xfrm flipV="1">
          <a:off x="1320800" y="93853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28575</xdr:colOff>
      <xdr:row>53</xdr:row>
      <xdr:rowOff>16527</xdr:rowOff>
    </xdr:from>
    <xdr:ext cx="762000" cy="259045"/>
    <xdr:sp macro="" textlink="">
      <xdr:nvSpPr>
        <xdr:cNvPr id="154" name="テキスト ボックス 153"/>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87630</xdr:rowOff>
    </xdr:from>
    <xdr:to>
      <xdr:col>6</xdr:col>
      <xdr:colOff>171450</xdr:colOff>
      <xdr:row>56</xdr:row>
      <xdr:rowOff>17780</xdr:rowOff>
    </xdr:to>
    <xdr:sp macro="" textlink="">
      <xdr:nvSpPr>
        <xdr:cNvPr id="155" name="楕円 154"/>
        <xdr:cNvSpPr/>
      </xdr:nvSpPr>
      <xdr:spPr>
        <a:xfrm>
          <a:off x="1270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2557</xdr:rowOff>
    </xdr:from>
    <xdr:ext cx="762000" cy="259045"/>
    <xdr:sp macro="" textlink="">
      <xdr:nvSpPr>
        <xdr:cNvPr id="156" name="テキスト ボックス 155"/>
        <xdr:cNvSpPr txBox="1"/>
      </xdr:nvSpPr>
      <xdr:spPr>
        <a:xfrm>
          <a:off x="939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157" name="正方形/長方形 15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92</xdr:col>
      <xdr:colOff>76200</xdr:colOff>
      <xdr:row>49</xdr:row>
      <xdr:rowOff>44450</xdr:rowOff>
    </xdr:to>
    <xdr:sp macro="" textlink="">
      <xdr:nvSpPr>
        <xdr:cNvPr id="158" name="正方形/長方形 157"/>
        <xdr:cNvSpPr/>
      </xdr:nvSpPr>
      <xdr:spPr>
        <a:xfrm>
          <a:off x="170815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85</xdr:col>
      <xdr:colOff>79375</xdr:colOff>
      <xdr:row>48</xdr:row>
      <xdr:rowOff>152400</xdr:rowOff>
    </xdr:from>
    <xdr:to>
      <xdr:col>92</xdr:col>
      <xdr:colOff>76200</xdr:colOff>
      <xdr:row>50</xdr:row>
      <xdr:rowOff>63500</xdr:rowOff>
    </xdr:to>
    <xdr:sp macro="" textlink="">
      <xdr:nvSpPr>
        <xdr:cNvPr id="159" name="正方形/長方形 158"/>
        <xdr:cNvSpPr/>
      </xdr:nvSpPr>
      <xdr:spPr>
        <a:xfrm>
          <a:off x="170815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101</xdr:col>
      <xdr:colOff>92075</xdr:colOff>
      <xdr:row>49</xdr:row>
      <xdr:rowOff>44450</xdr:rowOff>
    </xdr:to>
    <xdr:sp macro="" textlink="">
      <xdr:nvSpPr>
        <xdr:cNvPr id="160" name="正方形/長方形 159"/>
        <xdr:cNvSpPr/>
      </xdr:nvSpPr>
      <xdr:spPr>
        <a:xfrm>
          <a:off x="187706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93</xdr:col>
      <xdr:colOff>168275</xdr:colOff>
      <xdr:row>48</xdr:row>
      <xdr:rowOff>152400</xdr:rowOff>
    </xdr:from>
    <xdr:to>
      <xdr:col>101</xdr:col>
      <xdr:colOff>92075</xdr:colOff>
      <xdr:row>50</xdr:row>
      <xdr:rowOff>63500</xdr:rowOff>
    </xdr:to>
    <xdr:sp macro="" textlink="">
      <xdr:nvSpPr>
        <xdr:cNvPr id="161" name="正方形/長方形 160"/>
        <xdr:cNvSpPr/>
      </xdr:nvSpPr>
      <xdr:spPr>
        <a:xfrm>
          <a:off x="187706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162" name="正方形/長方形 16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163" name="正方形/長方形 16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164" name="正方形/長方形 16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165" name="テキスト ボックス 16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昨年度の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となった。全国平均、茨城県平均ともに上回っている状況であり、これは公営企業に対する繰出金が多大であることが要因となっている。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今後について、事業計画等の抜本的な見直しにより、一層の抑制に努める。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166" name="テキスト ボックス 16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167" name="直線コネクタ 16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168" name="テキスト ボックス 16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169" name="直線コネクタ 168"/>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170" name="テキスト ボックス 169"/>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171" name="直線コネクタ 17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172" name="テキスト ボックス 17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173" name="直線コネクタ 17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174" name="テキスト ボックス 17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175" name="直線コネクタ 17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176" name="テキスト ボックス 17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17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92075</xdr:colOff>
      <xdr:row>64</xdr:row>
      <xdr:rowOff>10177</xdr:rowOff>
    </xdr:from>
    <xdr:ext cx="762000" cy="259045"/>
    <xdr:sp macro="" textlink="">
      <xdr:nvSpPr>
        <xdr:cNvPr id="178" name="テキスト ボックス 17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179" name="テキスト ボックス 17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180" name="テキスト ボックス 17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181" name="テキスト ボックス 18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182" name="テキスト ボックス 18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133350</xdr:rowOff>
    </xdr:from>
    <xdr:to>
      <xdr:col>82</xdr:col>
      <xdr:colOff>158750</xdr:colOff>
      <xdr:row>61</xdr:row>
      <xdr:rowOff>63500</xdr:rowOff>
    </xdr:to>
    <xdr:sp macro="" textlink="">
      <xdr:nvSpPr>
        <xdr:cNvPr id="183" name="楕円 182"/>
        <xdr:cNvSpPr/>
      </xdr:nvSpPr>
      <xdr:spPr>
        <a:xfrm>
          <a:off x="16459200" y="1042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78</xdr:col>
      <xdr:colOff>69850</xdr:colOff>
      <xdr:row>60</xdr:row>
      <xdr:rowOff>127000</xdr:rowOff>
    </xdr:from>
    <xdr:to>
      <xdr:col>82</xdr:col>
      <xdr:colOff>107950</xdr:colOff>
      <xdr:row>61</xdr:row>
      <xdr:rowOff>12700</xdr:rowOff>
    </xdr:to>
    <xdr:cxnSp macro="">
      <xdr:nvCxnSpPr>
        <xdr:cNvPr id="184" name="直線コネクタ 183"/>
        <xdr:cNvCxnSpPr/>
      </xdr:nvCxnSpPr>
      <xdr:spPr>
        <a:xfrm>
          <a:off x="15671800" y="104140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105427</xdr:rowOff>
    </xdr:from>
    <xdr:ext cx="762000" cy="259045"/>
    <xdr:sp macro="" textlink="">
      <xdr:nvSpPr>
        <xdr:cNvPr id="185" name="その他該当値テキスト"/>
        <xdr:cNvSpPr txBox="1"/>
      </xdr:nvSpPr>
      <xdr:spPr>
        <a:xfrm>
          <a:off x="165989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76200</xdr:rowOff>
    </xdr:from>
    <xdr:to>
      <xdr:col>78</xdr:col>
      <xdr:colOff>120650</xdr:colOff>
      <xdr:row>61</xdr:row>
      <xdr:rowOff>6350</xdr:rowOff>
    </xdr:to>
    <xdr:sp macro="" textlink="">
      <xdr:nvSpPr>
        <xdr:cNvPr id="186" name="楕円 185"/>
        <xdr:cNvSpPr/>
      </xdr:nvSpPr>
      <xdr:spPr>
        <a:xfrm>
          <a:off x="15621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127000</xdr:rowOff>
    </xdr:from>
    <xdr:to>
      <xdr:col>78</xdr:col>
      <xdr:colOff>69850</xdr:colOff>
      <xdr:row>61</xdr:row>
      <xdr:rowOff>69850</xdr:rowOff>
    </xdr:to>
    <xdr:cxnSp macro="">
      <xdr:nvCxnSpPr>
        <xdr:cNvPr id="187" name="直線コネクタ 186"/>
        <xdr:cNvCxnSpPr/>
      </xdr:nvCxnSpPr>
      <xdr:spPr>
        <a:xfrm flipV="1">
          <a:off x="14782800" y="10414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88900</xdr:colOff>
      <xdr:row>60</xdr:row>
      <xdr:rowOff>162577</xdr:rowOff>
    </xdr:from>
    <xdr:ext cx="736600" cy="259045"/>
    <xdr:sp macro="" textlink="">
      <xdr:nvSpPr>
        <xdr:cNvPr id="188" name="テキスト ボックス 187"/>
        <xdr:cNvSpPr txBox="1"/>
      </xdr:nvSpPr>
      <xdr:spPr>
        <a:xfrm>
          <a:off x="15290800" y="1044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19050</xdr:rowOff>
    </xdr:from>
    <xdr:to>
      <xdr:col>74</xdr:col>
      <xdr:colOff>31750</xdr:colOff>
      <xdr:row>61</xdr:row>
      <xdr:rowOff>120650</xdr:rowOff>
    </xdr:to>
    <xdr:sp macro="" textlink="">
      <xdr:nvSpPr>
        <xdr:cNvPr id="189" name="楕円 188"/>
        <xdr:cNvSpPr/>
      </xdr:nvSpPr>
      <xdr:spPr>
        <a:xfrm>
          <a:off x="14732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69</xdr:col>
      <xdr:colOff>92075</xdr:colOff>
      <xdr:row>53</xdr:row>
      <xdr:rowOff>69850</xdr:rowOff>
    </xdr:from>
    <xdr:to>
      <xdr:col>73</xdr:col>
      <xdr:colOff>180975</xdr:colOff>
      <xdr:row>61</xdr:row>
      <xdr:rowOff>69850</xdr:rowOff>
    </xdr:to>
    <xdr:cxnSp macro="">
      <xdr:nvCxnSpPr>
        <xdr:cNvPr id="190" name="直線コネクタ 189"/>
        <xdr:cNvCxnSpPr/>
      </xdr:nvCxnSpPr>
      <xdr:spPr>
        <a:xfrm>
          <a:off x="13893800" y="9156700"/>
          <a:ext cx="889000" cy="137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72</xdr:col>
      <xdr:colOff>0</xdr:colOff>
      <xdr:row>61</xdr:row>
      <xdr:rowOff>105427</xdr:rowOff>
    </xdr:from>
    <xdr:ext cx="762000" cy="259045"/>
    <xdr:sp macro="" textlink="">
      <xdr:nvSpPr>
        <xdr:cNvPr id="191" name="テキスト ボックス 190"/>
        <xdr:cNvSpPr txBox="1"/>
      </xdr:nvSpPr>
      <xdr:spPr>
        <a:xfrm>
          <a:off x="14401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19050</xdr:rowOff>
    </xdr:from>
    <xdr:to>
      <xdr:col>69</xdr:col>
      <xdr:colOff>142875</xdr:colOff>
      <xdr:row>53</xdr:row>
      <xdr:rowOff>120650</xdr:rowOff>
    </xdr:to>
    <xdr:sp macro="" textlink="">
      <xdr:nvSpPr>
        <xdr:cNvPr id="192" name="楕円 191"/>
        <xdr:cNvSpPr/>
      </xdr:nvSpPr>
      <xdr:spPr>
        <a:xfrm>
          <a:off x="13843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65</xdr:col>
      <xdr:colOff>3175</xdr:colOff>
      <xdr:row>53</xdr:row>
      <xdr:rowOff>69850</xdr:rowOff>
    </xdr:from>
    <xdr:to>
      <xdr:col>69</xdr:col>
      <xdr:colOff>92075</xdr:colOff>
      <xdr:row>56</xdr:row>
      <xdr:rowOff>12700</xdr:rowOff>
    </xdr:to>
    <xdr:cxnSp macro="">
      <xdr:nvCxnSpPr>
        <xdr:cNvPr id="193" name="直線コネクタ 192"/>
        <xdr:cNvCxnSpPr/>
      </xdr:nvCxnSpPr>
      <xdr:spPr>
        <a:xfrm flipV="1">
          <a:off x="13004800" y="915670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67</xdr:col>
      <xdr:colOff>111125</xdr:colOff>
      <xdr:row>51</xdr:row>
      <xdr:rowOff>130827</xdr:rowOff>
    </xdr:from>
    <xdr:ext cx="762000" cy="259045"/>
    <xdr:sp macro="" textlink="">
      <xdr:nvSpPr>
        <xdr:cNvPr id="194" name="テキスト ボックス 193"/>
        <xdr:cNvSpPr txBox="1"/>
      </xdr:nvSpPr>
      <xdr:spPr>
        <a:xfrm>
          <a:off x="13512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195" name="楕円 194"/>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48277</xdr:rowOff>
    </xdr:from>
    <xdr:ext cx="762000" cy="259045"/>
    <xdr:sp macro="" textlink="">
      <xdr:nvSpPr>
        <xdr:cNvPr id="196" name="テキスト ボックス 195"/>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197" name="正方形/長方形 19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92</xdr:col>
      <xdr:colOff>76200</xdr:colOff>
      <xdr:row>29</xdr:row>
      <xdr:rowOff>44450</xdr:rowOff>
    </xdr:to>
    <xdr:sp macro="" textlink="">
      <xdr:nvSpPr>
        <xdr:cNvPr id="198" name="正方形/長方形 197"/>
        <xdr:cNvSpPr/>
      </xdr:nvSpPr>
      <xdr:spPr>
        <a:xfrm>
          <a:off x="170815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85</xdr:col>
      <xdr:colOff>79375</xdr:colOff>
      <xdr:row>28</xdr:row>
      <xdr:rowOff>152400</xdr:rowOff>
    </xdr:from>
    <xdr:to>
      <xdr:col>92</xdr:col>
      <xdr:colOff>76200</xdr:colOff>
      <xdr:row>30</xdr:row>
      <xdr:rowOff>63500</xdr:rowOff>
    </xdr:to>
    <xdr:sp macro="" textlink="">
      <xdr:nvSpPr>
        <xdr:cNvPr id="199" name="正方形/長方形 198"/>
        <xdr:cNvSpPr/>
      </xdr:nvSpPr>
      <xdr:spPr>
        <a:xfrm>
          <a:off x="170815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101</xdr:col>
      <xdr:colOff>92075</xdr:colOff>
      <xdr:row>29</xdr:row>
      <xdr:rowOff>44450</xdr:rowOff>
    </xdr:to>
    <xdr:sp macro="" textlink="">
      <xdr:nvSpPr>
        <xdr:cNvPr id="200" name="正方形/長方形 199"/>
        <xdr:cNvSpPr/>
      </xdr:nvSpPr>
      <xdr:spPr>
        <a:xfrm>
          <a:off x="187706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93</xdr:col>
      <xdr:colOff>168275</xdr:colOff>
      <xdr:row>28</xdr:row>
      <xdr:rowOff>152400</xdr:rowOff>
    </xdr:from>
    <xdr:to>
      <xdr:col>101</xdr:col>
      <xdr:colOff>92075</xdr:colOff>
      <xdr:row>30</xdr:row>
      <xdr:rowOff>63500</xdr:rowOff>
    </xdr:to>
    <xdr:sp macro="" textlink="">
      <xdr:nvSpPr>
        <xdr:cNvPr id="201" name="正方形/長方形 200"/>
        <xdr:cNvSpPr/>
      </xdr:nvSpPr>
      <xdr:spPr>
        <a:xfrm>
          <a:off x="187706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02" name="正方形/長方形 20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03" name="正方形/長方形 20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04" name="正方形/長方形 20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05" name="テキスト ボックス 20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昨年度の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月に開院した西部メディカルセンターを運営する茨城県西部医療機構への補助金の増（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1,509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百万円）等によるものである。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全国平均、茨城県平均ともに上回っている状況のため、今後も行政改革アクションプラン等に基づき、公営企業会計等の健全化に努める。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06" name="テキスト ボックス 20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07" name="直線コネクタ 20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08" name="テキスト ボックス 20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09" name="直線コネクタ 20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10" name="テキスト ボックス 20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11" name="直線コネクタ 21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12" name="テキスト ボックス 21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13" name="直線コネクタ 21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14" name="テキスト ボックス 21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15" name="直線コネクタ 21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16" name="テキスト ボックス 21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17" name="直線コネクタ 21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18" name="テキスト ボックス 217"/>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1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92075</xdr:colOff>
      <xdr:row>44</xdr:row>
      <xdr:rowOff>10177</xdr:rowOff>
    </xdr:from>
    <xdr:ext cx="762000" cy="259045"/>
    <xdr:sp macro="" textlink="">
      <xdr:nvSpPr>
        <xdr:cNvPr id="220" name="テキスト ボックス 2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221" name="テキスト ボックス 2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222" name="テキスト ボックス 2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223" name="テキスト ボックス 2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224" name="テキスト ボックス 2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41</xdr:row>
      <xdr:rowOff>64770</xdr:rowOff>
    </xdr:from>
    <xdr:to>
      <xdr:col>82</xdr:col>
      <xdr:colOff>158750</xdr:colOff>
      <xdr:row>41</xdr:row>
      <xdr:rowOff>166370</xdr:rowOff>
    </xdr:to>
    <xdr:sp macro="" textlink="">
      <xdr:nvSpPr>
        <xdr:cNvPr id="225" name="楕円 224"/>
        <xdr:cNvSpPr/>
      </xdr:nvSpPr>
      <xdr:spPr>
        <a:xfrm>
          <a:off x="16459200" y="709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78</xdr:col>
      <xdr:colOff>69850</xdr:colOff>
      <xdr:row>40</xdr:row>
      <xdr:rowOff>12700</xdr:rowOff>
    </xdr:from>
    <xdr:to>
      <xdr:col>82</xdr:col>
      <xdr:colOff>107950</xdr:colOff>
      <xdr:row>41</xdr:row>
      <xdr:rowOff>115570</xdr:rowOff>
    </xdr:to>
    <xdr:cxnSp macro="">
      <xdr:nvCxnSpPr>
        <xdr:cNvPr id="226" name="直線コネクタ 225"/>
        <xdr:cNvCxnSpPr/>
      </xdr:nvCxnSpPr>
      <xdr:spPr>
        <a:xfrm>
          <a:off x="15671800" y="6870700"/>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36847</xdr:rowOff>
    </xdr:from>
    <xdr:ext cx="762000" cy="259045"/>
    <xdr:sp macro="" textlink="">
      <xdr:nvSpPr>
        <xdr:cNvPr id="227" name="補助費等該当値テキスト"/>
        <xdr:cNvSpPr txBox="1"/>
      </xdr:nvSpPr>
      <xdr:spPr>
        <a:xfrm>
          <a:off x="16598900" y="706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133350</xdr:rowOff>
    </xdr:from>
    <xdr:to>
      <xdr:col>78</xdr:col>
      <xdr:colOff>120650</xdr:colOff>
      <xdr:row>40</xdr:row>
      <xdr:rowOff>63500</xdr:rowOff>
    </xdr:to>
    <xdr:sp macro="" textlink="">
      <xdr:nvSpPr>
        <xdr:cNvPr id="228" name="楕円 227"/>
        <xdr:cNvSpPr/>
      </xdr:nvSpPr>
      <xdr:spPr>
        <a:xfrm>
          <a:off x="15621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12700</xdr:rowOff>
    </xdr:from>
    <xdr:to>
      <xdr:col>78</xdr:col>
      <xdr:colOff>69850</xdr:colOff>
      <xdr:row>41</xdr:row>
      <xdr:rowOff>46990</xdr:rowOff>
    </xdr:to>
    <xdr:cxnSp macro="">
      <xdr:nvCxnSpPr>
        <xdr:cNvPr id="229" name="直線コネクタ 228"/>
        <xdr:cNvCxnSpPr/>
      </xdr:nvCxnSpPr>
      <xdr:spPr>
        <a:xfrm flipV="1">
          <a:off x="14782800" y="687070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88900</xdr:colOff>
      <xdr:row>40</xdr:row>
      <xdr:rowOff>48277</xdr:rowOff>
    </xdr:from>
    <xdr:ext cx="736600" cy="259045"/>
    <xdr:sp macro="" textlink="">
      <xdr:nvSpPr>
        <xdr:cNvPr id="230" name="テキスト ボックス 229"/>
        <xdr:cNvSpPr txBox="1"/>
      </xdr:nvSpPr>
      <xdr:spPr>
        <a:xfrm>
          <a:off x="15290800" y="690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167640</xdr:rowOff>
    </xdr:from>
    <xdr:to>
      <xdr:col>74</xdr:col>
      <xdr:colOff>31750</xdr:colOff>
      <xdr:row>41</xdr:row>
      <xdr:rowOff>97790</xdr:rowOff>
    </xdr:to>
    <xdr:sp macro="" textlink="">
      <xdr:nvSpPr>
        <xdr:cNvPr id="231" name="楕円 230"/>
        <xdr:cNvSpPr/>
      </xdr:nvSpPr>
      <xdr:spPr>
        <a:xfrm>
          <a:off x="14732000" y="702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69</xdr:col>
      <xdr:colOff>92075</xdr:colOff>
      <xdr:row>39</xdr:row>
      <xdr:rowOff>161290</xdr:rowOff>
    </xdr:from>
    <xdr:to>
      <xdr:col>73</xdr:col>
      <xdr:colOff>180975</xdr:colOff>
      <xdr:row>41</xdr:row>
      <xdr:rowOff>46990</xdr:rowOff>
    </xdr:to>
    <xdr:cxnSp macro="">
      <xdr:nvCxnSpPr>
        <xdr:cNvPr id="232" name="直線コネクタ 231"/>
        <xdr:cNvCxnSpPr/>
      </xdr:nvCxnSpPr>
      <xdr:spPr>
        <a:xfrm>
          <a:off x="13893800" y="684784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72</xdr:col>
      <xdr:colOff>0</xdr:colOff>
      <xdr:row>41</xdr:row>
      <xdr:rowOff>82567</xdr:rowOff>
    </xdr:from>
    <xdr:ext cx="762000" cy="259045"/>
    <xdr:sp macro="" textlink="">
      <xdr:nvSpPr>
        <xdr:cNvPr id="233" name="テキスト ボックス 232"/>
        <xdr:cNvSpPr txBox="1"/>
      </xdr:nvSpPr>
      <xdr:spPr>
        <a:xfrm>
          <a:off x="14401800" y="711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110490</xdr:rowOff>
    </xdr:from>
    <xdr:to>
      <xdr:col>69</xdr:col>
      <xdr:colOff>142875</xdr:colOff>
      <xdr:row>40</xdr:row>
      <xdr:rowOff>40640</xdr:rowOff>
    </xdr:to>
    <xdr:sp macro="" textlink="">
      <xdr:nvSpPr>
        <xdr:cNvPr id="234" name="楕円 233"/>
        <xdr:cNvSpPr/>
      </xdr:nvSpPr>
      <xdr:spPr>
        <a:xfrm>
          <a:off x="138430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65</xdr:col>
      <xdr:colOff>3175</xdr:colOff>
      <xdr:row>39</xdr:row>
      <xdr:rowOff>161290</xdr:rowOff>
    </xdr:from>
    <xdr:to>
      <xdr:col>69</xdr:col>
      <xdr:colOff>92075</xdr:colOff>
      <xdr:row>41</xdr:row>
      <xdr:rowOff>46990</xdr:rowOff>
    </xdr:to>
    <xdr:cxnSp macro="">
      <xdr:nvCxnSpPr>
        <xdr:cNvPr id="235" name="直線コネクタ 234"/>
        <xdr:cNvCxnSpPr/>
      </xdr:nvCxnSpPr>
      <xdr:spPr>
        <a:xfrm flipV="1">
          <a:off x="13004800" y="684784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67</xdr:col>
      <xdr:colOff>111125</xdr:colOff>
      <xdr:row>40</xdr:row>
      <xdr:rowOff>25417</xdr:rowOff>
    </xdr:from>
    <xdr:ext cx="762000" cy="259045"/>
    <xdr:sp macro="" textlink="">
      <xdr:nvSpPr>
        <xdr:cNvPr id="236" name="テキスト ボックス 235"/>
        <xdr:cNvSpPr txBox="1"/>
      </xdr:nvSpPr>
      <xdr:spPr>
        <a:xfrm>
          <a:off x="13512800" y="688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167640</xdr:rowOff>
    </xdr:from>
    <xdr:to>
      <xdr:col>65</xdr:col>
      <xdr:colOff>53975</xdr:colOff>
      <xdr:row>41</xdr:row>
      <xdr:rowOff>97790</xdr:rowOff>
    </xdr:to>
    <xdr:sp macro="" textlink="">
      <xdr:nvSpPr>
        <xdr:cNvPr id="237" name="楕円 236"/>
        <xdr:cNvSpPr/>
      </xdr:nvSpPr>
      <xdr:spPr>
        <a:xfrm>
          <a:off x="12954000" y="702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41</xdr:row>
      <xdr:rowOff>82567</xdr:rowOff>
    </xdr:from>
    <xdr:ext cx="762000" cy="259045"/>
    <xdr:sp macro="" textlink="">
      <xdr:nvSpPr>
        <xdr:cNvPr id="238" name="テキスト ボックス 237"/>
        <xdr:cNvSpPr txBox="1"/>
      </xdr:nvSpPr>
      <xdr:spPr>
        <a:xfrm>
          <a:off x="12623800" y="711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239" name="正方形/長方形 2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33</xdr:col>
      <xdr:colOff>193675</xdr:colOff>
      <xdr:row>69</xdr:row>
      <xdr:rowOff>44450</xdr:rowOff>
    </xdr:to>
    <xdr:sp macro="" textlink="">
      <xdr:nvSpPr>
        <xdr:cNvPr id="240" name="正方形/長方形 239"/>
        <xdr:cNvSpPr/>
      </xdr:nvSpPr>
      <xdr:spPr>
        <a:xfrm>
          <a:off x="53975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26</xdr:col>
      <xdr:colOff>196850</xdr:colOff>
      <xdr:row>68</xdr:row>
      <xdr:rowOff>152400</xdr:rowOff>
    </xdr:from>
    <xdr:to>
      <xdr:col>33</xdr:col>
      <xdr:colOff>193675</xdr:colOff>
      <xdr:row>70</xdr:row>
      <xdr:rowOff>63500</xdr:rowOff>
    </xdr:to>
    <xdr:sp macro="" textlink="">
      <xdr:nvSpPr>
        <xdr:cNvPr id="241" name="正方形/長方形 240"/>
        <xdr:cNvSpPr/>
      </xdr:nvSpPr>
      <xdr:spPr>
        <a:xfrm>
          <a:off x="53975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43</xdr:col>
      <xdr:colOff>9525</xdr:colOff>
      <xdr:row>69</xdr:row>
      <xdr:rowOff>44450</xdr:rowOff>
    </xdr:to>
    <xdr:sp macro="" textlink="">
      <xdr:nvSpPr>
        <xdr:cNvPr id="242" name="正方形/長方形 241"/>
        <xdr:cNvSpPr/>
      </xdr:nvSpPr>
      <xdr:spPr>
        <a:xfrm>
          <a:off x="70866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35</xdr:col>
      <xdr:colOff>85725</xdr:colOff>
      <xdr:row>68</xdr:row>
      <xdr:rowOff>152400</xdr:rowOff>
    </xdr:from>
    <xdr:to>
      <xdr:col>43</xdr:col>
      <xdr:colOff>9525</xdr:colOff>
      <xdr:row>70</xdr:row>
      <xdr:rowOff>63500</xdr:rowOff>
    </xdr:to>
    <xdr:sp macro="" textlink="">
      <xdr:nvSpPr>
        <xdr:cNvPr id="243" name="正方形/長方形 242"/>
        <xdr:cNvSpPr/>
      </xdr:nvSpPr>
      <xdr:spPr>
        <a:xfrm>
          <a:off x="70866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244" name="正方形/長方形 2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245" name="正方形/長方形 2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246" name="正方形/長方形 2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247" name="テキスト ボックス 2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旧地域総合整備事業債（継続事業分）の皆減（△</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百万円）や、退職手当債（平成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年度～）の減（△</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により歳出決算額が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373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し、昨年度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年度から、比率は下がりつつあるが、未だ</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全国平均、茨城県平均</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上回っている状況となっているため、優先される建設事業の選定などを行い、より一層の抑制に努める。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248" name="テキスト ボックス 2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249" name="直線コネクタ 2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250" name="テキスト ボックス 2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251" name="直線コネクタ 2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252" name="テキスト ボックス 2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253" name="直線コネクタ 2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254" name="テキスト ボックス 2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255" name="直線コネクタ 2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256" name="テキスト ボックス 2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257" name="直線コネクタ 2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258" name="テキスト ボックス 2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259" name="直線コネクタ 2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260" name="テキスト ボックス 2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261" name="直線コネクタ 2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262" name="テキスト ボックス 2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2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9525</xdr:colOff>
      <xdr:row>84</xdr:row>
      <xdr:rowOff>10177</xdr:rowOff>
    </xdr:from>
    <xdr:ext cx="762000" cy="259045"/>
    <xdr:sp macro="" textlink="">
      <xdr:nvSpPr>
        <xdr:cNvPr id="264" name="テキスト ボックス 26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265" name="テキスト ボックス 26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266" name="テキスト ボックス 26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267" name="テキスト ボックス 26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268" name="テキスト ボックス 26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269" name="楕円 268"/>
        <xdr:cNvSpPr/>
      </xdr:nvSpPr>
      <xdr:spPr>
        <a:xfrm>
          <a:off x="47752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187325</xdr:colOff>
      <xdr:row>77</xdr:row>
      <xdr:rowOff>146050</xdr:rowOff>
    </xdr:from>
    <xdr:to>
      <xdr:col>24</xdr:col>
      <xdr:colOff>25400</xdr:colOff>
      <xdr:row>79</xdr:row>
      <xdr:rowOff>31750</xdr:rowOff>
    </xdr:to>
    <xdr:cxnSp macro="">
      <xdr:nvCxnSpPr>
        <xdr:cNvPr id="270" name="直線コネクタ 269"/>
        <xdr:cNvCxnSpPr/>
      </xdr:nvCxnSpPr>
      <xdr:spPr>
        <a:xfrm flipV="1">
          <a:off x="3987800" y="133477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67327</xdr:rowOff>
    </xdr:from>
    <xdr:ext cx="762000" cy="259045"/>
    <xdr:sp macro="" textlink="">
      <xdr:nvSpPr>
        <xdr:cNvPr id="271" name="公債費該当値テキスト"/>
        <xdr:cNvSpPr txBox="1"/>
      </xdr:nvSpPr>
      <xdr:spPr>
        <a:xfrm>
          <a:off x="49149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152400</xdr:rowOff>
    </xdr:from>
    <xdr:to>
      <xdr:col>20</xdr:col>
      <xdr:colOff>38100</xdr:colOff>
      <xdr:row>79</xdr:row>
      <xdr:rowOff>82550</xdr:rowOff>
    </xdr:to>
    <xdr:sp macro="" textlink="">
      <xdr:nvSpPr>
        <xdr:cNvPr id="272" name="楕円 271"/>
        <xdr:cNvSpPr/>
      </xdr:nvSpPr>
      <xdr:spPr>
        <a:xfrm>
          <a:off x="3937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31750</xdr:rowOff>
    </xdr:from>
    <xdr:to>
      <xdr:col>19</xdr:col>
      <xdr:colOff>187325</xdr:colOff>
      <xdr:row>80</xdr:row>
      <xdr:rowOff>12700</xdr:rowOff>
    </xdr:to>
    <xdr:cxnSp macro="">
      <xdr:nvCxnSpPr>
        <xdr:cNvPr id="273" name="直線コネクタ 272"/>
        <xdr:cNvCxnSpPr/>
      </xdr:nvCxnSpPr>
      <xdr:spPr>
        <a:xfrm flipV="1">
          <a:off x="3098800" y="135763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6350</xdr:colOff>
      <xdr:row>79</xdr:row>
      <xdr:rowOff>67327</xdr:rowOff>
    </xdr:from>
    <xdr:ext cx="736600" cy="259045"/>
    <xdr:sp macro="" textlink="">
      <xdr:nvSpPr>
        <xdr:cNvPr id="274" name="テキスト ボックス 273"/>
        <xdr:cNvSpPr txBox="1"/>
      </xdr:nvSpPr>
      <xdr:spPr>
        <a:xfrm>
          <a:off x="3606800" y="1361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133350</xdr:rowOff>
    </xdr:from>
    <xdr:to>
      <xdr:col>15</xdr:col>
      <xdr:colOff>149225</xdr:colOff>
      <xdr:row>80</xdr:row>
      <xdr:rowOff>63500</xdr:rowOff>
    </xdr:to>
    <xdr:sp macro="" textlink="">
      <xdr:nvSpPr>
        <xdr:cNvPr id="275" name="楕円 274"/>
        <xdr:cNvSpPr/>
      </xdr:nvSpPr>
      <xdr:spPr>
        <a:xfrm>
          <a:off x="3048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9525</xdr:colOff>
      <xdr:row>74</xdr:row>
      <xdr:rowOff>12700</xdr:rowOff>
    </xdr:from>
    <xdr:to>
      <xdr:col>15</xdr:col>
      <xdr:colOff>98425</xdr:colOff>
      <xdr:row>80</xdr:row>
      <xdr:rowOff>12700</xdr:rowOff>
    </xdr:to>
    <xdr:cxnSp macro="">
      <xdr:nvCxnSpPr>
        <xdr:cNvPr id="276" name="直線コネクタ 275"/>
        <xdr:cNvCxnSpPr/>
      </xdr:nvCxnSpPr>
      <xdr:spPr>
        <a:xfrm>
          <a:off x="2209800" y="12700000"/>
          <a:ext cx="889000" cy="102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117475</xdr:colOff>
      <xdr:row>80</xdr:row>
      <xdr:rowOff>48277</xdr:rowOff>
    </xdr:from>
    <xdr:ext cx="762000" cy="259045"/>
    <xdr:sp macro="" textlink="">
      <xdr:nvSpPr>
        <xdr:cNvPr id="277" name="テキスト ボックス 276"/>
        <xdr:cNvSpPr txBox="1"/>
      </xdr:nvSpPr>
      <xdr:spPr>
        <a:xfrm>
          <a:off x="2717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133350</xdr:rowOff>
    </xdr:from>
    <xdr:to>
      <xdr:col>11</xdr:col>
      <xdr:colOff>60325</xdr:colOff>
      <xdr:row>74</xdr:row>
      <xdr:rowOff>63500</xdr:rowOff>
    </xdr:to>
    <xdr:sp macro="" textlink="">
      <xdr:nvSpPr>
        <xdr:cNvPr id="278" name="楕円 277"/>
        <xdr:cNvSpPr/>
      </xdr:nvSpPr>
      <xdr:spPr>
        <a:xfrm>
          <a:off x="21590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120650</xdr:colOff>
      <xdr:row>74</xdr:row>
      <xdr:rowOff>12700</xdr:rowOff>
    </xdr:from>
    <xdr:to>
      <xdr:col>11</xdr:col>
      <xdr:colOff>9525</xdr:colOff>
      <xdr:row>77</xdr:row>
      <xdr:rowOff>69850</xdr:rowOff>
    </xdr:to>
    <xdr:cxnSp macro="">
      <xdr:nvCxnSpPr>
        <xdr:cNvPr id="279" name="直線コネクタ 278"/>
        <xdr:cNvCxnSpPr/>
      </xdr:nvCxnSpPr>
      <xdr:spPr>
        <a:xfrm flipV="1">
          <a:off x="1320800" y="12700000"/>
          <a:ext cx="8890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28575</xdr:colOff>
      <xdr:row>72</xdr:row>
      <xdr:rowOff>73677</xdr:rowOff>
    </xdr:from>
    <xdr:ext cx="762000" cy="259045"/>
    <xdr:sp macro="" textlink="">
      <xdr:nvSpPr>
        <xdr:cNvPr id="280" name="テキスト ボックス 279"/>
        <xdr:cNvSpPr txBox="1"/>
      </xdr:nvSpPr>
      <xdr:spPr>
        <a:xfrm>
          <a:off x="1828800" y="1241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281" name="楕円 280"/>
        <xdr:cNvSpPr/>
      </xdr:nvSpPr>
      <xdr:spPr>
        <a:xfrm>
          <a:off x="1270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105427</xdr:rowOff>
    </xdr:from>
    <xdr:ext cx="762000" cy="259045"/>
    <xdr:sp macro="" textlink="">
      <xdr:nvSpPr>
        <xdr:cNvPr id="282" name="テキスト ボックス 281"/>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283" name="正方形/長方形 28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92</xdr:col>
      <xdr:colOff>76200</xdr:colOff>
      <xdr:row>69</xdr:row>
      <xdr:rowOff>44450</xdr:rowOff>
    </xdr:to>
    <xdr:sp macro="" textlink="">
      <xdr:nvSpPr>
        <xdr:cNvPr id="284" name="正方形/長方形 283"/>
        <xdr:cNvSpPr/>
      </xdr:nvSpPr>
      <xdr:spPr>
        <a:xfrm>
          <a:off x="170815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85</xdr:col>
      <xdr:colOff>79375</xdr:colOff>
      <xdr:row>68</xdr:row>
      <xdr:rowOff>152400</xdr:rowOff>
    </xdr:from>
    <xdr:to>
      <xdr:col>92</xdr:col>
      <xdr:colOff>76200</xdr:colOff>
      <xdr:row>70</xdr:row>
      <xdr:rowOff>63500</xdr:rowOff>
    </xdr:to>
    <xdr:sp macro="" textlink="">
      <xdr:nvSpPr>
        <xdr:cNvPr id="285" name="正方形/長方形 284"/>
        <xdr:cNvSpPr/>
      </xdr:nvSpPr>
      <xdr:spPr>
        <a:xfrm>
          <a:off x="170815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101</xdr:col>
      <xdr:colOff>92075</xdr:colOff>
      <xdr:row>69</xdr:row>
      <xdr:rowOff>44450</xdr:rowOff>
    </xdr:to>
    <xdr:sp macro="" textlink="">
      <xdr:nvSpPr>
        <xdr:cNvPr id="286" name="正方形/長方形 285"/>
        <xdr:cNvSpPr/>
      </xdr:nvSpPr>
      <xdr:spPr>
        <a:xfrm>
          <a:off x="187706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93</xdr:col>
      <xdr:colOff>168275</xdr:colOff>
      <xdr:row>68</xdr:row>
      <xdr:rowOff>152400</xdr:rowOff>
    </xdr:from>
    <xdr:to>
      <xdr:col>101</xdr:col>
      <xdr:colOff>92075</xdr:colOff>
      <xdr:row>70</xdr:row>
      <xdr:rowOff>63500</xdr:rowOff>
    </xdr:to>
    <xdr:sp macro="" textlink="">
      <xdr:nvSpPr>
        <xdr:cNvPr id="287" name="正方形/長方形 286"/>
        <xdr:cNvSpPr/>
      </xdr:nvSpPr>
      <xdr:spPr>
        <a:xfrm>
          <a:off x="187706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288" name="正方形/長方形 28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289" name="正方形/長方形 28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290" name="正方形/長方形 28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291" name="テキスト ボックス 29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昨年度の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75.3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77.8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なり、全国平均、茨城県平均ともに</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状況となった。これは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西部医療機構への補助金や公営企業に対する繰出金が増加したこと、</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地方消費税交付金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が減額となったことが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大きな要因となっている。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今後も地方税の徴収強化に加え、企業会計等の健全化による補助・繰出金の抑制、人件費削減等の継続など、行財政改革の取組みにより、一層の改善に努める。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292" name="テキスト ボックス 29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293" name="直線コネクタ 29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294" name="テキスト ボックス 29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295" name="直線コネクタ 29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296" name="テキスト ボックス 29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297" name="直線コネクタ 29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298" name="テキスト ボックス 29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299" name="直線コネクタ 29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300" name="テキスト ボックス 29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301" name="直線コネクタ 30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302" name="テキスト ボックス 30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303" name="直線コネクタ 30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304" name="テキスト ボックス 30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305" name="直線コネクタ 30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306" name="テキスト ボックス 30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30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92075</xdr:colOff>
      <xdr:row>84</xdr:row>
      <xdr:rowOff>10177</xdr:rowOff>
    </xdr:from>
    <xdr:ext cx="762000" cy="259045"/>
    <xdr:sp macro="" textlink="">
      <xdr:nvSpPr>
        <xdr:cNvPr id="308" name="テキスト ボックス 30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309" name="テキスト ボックス 30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310" name="テキスト ボックス 30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311" name="テキスト ボックス 31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312" name="テキスト ボックス 31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81</xdr:row>
      <xdr:rowOff>69850</xdr:rowOff>
    </xdr:from>
    <xdr:to>
      <xdr:col>82</xdr:col>
      <xdr:colOff>158750</xdr:colOff>
      <xdr:row>82</xdr:row>
      <xdr:rowOff>0</xdr:rowOff>
    </xdr:to>
    <xdr:sp macro="" textlink="">
      <xdr:nvSpPr>
        <xdr:cNvPr id="313" name="楕円 312"/>
        <xdr:cNvSpPr/>
      </xdr:nvSpPr>
      <xdr:spPr>
        <a:xfrm>
          <a:off x="16459200" y="1395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78</xdr:col>
      <xdr:colOff>69850</xdr:colOff>
      <xdr:row>79</xdr:row>
      <xdr:rowOff>146050</xdr:rowOff>
    </xdr:from>
    <xdr:to>
      <xdr:col>82</xdr:col>
      <xdr:colOff>107950</xdr:colOff>
      <xdr:row>81</xdr:row>
      <xdr:rowOff>120650</xdr:rowOff>
    </xdr:to>
    <xdr:cxnSp macro="">
      <xdr:nvCxnSpPr>
        <xdr:cNvPr id="314" name="直線コネクタ 313"/>
        <xdr:cNvCxnSpPr/>
      </xdr:nvCxnSpPr>
      <xdr:spPr>
        <a:xfrm>
          <a:off x="15671800" y="13690600"/>
          <a:ext cx="838200" cy="3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315" name="公債費以外該当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95250</xdr:rowOff>
    </xdr:from>
    <xdr:to>
      <xdr:col>78</xdr:col>
      <xdr:colOff>120650</xdr:colOff>
      <xdr:row>80</xdr:row>
      <xdr:rowOff>25400</xdr:rowOff>
    </xdr:to>
    <xdr:sp macro="" textlink="">
      <xdr:nvSpPr>
        <xdr:cNvPr id="316" name="楕円 315"/>
        <xdr:cNvSpPr/>
      </xdr:nvSpPr>
      <xdr:spPr>
        <a:xfrm>
          <a:off x="15621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146050</xdr:rowOff>
    </xdr:from>
    <xdr:to>
      <xdr:col>78</xdr:col>
      <xdr:colOff>69850</xdr:colOff>
      <xdr:row>81</xdr:row>
      <xdr:rowOff>95250</xdr:rowOff>
    </xdr:to>
    <xdr:cxnSp macro="">
      <xdr:nvCxnSpPr>
        <xdr:cNvPr id="317" name="直線コネクタ 316"/>
        <xdr:cNvCxnSpPr/>
      </xdr:nvCxnSpPr>
      <xdr:spPr>
        <a:xfrm flipV="1">
          <a:off x="14782800" y="13690600"/>
          <a:ext cx="8890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88900</xdr:colOff>
      <xdr:row>80</xdr:row>
      <xdr:rowOff>10177</xdr:rowOff>
    </xdr:from>
    <xdr:ext cx="736600" cy="259045"/>
    <xdr:sp macro="" textlink="">
      <xdr:nvSpPr>
        <xdr:cNvPr id="318" name="テキスト ボックス 317"/>
        <xdr:cNvSpPr txBox="1"/>
      </xdr:nvSpPr>
      <xdr:spPr>
        <a:xfrm>
          <a:off x="15290800" y="1372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81</xdr:row>
      <xdr:rowOff>44450</xdr:rowOff>
    </xdr:from>
    <xdr:to>
      <xdr:col>74</xdr:col>
      <xdr:colOff>31750</xdr:colOff>
      <xdr:row>81</xdr:row>
      <xdr:rowOff>146050</xdr:rowOff>
    </xdr:to>
    <xdr:sp macro="" textlink="">
      <xdr:nvSpPr>
        <xdr:cNvPr id="319" name="楕円 318"/>
        <xdr:cNvSpPr/>
      </xdr:nvSpPr>
      <xdr:spPr>
        <a:xfrm>
          <a:off x="147320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69</xdr:col>
      <xdr:colOff>92075</xdr:colOff>
      <xdr:row>74</xdr:row>
      <xdr:rowOff>12700</xdr:rowOff>
    </xdr:from>
    <xdr:to>
      <xdr:col>73</xdr:col>
      <xdr:colOff>180975</xdr:colOff>
      <xdr:row>81</xdr:row>
      <xdr:rowOff>95250</xdr:rowOff>
    </xdr:to>
    <xdr:cxnSp macro="">
      <xdr:nvCxnSpPr>
        <xdr:cNvPr id="320" name="直線コネクタ 319"/>
        <xdr:cNvCxnSpPr/>
      </xdr:nvCxnSpPr>
      <xdr:spPr>
        <a:xfrm>
          <a:off x="13893800" y="12700000"/>
          <a:ext cx="889000" cy="128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72</xdr:col>
      <xdr:colOff>0</xdr:colOff>
      <xdr:row>81</xdr:row>
      <xdr:rowOff>130827</xdr:rowOff>
    </xdr:from>
    <xdr:ext cx="762000" cy="259045"/>
    <xdr:sp macro="" textlink="">
      <xdr:nvSpPr>
        <xdr:cNvPr id="321" name="テキスト ボックス 320"/>
        <xdr:cNvSpPr txBox="1"/>
      </xdr:nvSpPr>
      <xdr:spPr>
        <a:xfrm>
          <a:off x="14401800" y="1401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133350</xdr:rowOff>
    </xdr:from>
    <xdr:to>
      <xdr:col>69</xdr:col>
      <xdr:colOff>142875</xdr:colOff>
      <xdr:row>74</xdr:row>
      <xdr:rowOff>63500</xdr:rowOff>
    </xdr:to>
    <xdr:sp macro="" textlink="">
      <xdr:nvSpPr>
        <xdr:cNvPr id="322" name="楕円 321"/>
        <xdr:cNvSpPr/>
      </xdr:nvSpPr>
      <xdr:spPr>
        <a:xfrm>
          <a:off x="138430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65</xdr:col>
      <xdr:colOff>3175</xdr:colOff>
      <xdr:row>74</xdr:row>
      <xdr:rowOff>12700</xdr:rowOff>
    </xdr:from>
    <xdr:to>
      <xdr:col>69</xdr:col>
      <xdr:colOff>92075</xdr:colOff>
      <xdr:row>77</xdr:row>
      <xdr:rowOff>120650</xdr:rowOff>
    </xdr:to>
    <xdr:cxnSp macro="">
      <xdr:nvCxnSpPr>
        <xdr:cNvPr id="323" name="直線コネクタ 322"/>
        <xdr:cNvCxnSpPr/>
      </xdr:nvCxnSpPr>
      <xdr:spPr>
        <a:xfrm flipV="1">
          <a:off x="13004800" y="12700000"/>
          <a:ext cx="889000" cy="622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67</xdr:col>
      <xdr:colOff>111125</xdr:colOff>
      <xdr:row>72</xdr:row>
      <xdr:rowOff>73677</xdr:rowOff>
    </xdr:from>
    <xdr:ext cx="762000" cy="259045"/>
    <xdr:sp macro="" textlink="">
      <xdr:nvSpPr>
        <xdr:cNvPr id="324" name="テキスト ボックス 323"/>
        <xdr:cNvSpPr txBox="1"/>
      </xdr:nvSpPr>
      <xdr:spPr>
        <a:xfrm>
          <a:off x="13512800" y="1241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69850</xdr:rowOff>
    </xdr:from>
    <xdr:to>
      <xdr:col>65</xdr:col>
      <xdr:colOff>53975</xdr:colOff>
      <xdr:row>78</xdr:row>
      <xdr:rowOff>0</xdr:rowOff>
    </xdr:to>
    <xdr:sp macro="" textlink="">
      <xdr:nvSpPr>
        <xdr:cNvPr id="325" name="楕円 324"/>
        <xdr:cNvSpPr/>
      </xdr:nvSpPr>
      <xdr:spPr>
        <a:xfrm>
          <a:off x="12954000" y="1327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156227</xdr:rowOff>
    </xdr:from>
    <xdr:ext cx="762000" cy="259045"/>
    <xdr:sp macro="" textlink="">
      <xdr:nvSpPr>
        <xdr:cNvPr id="326" name="テキスト ボックス 325"/>
        <xdr:cNvSpPr txBox="1"/>
      </xdr:nvSpPr>
      <xdr:spPr>
        <a:xfrm>
          <a:off x="12623800" y="1335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茨城県筑西市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21</xdr:col>
      <xdr:colOff>63500</xdr:colOff>
      <xdr:row>64</xdr:row>
      <xdr:rowOff>111125</xdr:rowOff>
    </xdr:to>
    <xdr:sp macro="" textlink="">
      <xdr:nvSpPr>
        <xdr:cNvPr id="10" name="角丸四角形 9"/>
        <xdr:cNvSpPr/>
      </xdr:nvSpPr>
      <xdr:spPr bwMode="auto">
        <a:xfrm>
          <a:off x="2159000" y="12001500"/>
          <a:ext cx="19050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4" name="正方形/長方形 13"/>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8</xdr:row>
      <xdr:rowOff>41275</xdr:rowOff>
    </xdr:to>
    <xdr:sp macro="" textlink="">
      <xdr:nvSpPr>
        <xdr:cNvPr id="15" name="角丸四角形 14"/>
        <xdr:cNvSpPr/>
      </xdr:nvSpPr>
      <xdr:spPr bwMode="auto">
        <a:xfrm>
          <a:off x="127000" y="1079500"/>
          <a:ext cx="1333500" cy="381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6" name="正方形/長方形 15"/>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17" name="直線コネクタ 16"/>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18" name="楕円 17"/>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19" name="正方形/長方形 18"/>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0" name="テキスト ボックス 19"/>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21" name="直線コネクタ 20"/>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22" name="テキスト ボックス 21"/>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23" name="直線コネクタ 22"/>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24" name="テキスト ボックス 23"/>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25" name="直線コネクタ 24"/>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26" name="テキスト ボックス 25"/>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27" name="直線コネクタ 26"/>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28" name="テキスト ボックス 27"/>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29" name="直線コネクタ 28"/>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0" name="テキスト ボックス 29"/>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1" name="直線コネクタ 30"/>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32" name="テキスト ボックス 31"/>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33" name="直線コネクタ 32"/>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34" name="テキスト ボックス 33"/>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5" name="直線コネクタ 34"/>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6" name="テキスト ボックス 35"/>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37"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28</xdr:col>
      <xdr:colOff>139700</xdr:colOff>
      <xdr:row>22</xdr:row>
      <xdr:rowOff>140352</xdr:rowOff>
    </xdr:from>
    <xdr:ext cx="762000" cy="259045"/>
    <xdr:sp macro="" textlink="">
      <xdr:nvSpPr>
        <xdr:cNvPr id="38" name="テキスト ボックス 3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39" name="テキスト ボックス 3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40" name="テキスト ボックス 3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41" name="テキスト ボックス 4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42" name="テキスト ボックス 4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39352</xdr:rowOff>
    </xdr:from>
    <xdr:to>
      <xdr:col>29</xdr:col>
      <xdr:colOff>177800</xdr:colOff>
      <xdr:row>19</xdr:row>
      <xdr:rowOff>140952</xdr:rowOff>
    </xdr:to>
    <xdr:sp macro="" textlink="">
      <xdr:nvSpPr>
        <xdr:cNvPr id="43" name="楕円 42"/>
        <xdr:cNvSpPr/>
      </xdr:nvSpPr>
      <xdr:spPr bwMode="auto">
        <a:xfrm>
          <a:off x="5600700" y="3344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26</xdr:col>
      <xdr:colOff>50800</xdr:colOff>
      <xdr:row>19</xdr:row>
      <xdr:rowOff>51725</xdr:rowOff>
    </xdr:from>
    <xdr:to>
      <xdr:col>29</xdr:col>
      <xdr:colOff>127000</xdr:colOff>
      <xdr:row>19</xdr:row>
      <xdr:rowOff>90152</xdr:rowOff>
    </xdr:to>
    <xdr:cxnSp macro="">
      <xdr:nvCxnSpPr>
        <xdr:cNvPr id="44" name="直線コネクタ 43"/>
        <xdr:cNvCxnSpPr/>
      </xdr:nvCxnSpPr>
      <xdr:spPr bwMode="auto">
        <a:xfrm>
          <a:off x="5003800" y="3356900"/>
          <a:ext cx="647700" cy="384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55879</xdr:rowOff>
    </xdr:from>
    <xdr:ext cx="762000" cy="259045"/>
    <xdr:sp macro="" textlink="">
      <xdr:nvSpPr>
        <xdr:cNvPr id="45" name="人口1人当たり決算額の推移該当値テキスト130"/>
        <xdr:cNvSpPr txBox="1"/>
      </xdr:nvSpPr>
      <xdr:spPr>
        <a:xfrm>
          <a:off x="5740400" y="318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925</xdr:rowOff>
    </xdr:from>
    <xdr:to>
      <xdr:col>26</xdr:col>
      <xdr:colOff>101600</xdr:colOff>
      <xdr:row>19</xdr:row>
      <xdr:rowOff>102525</xdr:rowOff>
    </xdr:to>
    <xdr:sp macro="" textlink="">
      <xdr:nvSpPr>
        <xdr:cNvPr id="46" name="楕円 45"/>
        <xdr:cNvSpPr/>
      </xdr:nvSpPr>
      <xdr:spPr bwMode="auto">
        <a:xfrm>
          <a:off x="4953000" y="3306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51725</xdr:rowOff>
    </xdr:from>
    <xdr:to>
      <xdr:col>26</xdr:col>
      <xdr:colOff>50800</xdr:colOff>
      <xdr:row>19</xdr:row>
      <xdr:rowOff>130973</xdr:rowOff>
    </xdr:to>
    <xdr:cxnSp macro="">
      <xdr:nvCxnSpPr>
        <xdr:cNvPr id="47" name="直線コネクタ 46"/>
        <xdr:cNvCxnSpPr/>
      </xdr:nvCxnSpPr>
      <xdr:spPr bwMode="auto">
        <a:xfrm flipV="1">
          <a:off x="4305300" y="3356900"/>
          <a:ext cx="698500" cy="79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24</xdr:col>
      <xdr:colOff>50800</xdr:colOff>
      <xdr:row>17</xdr:row>
      <xdr:rowOff>112702</xdr:rowOff>
    </xdr:from>
    <xdr:ext cx="736600" cy="259045"/>
    <xdr:sp macro="" textlink="">
      <xdr:nvSpPr>
        <xdr:cNvPr id="48" name="テキスト ボックス 47"/>
        <xdr:cNvSpPr txBox="1"/>
      </xdr:nvSpPr>
      <xdr:spPr>
        <a:xfrm>
          <a:off x="4622800" y="3074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80173</xdr:rowOff>
    </xdr:from>
    <xdr:to>
      <xdr:col>22</xdr:col>
      <xdr:colOff>165100</xdr:colOff>
      <xdr:row>20</xdr:row>
      <xdr:rowOff>10323</xdr:rowOff>
    </xdr:to>
    <xdr:sp macro="" textlink="">
      <xdr:nvSpPr>
        <xdr:cNvPr id="49" name="楕円 48"/>
        <xdr:cNvSpPr/>
      </xdr:nvSpPr>
      <xdr:spPr bwMode="auto">
        <a:xfrm>
          <a:off x="4254500" y="3385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18</xdr:col>
      <xdr:colOff>177800</xdr:colOff>
      <xdr:row>19</xdr:row>
      <xdr:rowOff>130973</xdr:rowOff>
    </xdr:from>
    <xdr:to>
      <xdr:col>22</xdr:col>
      <xdr:colOff>114300</xdr:colOff>
      <xdr:row>20</xdr:row>
      <xdr:rowOff>78722</xdr:rowOff>
    </xdr:to>
    <xdr:cxnSp macro="">
      <xdr:nvCxnSpPr>
        <xdr:cNvPr id="50" name="直線コネクタ 49"/>
        <xdr:cNvCxnSpPr/>
      </xdr:nvCxnSpPr>
      <xdr:spPr bwMode="auto">
        <a:xfrm flipV="1">
          <a:off x="3606800" y="3436148"/>
          <a:ext cx="698500" cy="1191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20</xdr:col>
      <xdr:colOff>114300</xdr:colOff>
      <xdr:row>18</xdr:row>
      <xdr:rowOff>20500</xdr:rowOff>
    </xdr:from>
    <xdr:ext cx="762000" cy="259045"/>
    <xdr:sp macro="" textlink="">
      <xdr:nvSpPr>
        <xdr:cNvPr id="51" name="テキスト ボックス 50"/>
        <xdr:cNvSpPr txBox="1"/>
      </xdr:nvSpPr>
      <xdr:spPr>
        <a:xfrm>
          <a:off x="3924300" y="3154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27922</xdr:rowOff>
    </xdr:from>
    <xdr:to>
      <xdr:col>19</xdr:col>
      <xdr:colOff>38100</xdr:colOff>
      <xdr:row>20</xdr:row>
      <xdr:rowOff>129522</xdr:rowOff>
    </xdr:to>
    <xdr:sp macro="" textlink="">
      <xdr:nvSpPr>
        <xdr:cNvPr id="52" name="楕円 51"/>
        <xdr:cNvSpPr/>
      </xdr:nvSpPr>
      <xdr:spPr bwMode="auto">
        <a:xfrm>
          <a:off x="3556000" y="35045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50800</xdr:colOff>
      <xdr:row>19</xdr:row>
      <xdr:rowOff>108440</xdr:rowOff>
    </xdr:from>
    <xdr:to>
      <xdr:col>18</xdr:col>
      <xdr:colOff>177800</xdr:colOff>
      <xdr:row>20</xdr:row>
      <xdr:rowOff>78722</xdr:rowOff>
    </xdr:to>
    <xdr:cxnSp macro="">
      <xdr:nvCxnSpPr>
        <xdr:cNvPr id="53" name="直線コネクタ 52"/>
        <xdr:cNvCxnSpPr/>
      </xdr:nvCxnSpPr>
      <xdr:spPr bwMode="auto">
        <a:xfrm>
          <a:off x="2908300" y="3413615"/>
          <a:ext cx="698500" cy="1417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16</xdr:col>
      <xdr:colOff>177800</xdr:colOff>
      <xdr:row>20</xdr:row>
      <xdr:rowOff>114299</xdr:rowOff>
    </xdr:from>
    <xdr:ext cx="762000" cy="259045"/>
    <xdr:sp macro="" textlink="">
      <xdr:nvSpPr>
        <xdr:cNvPr id="54" name="テキスト ボックス 53"/>
        <xdr:cNvSpPr txBox="1"/>
      </xdr:nvSpPr>
      <xdr:spPr>
        <a:xfrm>
          <a:off x="3225800" y="359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57640</xdr:rowOff>
    </xdr:from>
    <xdr:to>
      <xdr:col>15</xdr:col>
      <xdr:colOff>101600</xdr:colOff>
      <xdr:row>19</xdr:row>
      <xdr:rowOff>159240</xdr:rowOff>
    </xdr:to>
    <xdr:sp macro="" textlink="">
      <xdr:nvSpPr>
        <xdr:cNvPr id="55" name="楕円 54"/>
        <xdr:cNvSpPr/>
      </xdr:nvSpPr>
      <xdr:spPr bwMode="auto">
        <a:xfrm>
          <a:off x="2857500" y="3362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144017</xdr:rowOff>
    </xdr:from>
    <xdr:ext cx="762000" cy="259045"/>
    <xdr:sp macro="" textlink="">
      <xdr:nvSpPr>
        <xdr:cNvPr id="56" name="テキスト ボックス 55"/>
        <xdr:cNvSpPr txBox="1"/>
      </xdr:nvSpPr>
      <xdr:spPr>
        <a:xfrm>
          <a:off x="2527300" y="344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57" name="正方形/長方形 5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31</xdr:row>
      <xdr:rowOff>50800</xdr:rowOff>
    </xdr:to>
    <xdr:sp macro="" textlink="">
      <xdr:nvSpPr>
        <xdr:cNvPr id="58" name="角丸四角形 57"/>
        <xdr:cNvSpPr/>
      </xdr:nvSpPr>
      <xdr:spPr bwMode="auto">
        <a:xfrm>
          <a:off x="127000" y="5080000"/>
          <a:ext cx="1333500" cy="381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59" name="正方形/長方形 5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60" name="直線コネクタ 5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61" name="楕円 6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62" name="正方形/長方形 6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63" name="テキスト ボックス 6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64" name="直線コネクタ 6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65" name="テキスト ボックス 64"/>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66" name="直線コネクタ 6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67" name="テキスト ボックス 6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68" name="直線コネクタ 6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69" name="テキスト ボックス 6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70" name="直線コネクタ 6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71" name="テキスト ボックス 7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72" name="直線コネクタ 7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73" name="テキスト ボックス 7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74" name="直線コネクタ 7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75" name="テキスト ボックス 7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76" name="直線コネクタ 7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77" name="テキスト ボックス 7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7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28</xdr:col>
      <xdr:colOff>139700</xdr:colOff>
      <xdr:row>39</xdr:row>
      <xdr:rowOff>321327</xdr:rowOff>
    </xdr:from>
    <xdr:ext cx="762000" cy="259045"/>
    <xdr:sp macro="" textlink="">
      <xdr:nvSpPr>
        <xdr:cNvPr id="79" name="テキスト ボックス 7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80" name="テキスト ボックス 7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81" name="テキスト ボックス 8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82" name="テキスト ボックス 8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83" name="テキスト ボックス 8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51689</xdr:rowOff>
    </xdr:from>
    <xdr:to>
      <xdr:col>29</xdr:col>
      <xdr:colOff>177800</xdr:colOff>
      <xdr:row>37</xdr:row>
      <xdr:rowOff>153289</xdr:rowOff>
    </xdr:to>
    <xdr:sp macro="" textlink="">
      <xdr:nvSpPr>
        <xdr:cNvPr id="84" name="楕円 83"/>
        <xdr:cNvSpPr/>
      </xdr:nvSpPr>
      <xdr:spPr bwMode="auto">
        <a:xfrm>
          <a:off x="5600700" y="71763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26</xdr:col>
      <xdr:colOff>50800</xdr:colOff>
      <xdr:row>37</xdr:row>
      <xdr:rowOff>102489</xdr:rowOff>
    </xdr:from>
    <xdr:to>
      <xdr:col>29</xdr:col>
      <xdr:colOff>127000</xdr:colOff>
      <xdr:row>37</xdr:row>
      <xdr:rowOff>254127</xdr:rowOff>
    </xdr:to>
    <xdr:cxnSp macro="">
      <xdr:nvCxnSpPr>
        <xdr:cNvPr id="85" name="直線コネクタ 84"/>
        <xdr:cNvCxnSpPr/>
      </xdr:nvCxnSpPr>
      <xdr:spPr bwMode="auto">
        <a:xfrm flipV="1">
          <a:off x="5003800" y="7227189"/>
          <a:ext cx="647700" cy="1516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68216</xdr:rowOff>
    </xdr:from>
    <xdr:ext cx="762000" cy="259045"/>
    <xdr:sp macro="" textlink="">
      <xdr:nvSpPr>
        <xdr:cNvPr id="86" name="人口1人当たり決算額の推移該当値テキスト445"/>
        <xdr:cNvSpPr txBox="1"/>
      </xdr:nvSpPr>
      <xdr:spPr>
        <a:xfrm>
          <a:off x="5740400" y="7021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203327</xdr:rowOff>
    </xdr:from>
    <xdr:to>
      <xdr:col>26</xdr:col>
      <xdr:colOff>101600</xdr:colOff>
      <xdr:row>37</xdr:row>
      <xdr:rowOff>304927</xdr:rowOff>
    </xdr:to>
    <xdr:sp macro="" textlink="">
      <xdr:nvSpPr>
        <xdr:cNvPr id="87" name="楕円 86"/>
        <xdr:cNvSpPr/>
      </xdr:nvSpPr>
      <xdr:spPr bwMode="auto">
        <a:xfrm>
          <a:off x="4953000" y="73280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228346</xdr:rowOff>
    </xdr:from>
    <xdr:to>
      <xdr:col>26</xdr:col>
      <xdr:colOff>50800</xdr:colOff>
      <xdr:row>37</xdr:row>
      <xdr:rowOff>254127</xdr:rowOff>
    </xdr:to>
    <xdr:cxnSp macro="">
      <xdr:nvCxnSpPr>
        <xdr:cNvPr id="88" name="直線コネクタ 87"/>
        <xdr:cNvCxnSpPr/>
      </xdr:nvCxnSpPr>
      <xdr:spPr bwMode="auto">
        <a:xfrm>
          <a:off x="4305300" y="7353046"/>
          <a:ext cx="698500" cy="257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24</xdr:col>
      <xdr:colOff>50800</xdr:colOff>
      <xdr:row>36</xdr:row>
      <xdr:rowOff>143654</xdr:rowOff>
    </xdr:from>
    <xdr:ext cx="736600" cy="259045"/>
    <xdr:sp macro="" textlink="">
      <xdr:nvSpPr>
        <xdr:cNvPr id="89" name="テキスト ボックス 88"/>
        <xdr:cNvSpPr txBox="1"/>
      </xdr:nvSpPr>
      <xdr:spPr>
        <a:xfrm>
          <a:off x="4622800" y="7096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177546</xdr:rowOff>
    </xdr:from>
    <xdr:to>
      <xdr:col>22</xdr:col>
      <xdr:colOff>165100</xdr:colOff>
      <xdr:row>37</xdr:row>
      <xdr:rowOff>279146</xdr:rowOff>
    </xdr:to>
    <xdr:sp macro="" textlink="">
      <xdr:nvSpPr>
        <xdr:cNvPr id="90" name="楕円 89"/>
        <xdr:cNvSpPr/>
      </xdr:nvSpPr>
      <xdr:spPr bwMode="auto">
        <a:xfrm>
          <a:off x="4254500" y="73022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18</xdr:col>
      <xdr:colOff>177800</xdr:colOff>
      <xdr:row>37</xdr:row>
      <xdr:rowOff>218948</xdr:rowOff>
    </xdr:from>
    <xdr:to>
      <xdr:col>22</xdr:col>
      <xdr:colOff>114300</xdr:colOff>
      <xdr:row>37</xdr:row>
      <xdr:rowOff>228346</xdr:rowOff>
    </xdr:to>
    <xdr:cxnSp macro="">
      <xdr:nvCxnSpPr>
        <xdr:cNvPr id="91" name="直線コネクタ 90"/>
        <xdr:cNvCxnSpPr/>
      </xdr:nvCxnSpPr>
      <xdr:spPr bwMode="auto">
        <a:xfrm>
          <a:off x="3606800" y="7343648"/>
          <a:ext cx="698500" cy="93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20</xdr:col>
      <xdr:colOff>114300</xdr:colOff>
      <xdr:row>36</xdr:row>
      <xdr:rowOff>117873</xdr:rowOff>
    </xdr:from>
    <xdr:ext cx="762000" cy="259045"/>
    <xdr:sp macro="" textlink="">
      <xdr:nvSpPr>
        <xdr:cNvPr id="92" name="テキスト ボックス 91"/>
        <xdr:cNvSpPr txBox="1"/>
      </xdr:nvSpPr>
      <xdr:spPr>
        <a:xfrm>
          <a:off x="3924300" y="7071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168148</xdr:rowOff>
    </xdr:from>
    <xdr:to>
      <xdr:col>19</xdr:col>
      <xdr:colOff>38100</xdr:colOff>
      <xdr:row>37</xdr:row>
      <xdr:rowOff>269748</xdr:rowOff>
    </xdr:to>
    <xdr:sp macro="" textlink="">
      <xdr:nvSpPr>
        <xdr:cNvPr id="93" name="楕円 92"/>
        <xdr:cNvSpPr/>
      </xdr:nvSpPr>
      <xdr:spPr bwMode="auto">
        <a:xfrm>
          <a:off x="3556000" y="72928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50800</xdr:colOff>
      <xdr:row>37</xdr:row>
      <xdr:rowOff>91821</xdr:rowOff>
    </xdr:from>
    <xdr:to>
      <xdr:col>18</xdr:col>
      <xdr:colOff>177800</xdr:colOff>
      <xdr:row>37</xdr:row>
      <xdr:rowOff>218948</xdr:rowOff>
    </xdr:to>
    <xdr:cxnSp macro="">
      <xdr:nvCxnSpPr>
        <xdr:cNvPr id="94" name="直線コネクタ 93"/>
        <xdr:cNvCxnSpPr/>
      </xdr:nvCxnSpPr>
      <xdr:spPr bwMode="auto">
        <a:xfrm>
          <a:off x="2908300" y="7216521"/>
          <a:ext cx="698500" cy="1271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16</xdr:col>
      <xdr:colOff>177800</xdr:colOff>
      <xdr:row>37</xdr:row>
      <xdr:rowOff>254525</xdr:rowOff>
    </xdr:from>
    <xdr:ext cx="762000" cy="259045"/>
    <xdr:sp macro="" textlink="">
      <xdr:nvSpPr>
        <xdr:cNvPr id="95" name="テキスト ボックス 94"/>
        <xdr:cNvSpPr txBox="1"/>
      </xdr:nvSpPr>
      <xdr:spPr>
        <a:xfrm>
          <a:off x="3225800" y="737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41021</xdr:rowOff>
    </xdr:from>
    <xdr:to>
      <xdr:col>15</xdr:col>
      <xdr:colOff>101600</xdr:colOff>
      <xdr:row>37</xdr:row>
      <xdr:rowOff>142621</xdr:rowOff>
    </xdr:to>
    <xdr:sp macro="" textlink="">
      <xdr:nvSpPr>
        <xdr:cNvPr id="96" name="楕円 95"/>
        <xdr:cNvSpPr/>
      </xdr:nvSpPr>
      <xdr:spPr bwMode="auto">
        <a:xfrm>
          <a:off x="2857500" y="7165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127398</xdr:rowOff>
    </xdr:from>
    <xdr:ext cx="762000" cy="259045"/>
    <xdr:sp macro="" textlink="">
      <xdr:nvSpPr>
        <xdr:cNvPr id="97" name="テキスト ボックス 96"/>
        <xdr:cNvSpPr txBox="1"/>
      </xdr:nvSpPr>
      <xdr:spPr>
        <a:xfrm>
          <a:off x="2527300" y="7252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茨城県筑西市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105,063
102,523
205.30
45,778,619
43,917,009
1,394,576
24,727,327
42,238,426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61.0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7</xdr:row>
      <xdr:rowOff>69850</xdr:rowOff>
    </xdr:to>
    <xdr:sp macro="" textlink="">
      <xdr:nvSpPr>
        <xdr:cNvPr id="18" name="角丸四角形 17"/>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101600</xdr:rowOff>
    </xdr:from>
    <xdr:to>
      <xdr:col>67</xdr:col>
      <xdr:colOff>31750</xdr:colOff>
      <xdr:row>7</xdr:row>
      <xdr:rowOff>12700</xdr:rowOff>
    </xdr:to>
    <xdr:sp macro="" textlink="">
      <xdr:nvSpPr>
        <xdr:cNvPr id="19" name="正方形/長方形 18"/>
        <xdr:cNvSpPr/>
      </xdr:nvSpPr>
      <xdr:spPr>
        <a:xfrm>
          <a:off x="11334750" y="95885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58</xdr:col>
      <xdr:colOff>114300</xdr:colOff>
      <xdr:row>6</xdr:row>
      <xdr:rowOff>38100</xdr:rowOff>
    </xdr:from>
    <xdr:to>
      <xdr:col>59</xdr:col>
      <xdr:colOff>114300</xdr:colOff>
      <xdr:row>6</xdr:row>
      <xdr:rowOff>38100</xdr:rowOff>
    </xdr:to>
    <xdr:cxnSp macro="">
      <xdr:nvCxnSpPr>
        <xdr:cNvPr id="20" name="直線コネクタ 19"/>
        <xdr:cNvCxnSpPr/>
      </xdr:nvCxnSpPr>
      <xdr:spPr>
        <a:xfrm>
          <a:off x="11163300" y="10668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165100</xdr:colOff>
      <xdr:row>5</xdr:row>
      <xdr:rowOff>165100</xdr:rowOff>
    </xdr:from>
    <xdr:to>
      <xdr:col>59</xdr:col>
      <xdr:colOff>76200</xdr:colOff>
      <xdr:row>6</xdr:row>
      <xdr:rowOff>95250</xdr:rowOff>
    </xdr:to>
    <xdr:sp macro="" textlink="">
      <xdr:nvSpPr>
        <xdr:cNvPr id="21" name="楕円 20"/>
        <xdr:cNvSpPr/>
      </xdr:nvSpPr>
      <xdr:spPr>
        <a:xfrm>
          <a:off x="11214100" y="102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127000</xdr:colOff>
      <xdr:row>16</xdr:row>
      <xdr:rowOff>114300</xdr:rowOff>
    </xdr:from>
    <xdr:ext cx="8896666" cy="259045"/>
    <xdr:sp macro="" textlink="">
      <xdr:nvSpPr>
        <xdr:cNvPr id="22" name="テキスト ボックス 21"/>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23" name="テキスト ボックス 22"/>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24" name="テキスト ボックス 23"/>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25" name="正方形/長方形 24"/>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0</xdr:colOff>
      <xdr:row>25</xdr:row>
      <xdr:rowOff>57150</xdr:rowOff>
    </xdr:from>
    <xdr:to>
      <xdr:col>12</xdr:col>
      <xdr:colOff>0</xdr:colOff>
      <xdr:row>26</xdr:row>
      <xdr:rowOff>139700</xdr:rowOff>
    </xdr:to>
    <xdr:sp macro="" textlink="">
      <xdr:nvSpPr>
        <xdr:cNvPr id="26" name="正方形/長方形 25"/>
        <xdr:cNvSpPr/>
      </xdr:nvSpPr>
      <xdr:spPr>
        <a:xfrm>
          <a:off x="76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26</xdr:row>
      <xdr:rowOff>88900</xdr:rowOff>
    </xdr:from>
    <xdr:to>
      <xdr:col>12</xdr:col>
      <xdr:colOff>0</xdr:colOff>
      <xdr:row>28</xdr:row>
      <xdr:rowOff>0</xdr:rowOff>
    </xdr:to>
    <xdr:sp macro="" textlink="">
      <xdr:nvSpPr>
        <xdr:cNvPr id="27" name="正方形/長方形 26"/>
        <xdr:cNvSpPr/>
      </xdr:nvSpPr>
      <xdr:spPr>
        <a:xfrm>
          <a:off x="76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25</xdr:row>
      <xdr:rowOff>57150</xdr:rowOff>
    </xdr:from>
    <xdr:to>
      <xdr:col>18</xdr:col>
      <xdr:colOff>127000</xdr:colOff>
      <xdr:row>26</xdr:row>
      <xdr:rowOff>139700</xdr:rowOff>
    </xdr:to>
    <xdr:sp macro="" textlink="">
      <xdr:nvSpPr>
        <xdr:cNvPr id="28" name="正方形/長方形 27"/>
        <xdr:cNvSpPr/>
      </xdr:nvSpPr>
      <xdr:spPr>
        <a:xfrm>
          <a:off x="20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xdr:col>
      <xdr:colOff>127000</xdr:colOff>
      <xdr:row>26</xdr:row>
      <xdr:rowOff>88900</xdr:rowOff>
    </xdr:from>
    <xdr:to>
      <xdr:col>18</xdr:col>
      <xdr:colOff>127000</xdr:colOff>
      <xdr:row>28</xdr:row>
      <xdr:rowOff>0</xdr:rowOff>
    </xdr:to>
    <xdr:sp macro="" textlink="">
      <xdr:nvSpPr>
        <xdr:cNvPr id="29" name="正方形/長方形 28"/>
        <xdr:cNvSpPr/>
      </xdr:nvSpPr>
      <xdr:spPr>
        <a:xfrm>
          <a:off x="20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0" name="正方形/長方形 29"/>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31" name="テキスト ボックス 30"/>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32" name="直線コネクタ 31"/>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33" name="テキスト ボックス 32"/>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34" name="直線コネクタ 33"/>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35" name="テキスト ボックス 34"/>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36" name="直線コネクタ 35"/>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37" name="テキスト ボックス 36"/>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38" name="直線コネクタ 37"/>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39" name="テキスト ボックス 38"/>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0" name="直線コネクタ 39"/>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1" name="テキスト ボックス 40"/>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42" name="直線コネクタ 41"/>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43" name="テキスト ボックス 42"/>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4" name="直線コネクタ 4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45" name="テキスト ボックス 44"/>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46"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41</xdr:row>
      <xdr:rowOff>80027</xdr:rowOff>
    </xdr:from>
    <xdr:ext cx="762000" cy="259045"/>
    <xdr:sp macro="" textlink="">
      <xdr:nvSpPr>
        <xdr:cNvPr id="47" name="テキスト ボックス 4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48" name="テキスト ボックス 4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49" name="テキスト ボックス 4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50" name="テキスト ボックス 4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51" name="テキスト ボックス 5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100203</xdr:rowOff>
    </xdr:from>
    <xdr:to>
      <xdr:col>24</xdr:col>
      <xdr:colOff>114300</xdr:colOff>
      <xdr:row>38</xdr:row>
      <xdr:rowOff>30353</xdr:rowOff>
    </xdr:to>
    <xdr:sp macro="" textlink="">
      <xdr:nvSpPr>
        <xdr:cNvPr id="52" name="楕円 51"/>
        <xdr:cNvSpPr/>
      </xdr:nvSpPr>
      <xdr:spPr>
        <a:xfrm>
          <a:off x="4584700" y="644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130937</xdr:rowOff>
    </xdr:from>
    <xdr:to>
      <xdr:col>24</xdr:col>
      <xdr:colOff>63500</xdr:colOff>
      <xdr:row>37</xdr:row>
      <xdr:rowOff>151003</xdr:rowOff>
    </xdr:to>
    <xdr:cxnSp macro="">
      <xdr:nvCxnSpPr>
        <xdr:cNvPr id="53" name="直線コネクタ 52"/>
        <xdr:cNvCxnSpPr/>
      </xdr:nvCxnSpPr>
      <xdr:spPr>
        <a:xfrm>
          <a:off x="3797300" y="6474587"/>
          <a:ext cx="838200" cy="2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2430</xdr:rowOff>
    </xdr:from>
    <xdr:ext cx="534377" cy="259045"/>
    <xdr:sp macro="" textlink="">
      <xdr:nvSpPr>
        <xdr:cNvPr id="54" name="人件費該当値テキスト"/>
        <xdr:cNvSpPr txBox="1"/>
      </xdr:nvSpPr>
      <xdr:spPr>
        <a:xfrm>
          <a:off x="4686300" y="634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80137</xdr:rowOff>
    </xdr:from>
    <xdr:to>
      <xdr:col>20</xdr:col>
      <xdr:colOff>38100</xdr:colOff>
      <xdr:row>38</xdr:row>
      <xdr:rowOff>10287</xdr:rowOff>
    </xdr:to>
    <xdr:sp macro="" textlink="">
      <xdr:nvSpPr>
        <xdr:cNvPr id="55" name="楕円 54"/>
        <xdr:cNvSpPr/>
      </xdr:nvSpPr>
      <xdr:spPr>
        <a:xfrm>
          <a:off x="3746500" y="642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87757</xdr:rowOff>
    </xdr:from>
    <xdr:to>
      <xdr:col>19</xdr:col>
      <xdr:colOff>177800</xdr:colOff>
      <xdr:row>37</xdr:row>
      <xdr:rowOff>130937</xdr:rowOff>
    </xdr:to>
    <xdr:cxnSp macro="">
      <xdr:nvCxnSpPr>
        <xdr:cNvPr id="56" name="直線コネクタ 55"/>
        <xdr:cNvCxnSpPr/>
      </xdr:nvCxnSpPr>
      <xdr:spPr>
        <a:xfrm>
          <a:off x="2908300" y="6431407"/>
          <a:ext cx="889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101111</xdr:colOff>
      <xdr:row>36</xdr:row>
      <xdr:rowOff>26814</xdr:rowOff>
    </xdr:from>
    <xdr:ext cx="534377" cy="259045"/>
    <xdr:sp macro="" textlink="">
      <xdr:nvSpPr>
        <xdr:cNvPr id="57" name="テキスト ボックス 56"/>
        <xdr:cNvSpPr txBox="1"/>
      </xdr:nvSpPr>
      <xdr:spPr>
        <a:xfrm>
          <a:off x="3530111" y="6199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36957</xdr:rowOff>
    </xdr:from>
    <xdr:to>
      <xdr:col>15</xdr:col>
      <xdr:colOff>101600</xdr:colOff>
      <xdr:row>37</xdr:row>
      <xdr:rowOff>138557</xdr:rowOff>
    </xdr:to>
    <xdr:sp macro="" textlink="">
      <xdr:nvSpPr>
        <xdr:cNvPr id="58" name="楕円 57"/>
        <xdr:cNvSpPr/>
      </xdr:nvSpPr>
      <xdr:spPr>
        <a:xfrm>
          <a:off x="2857500" y="638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87757</xdr:rowOff>
    </xdr:from>
    <xdr:to>
      <xdr:col>15</xdr:col>
      <xdr:colOff>50800</xdr:colOff>
      <xdr:row>38</xdr:row>
      <xdr:rowOff>4572</xdr:rowOff>
    </xdr:to>
    <xdr:cxnSp macro="">
      <xdr:nvCxnSpPr>
        <xdr:cNvPr id="59" name="直線コネクタ 58"/>
        <xdr:cNvCxnSpPr/>
      </xdr:nvCxnSpPr>
      <xdr:spPr>
        <a:xfrm flipV="1">
          <a:off x="2019300" y="6431407"/>
          <a:ext cx="889000" cy="88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164611</xdr:colOff>
      <xdr:row>35</xdr:row>
      <xdr:rowOff>155084</xdr:rowOff>
    </xdr:from>
    <xdr:ext cx="534377" cy="259045"/>
    <xdr:sp macro="" textlink="">
      <xdr:nvSpPr>
        <xdr:cNvPr id="60" name="テキスト ボックス 59"/>
        <xdr:cNvSpPr txBox="1"/>
      </xdr:nvSpPr>
      <xdr:spPr>
        <a:xfrm>
          <a:off x="2641111" y="615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125222</xdr:rowOff>
    </xdr:from>
    <xdr:to>
      <xdr:col>10</xdr:col>
      <xdr:colOff>165100</xdr:colOff>
      <xdr:row>38</xdr:row>
      <xdr:rowOff>55372</xdr:rowOff>
    </xdr:to>
    <xdr:sp macro="" textlink="">
      <xdr:nvSpPr>
        <xdr:cNvPr id="61" name="楕円 60"/>
        <xdr:cNvSpPr/>
      </xdr:nvSpPr>
      <xdr:spPr>
        <a:xfrm>
          <a:off x="1968500" y="646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163576</xdr:rowOff>
    </xdr:from>
    <xdr:to>
      <xdr:col>10</xdr:col>
      <xdr:colOff>114300</xdr:colOff>
      <xdr:row>38</xdr:row>
      <xdr:rowOff>4572</xdr:rowOff>
    </xdr:to>
    <xdr:cxnSp macro="">
      <xdr:nvCxnSpPr>
        <xdr:cNvPr id="62" name="直線コネクタ 61"/>
        <xdr:cNvCxnSpPr/>
      </xdr:nvCxnSpPr>
      <xdr:spPr>
        <a:xfrm>
          <a:off x="1130300" y="6507226"/>
          <a:ext cx="889000" cy="1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37611</xdr:colOff>
      <xdr:row>38</xdr:row>
      <xdr:rowOff>46499</xdr:rowOff>
    </xdr:from>
    <xdr:ext cx="534377" cy="259045"/>
    <xdr:sp macro="" textlink="">
      <xdr:nvSpPr>
        <xdr:cNvPr id="63" name="テキスト ボックス 62"/>
        <xdr:cNvSpPr txBox="1"/>
      </xdr:nvSpPr>
      <xdr:spPr>
        <a:xfrm>
          <a:off x="1752111" y="656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112776</xdr:rowOff>
    </xdr:from>
    <xdr:to>
      <xdr:col>6</xdr:col>
      <xdr:colOff>38100</xdr:colOff>
      <xdr:row>38</xdr:row>
      <xdr:rowOff>42926</xdr:rowOff>
    </xdr:to>
    <xdr:sp macro="" textlink="">
      <xdr:nvSpPr>
        <xdr:cNvPr id="64" name="楕円 63"/>
        <xdr:cNvSpPr/>
      </xdr:nvSpPr>
      <xdr:spPr>
        <a:xfrm>
          <a:off x="1079500" y="645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34053</xdr:rowOff>
    </xdr:from>
    <xdr:ext cx="534377" cy="259045"/>
    <xdr:sp macro="" textlink="">
      <xdr:nvSpPr>
        <xdr:cNvPr id="65" name="テキスト ボックス 64"/>
        <xdr:cNvSpPr txBox="1"/>
      </xdr:nvSpPr>
      <xdr:spPr>
        <a:xfrm>
          <a:off x="863111" y="654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66" name="正方形/長方形 6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0</xdr:colOff>
      <xdr:row>45</xdr:row>
      <xdr:rowOff>57150</xdr:rowOff>
    </xdr:from>
    <xdr:to>
      <xdr:col>12</xdr:col>
      <xdr:colOff>0</xdr:colOff>
      <xdr:row>46</xdr:row>
      <xdr:rowOff>139700</xdr:rowOff>
    </xdr:to>
    <xdr:sp macro="" textlink="">
      <xdr:nvSpPr>
        <xdr:cNvPr id="67" name="正方形/長方形 66"/>
        <xdr:cNvSpPr/>
      </xdr:nvSpPr>
      <xdr:spPr>
        <a:xfrm>
          <a:off x="76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46</xdr:row>
      <xdr:rowOff>88900</xdr:rowOff>
    </xdr:from>
    <xdr:to>
      <xdr:col>12</xdr:col>
      <xdr:colOff>0</xdr:colOff>
      <xdr:row>48</xdr:row>
      <xdr:rowOff>0</xdr:rowOff>
    </xdr:to>
    <xdr:sp macro="" textlink="">
      <xdr:nvSpPr>
        <xdr:cNvPr id="68" name="正方形/長方形 67"/>
        <xdr:cNvSpPr/>
      </xdr:nvSpPr>
      <xdr:spPr>
        <a:xfrm>
          <a:off x="76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45</xdr:row>
      <xdr:rowOff>57150</xdr:rowOff>
    </xdr:from>
    <xdr:to>
      <xdr:col>18</xdr:col>
      <xdr:colOff>127000</xdr:colOff>
      <xdr:row>46</xdr:row>
      <xdr:rowOff>139700</xdr:rowOff>
    </xdr:to>
    <xdr:sp macro="" textlink="">
      <xdr:nvSpPr>
        <xdr:cNvPr id="69" name="正方形/長方形 68"/>
        <xdr:cNvSpPr/>
      </xdr:nvSpPr>
      <xdr:spPr>
        <a:xfrm>
          <a:off x="20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xdr:col>
      <xdr:colOff>127000</xdr:colOff>
      <xdr:row>46</xdr:row>
      <xdr:rowOff>88900</xdr:rowOff>
    </xdr:from>
    <xdr:to>
      <xdr:col>18</xdr:col>
      <xdr:colOff>127000</xdr:colOff>
      <xdr:row>48</xdr:row>
      <xdr:rowOff>0</xdr:rowOff>
    </xdr:to>
    <xdr:sp macro="" textlink="">
      <xdr:nvSpPr>
        <xdr:cNvPr id="70" name="正方形/長方形 69"/>
        <xdr:cNvSpPr/>
      </xdr:nvSpPr>
      <xdr:spPr>
        <a:xfrm>
          <a:off x="20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71" name="正方形/長方形 7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72" name="テキスト ボックス 7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73" name="直線コネクタ 7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74" name="テキスト ボックス 73"/>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75" name="直線コネクタ 7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76" name="テキスト ボックス 7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77" name="直線コネクタ 7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78" name="テキスト ボックス 7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79" name="直線コネクタ 7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80" name="テキスト ボックス 79"/>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81" name="直線コネクタ 8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82" name="テキスト ボックス 81"/>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83" name="直線コネクタ 8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84" name="テキスト ボックス 83"/>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85" name="直線コネクタ 8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86" name="テキスト ボックス 8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8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61</xdr:row>
      <xdr:rowOff>80027</xdr:rowOff>
    </xdr:from>
    <xdr:ext cx="762000" cy="259045"/>
    <xdr:sp macro="" textlink="">
      <xdr:nvSpPr>
        <xdr:cNvPr id="88" name="テキスト ボックス 8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89" name="テキスト ボックス 8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90" name="テキスト ボックス 8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91" name="テキスト ボックス 9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92" name="テキスト ボックス 9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23444</xdr:rowOff>
    </xdr:from>
    <xdr:to>
      <xdr:col>24</xdr:col>
      <xdr:colOff>114300</xdr:colOff>
      <xdr:row>56</xdr:row>
      <xdr:rowOff>125044</xdr:rowOff>
    </xdr:to>
    <xdr:sp macro="" textlink="">
      <xdr:nvSpPr>
        <xdr:cNvPr id="93" name="楕円 92"/>
        <xdr:cNvSpPr/>
      </xdr:nvSpPr>
      <xdr:spPr>
        <a:xfrm>
          <a:off x="4584700" y="962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74244</xdr:rowOff>
    </xdr:from>
    <xdr:to>
      <xdr:col>24</xdr:col>
      <xdr:colOff>63500</xdr:colOff>
      <xdr:row>57</xdr:row>
      <xdr:rowOff>44450</xdr:rowOff>
    </xdr:to>
    <xdr:cxnSp macro="">
      <xdr:nvCxnSpPr>
        <xdr:cNvPr id="94" name="直線コネクタ 93"/>
        <xdr:cNvCxnSpPr/>
      </xdr:nvCxnSpPr>
      <xdr:spPr>
        <a:xfrm flipV="1">
          <a:off x="3797300" y="9675444"/>
          <a:ext cx="838200" cy="14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97121</xdr:rowOff>
    </xdr:from>
    <xdr:ext cx="534377" cy="259045"/>
    <xdr:sp macro="" textlink="">
      <xdr:nvSpPr>
        <xdr:cNvPr id="95" name="物件費該当値テキスト"/>
        <xdr:cNvSpPr txBox="1"/>
      </xdr:nvSpPr>
      <xdr:spPr>
        <a:xfrm>
          <a:off x="4686300" y="952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165100</xdr:rowOff>
    </xdr:from>
    <xdr:to>
      <xdr:col>20</xdr:col>
      <xdr:colOff>38100</xdr:colOff>
      <xdr:row>57</xdr:row>
      <xdr:rowOff>95250</xdr:rowOff>
    </xdr:to>
    <xdr:sp macro="" textlink="">
      <xdr:nvSpPr>
        <xdr:cNvPr id="96" name="楕円 95"/>
        <xdr:cNvSpPr/>
      </xdr:nvSpPr>
      <xdr:spPr>
        <a:xfrm>
          <a:off x="37465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137109</xdr:rowOff>
    </xdr:from>
    <xdr:to>
      <xdr:col>19</xdr:col>
      <xdr:colOff>177800</xdr:colOff>
      <xdr:row>57</xdr:row>
      <xdr:rowOff>44450</xdr:rowOff>
    </xdr:to>
    <xdr:cxnSp macro="">
      <xdr:nvCxnSpPr>
        <xdr:cNvPr id="97" name="直線コネクタ 96"/>
        <xdr:cNvCxnSpPr/>
      </xdr:nvCxnSpPr>
      <xdr:spPr>
        <a:xfrm>
          <a:off x="2908300" y="9566859"/>
          <a:ext cx="889000" cy="25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101111</xdr:colOff>
      <xdr:row>55</xdr:row>
      <xdr:rowOff>111777</xdr:rowOff>
    </xdr:from>
    <xdr:ext cx="534377" cy="259045"/>
    <xdr:sp macro="" textlink="">
      <xdr:nvSpPr>
        <xdr:cNvPr id="98" name="テキスト ボックス 97"/>
        <xdr:cNvSpPr txBox="1"/>
      </xdr:nvSpPr>
      <xdr:spPr>
        <a:xfrm>
          <a:off x="3530111" y="954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86309</xdr:rowOff>
    </xdr:from>
    <xdr:to>
      <xdr:col>15</xdr:col>
      <xdr:colOff>101600</xdr:colOff>
      <xdr:row>56</xdr:row>
      <xdr:rowOff>16459</xdr:rowOff>
    </xdr:to>
    <xdr:sp macro="" textlink="">
      <xdr:nvSpPr>
        <xdr:cNvPr id="99" name="楕円 98"/>
        <xdr:cNvSpPr/>
      </xdr:nvSpPr>
      <xdr:spPr>
        <a:xfrm>
          <a:off x="2857500" y="951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137109</xdr:rowOff>
    </xdr:from>
    <xdr:to>
      <xdr:col>15</xdr:col>
      <xdr:colOff>50800</xdr:colOff>
      <xdr:row>56</xdr:row>
      <xdr:rowOff>72796</xdr:rowOff>
    </xdr:to>
    <xdr:cxnSp macro="">
      <xdr:nvCxnSpPr>
        <xdr:cNvPr id="100" name="直線コネクタ 99"/>
        <xdr:cNvCxnSpPr/>
      </xdr:nvCxnSpPr>
      <xdr:spPr>
        <a:xfrm flipV="1">
          <a:off x="2019300" y="9566859"/>
          <a:ext cx="889000" cy="10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164611</xdr:colOff>
      <xdr:row>54</xdr:row>
      <xdr:rowOff>32986</xdr:rowOff>
    </xdr:from>
    <xdr:ext cx="534377" cy="259045"/>
    <xdr:sp macro="" textlink="">
      <xdr:nvSpPr>
        <xdr:cNvPr id="101" name="テキスト ボックス 100"/>
        <xdr:cNvSpPr txBox="1"/>
      </xdr:nvSpPr>
      <xdr:spPr>
        <a:xfrm>
          <a:off x="2641111" y="929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21996</xdr:rowOff>
    </xdr:from>
    <xdr:to>
      <xdr:col>10</xdr:col>
      <xdr:colOff>165100</xdr:colOff>
      <xdr:row>56</xdr:row>
      <xdr:rowOff>123596</xdr:rowOff>
    </xdr:to>
    <xdr:sp macro="" textlink="">
      <xdr:nvSpPr>
        <xdr:cNvPr id="102" name="楕円 101"/>
        <xdr:cNvSpPr/>
      </xdr:nvSpPr>
      <xdr:spPr>
        <a:xfrm>
          <a:off x="1968500" y="962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72796</xdr:rowOff>
    </xdr:from>
    <xdr:to>
      <xdr:col>10</xdr:col>
      <xdr:colOff>114300</xdr:colOff>
      <xdr:row>58</xdr:row>
      <xdr:rowOff>5055</xdr:rowOff>
    </xdr:to>
    <xdr:cxnSp macro="">
      <xdr:nvCxnSpPr>
        <xdr:cNvPr id="103" name="直線コネクタ 102"/>
        <xdr:cNvCxnSpPr/>
      </xdr:nvCxnSpPr>
      <xdr:spPr>
        <a:xfrm flipV="1">
          <a:off x="1130300" y="9673996"/>
          <a:ext cx="889000" cy="275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37611</xdr:colOff>
      <xdr:row>56</xdr:row>
      <xdr:rowOff>114723</xdr:rowOff>
    </xdr:from>
    <xdr:ext cx="534377" cy="259045"/>
    <xdr:sp macro="" textlink="">
      <xdr:nvSpPr>
        <xdr:cNvPr id="104" name="テキスト ボックス 103"/>
        <xdr:cNvSpPr txBox="1"/>
      </xdr:nvSpPr>
      <xdr:spPr>
        <a:xfrm>
          <a:off x="1752111" y="971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125705</xdr:rowOff>
    </xdr:from>
    <xdr:to>
      <xdr:col>6</xdr:col>
      <xdr:colOff>38100</xdr:colOff>
      <xdr:row>58</xdr:row>
      <xdr:rowOff>55855</xdr:rowOff>
    </xdr:to>
    <xdr:sp macro="" textlink="">
      <xdr:nvSpPr>
        <xdr:cNvPr id="105" name="楕円 104"/>
        <xdr:cNvSpPr/>
      </xdr:nvSpPr>
      <xdr:spPr>
        <a:xfrm>
          <a:off x="1079500" y="989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46982</xdr:rowOff>
    </xdr:from>
    <xdr:ext cx="534377" cy="259045"/>
    <xdr:sp macro="" textlink="">
      <xdr:nvSpPr>
        <xdr:cNvPr id="106" name="テキスト ボックス 105"/>
        <xdr:cNvSpPr txBox="1"/>
      </xdr:nvSpPr>
      <xdr:spPr>
        <a:xfrm>
          <a:off x="863111" y="999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07" name="正方形/長方形 10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0</xdr:colOff>
      <xdr:row>65</xdr:row>
      <xdr:rowOff>57150</xdr:rowOff>
    </xdr:from>
    <xdr:to>
      <xdr:col>12</xdr:col>
      <xdr:colOff>0</xdr:colOff>
      <xdr:row>66</xdr:row>
      <xdr:rowOff>139700</xdr:rowOff>
    </xdr:to>
    <xdr:sp macro="" textlink="">
      <xdr:nvSpPr>
        <xdr:cNvPr id="108" name="正方形/長方形 107"/>
        <xdr:cNvSpPr/>
      </xdr:nvSpPr>
      <xdr:spPr>
        <a:xfrm>
          <a:off x="76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66</xdr:row>
      <xdr:rowOff>88900</xdr:rowOff>
    </xdr:from>
    <xdr:to>
      <xdr:col>12</xdr:col>
      <xdr:colOff>0</xdr:colOff>
      <xdr:row>68</xdr:row>
      <xdr:rowOff>0</xdr:rowOff>
    </xdr:to>
    <xdr:sp macro="" textlink="">
      <xdr:nvSpPr>
        <xdr:cNvPr id="109" name="正方形/長方形 108"/>
        <xdr:cNvSpPr/>
      </xdr:nvSpPr>
      <xdr:spPr>
        <a:xfrm>
          <a:off x="76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65</xdr:row>
      <xdr:rowOff>57150</xdr:rowOff>
    </xdr:from>
    <xdr:to>
      <xdr:col>18</xdr:col>
      <xdr:colOff>127000</xdr:colOff>
      <xdr:row>66</xdr:row>
      <xdr:rowOff>139700</xdr:rowOff>
    </xdr:to>
    <xdr:sp macro="" textlink="">
      <xdr:nvSpPr>
        <xdr:cNvPr id="110" name="正方形/長方形 109"/>
        <xdr:cNvSpPr/>
      </xdr:nvSpPr>
      <xdr:spPr>
        <a:xfrm>
          <a:off x="20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xdr:col>
      <xdr:colOff>127000</xdr:colOff>
      <xdr:row>66</xdr:row>
      <xdr:rowOff>88900</xdr:rowOff>
    </xdr:from>
    <xdr:to>
      <xdr:col>18</xdr:col>
      <xdr:colOff>127000</xdr:colOff>
      <xdr:row>68</xdr:row>
      <xdr:rowOff>0</xdr:rowOff>
    </xdr:to>
    <xdr:sp macro="" textlink="">
      <xdr:nvSpPr>
        <xdr:cNvPr id="111" name="正方形/長方形 110"/>
        <xdr:cNvSpPr/>
      </xdr:nvSpPr>
      <xdr:spPr>
        <a:xfrm>
          <a:off x="20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12" name="正方形/長方形 11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13" name="テキスト ボックス 11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14" name="直線コネクタ 11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15" name="テキスト ボックス 11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16" name="直線コネクタ 11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168927</xdr:rowOff>
    </xdr:from>
    <xdr:ext cx="467179" cy="259045"/>
    <xdr:sp macro="" textlink="">
      <xdr:nvSpPr>
        <xdr:cNvPr id="117" name="テキスト ボックス 116"/>
        <xdr:cNvSpPr txBox="1"/>
      </xdr:nvSpPr>
      <xdr:spPr>
        <a:xfrm>
          <a:off x="294821" y="1337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18" name="直線コネクタ 11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19" name="テキスト ボックス 118"/>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20" name="直線コネクタ 11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72</xdr:row>
      <xdr:rowOff>111777</xdr:rowOff>
    </xdr:from>
    <xdr:ext cx="467179" cy="259045"/>
    <xdr:sp macro="" textlink="">
      <xdr:nvSpPr>
        <xdr:cNvPr id="121" name="テキスト ボックス 120"/>
        <xdr:cNvSpPr txBox="1"/>
      </xdr:nvSpPr>
      <xdr:spPr>
        <a:xfrm>
          <a:off x="294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22" name="直線コネクタ 12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69</xdr:row>
      <xdr:rowOff>168927</xdr:rowOff>
    </xdr:from>
    <xdr:ext cx="467179" cy="259045"/>
    <xdr:sp macro="" textlink="">
      <xdr:nvSpPr>
        <xdr:cNvPr id="123" name="テキスト ボックス 122"/>
        <xdr:cNvSpPr txBox="1"/>
      </xdr:nvSpPr>
      <xdr:spPr>
        <a:xfrm>
          <a:off x="294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24" name="直線コネクタ 12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67</xdr:row>
      <xdr:rowOff>54627</xdr:rowOff>
    </xdr:from>
    <xdr:ext cx="467179" cy="259045"/>
    <xdr:sp macro="" textlink="">
      <xdr:nvSpPr>
        <xdr:cNvPr id="125" name="テキスト ボックス 124"/>
        <xdr:cNvSpPr txBox="1"/>
      </xdr:nvSpPr>
      <xdr:spPr>
        <a:xfrm>
          <a:off x="294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2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81</xdr:row>
      <xdr:rowOff>80027</xdr:rowOff>
    </xdr:from>
    <xdr:ext cx="762000" cy="259045"/>
    <xdr:sp macro="" textlink="">
      <xdr:nvSpPr>
        <xdr:cNvPr id="127" name="テキスト ボックス 12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28" name="テキスト ボックス 12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29" name="テキスト ボックス 12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30" name="テキスト ボックス 12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31" name="テキスト ボックス 13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127763</xdr:rowOff>
    </xdr:from>
    <xdr:to>
      <xdr:col>24</xdr:col>
      <xdr:colOff>114300</xdr:colOff>
      <xdr:row>77</xdr:row>
      <xdr:rowOff>57913</xdr:rowOff>
    </xdr:to>
    <xdr:sp macro="" textlink="">
      <xdr:nvSpPr>
        <xdr:cNvPr id="132" name="楕円 131"/>
        <xdr:cNvSpPr/>
      </xdr:nvSpPr>
      <xdr:spPr>
        <a:xfrm>
          <a:off x="4584700" y="1315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7113</xdr:rowOff>
    </xdr:from>
    <xdr:to>
      <xdr:col>24</xdr:col>
      <xdr:colOff>63500</xdr:colOff>
      <xdr:row>77</xdr:row>
      <xdr:rowOff>132842</xdr:rowOff>
    </xdr:to>
    <xdr:cxnSp macro="">
      <xdr:nvCxnSpPr>
        <xdr:cNvPr id="133" name="直線コネクタ 132"/>
        <xdr:cNvCxnSpPr/>
      </xdr:nvCxnSpPr>
      <xdr:spPr>
        <a:xfrm flipV="1">
          <a:off x="3797300" y="13208763"/>
          <a:ext cx="838200" cy="12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29990</xdr:rowOff>
    </xdr:from>
    <xdr:ext cx="469744" cy="259045"/>
    <xdr:sp macro="" textlink="">
      <xdr:nvSpPr>
        <xdr:cNvPr id="134" name="維持補修費該当値テキスト"/>
        <xdr:cNvSpPr txBox="1"/>
      </xdr:nvSpPr>
      <xdr:spPr>
        <a:xfrm>
          <a:off x="4686300" y="1306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82042</xdr:rowOff>
    </xdr:from>
    <xdr:to>
      <xdr:col>20</xdr:col>
      <xdr:colOff>38100</xdr:colOff>
      <xdr:row>78</xdr:row>
      <xdr:rowOff>12192</xdr:rowOff>
    </xdr:to>
    <xdr:sp macro="" textlink="">
      <xdr:nvSpPr>
        <xdr:cNvPr id="135" name="楕円 134"/>
        <xdr:cNvSpPr/>
      </xdr:nvSpPr>
      <xdr:spPr>
        <a:xfrm>
          <a:off x="3746500" y="1328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108610</xdr:rowOff>
    </xdr:from>
    <xdr:to>
      <xdr:col>19</xdr:col>
      <xdr:colOff>177800</xdr:colOff>
      <xdr:row>77</xdr:row>
      <xdr:rowOff>132842</xdr:rowOff>
    </xdr:to>
    <xdr:cxnSp macro="">
      <xdr:nvCxnSpPr>
        <xdr:cNvPr id="136" name="直線コネクタ 135"/>
        <xdr:cNvCxnSpPr/>
      </xdr:nvCxnSpPr>
      <xdr:spPr>
        <a:xfrm>
          <a:off x="2908300" y="13310260"/>
          <a:ext cx="889000" cy="2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133428</xdr:colOff>
      <xdr:row>76</xdr:row>
      <xdr:rowOff>28719</xdr:rowOff>
    </xdr:from>
    <xdr:ext cx="469744" cy="259045"/>
    <xdr:sp macro="" textlink="">
      <xdr:nvSpPr>
        <xdr:cNvPr id="137" name="テキスト ボックス 136"/>
        <xdr:cNvSpPr txBox="1"/>
      </xdr:nvSpPr>
      <xdr:spPr>
        <a:xfrm>
          <a:off x="3562428" y="1305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57810</xdr:rowOff>
    </xdr:from>
    <xdr:to>
      <xdr:col>15</xdr:col>
      <xdr:colOff>101600</xdr:colOff>
      <xdr:row>77</xdr:row>
      <xdr:rowOff>159410</xdr:rowOff>
    </xdr:to>
    <xdr:sp macro="" textlink="">
      <xdr:nvSpPr>
        <xdr:cNvPr id="138" name="楕円 137"/>
        <xdr:cNvSpPr/>
      </xdr:nvSpPr>
      <xdr:spPr>
        <a:xfrm>
          <a:off x="2857500" y="1325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108610</xdr:rowOff>
    </xdr:from>
    <xdr:to>
      <xdr:col>15</xdr:col>
      <xdr:colOff>50800</xdr:colOff>
      <xdr:row>78</xdr:row>
      <xdr:rowOff>118211</xdr:rowOff>
    </xdr:to>
    <xdr:cxnSp macro="">
      <xdr:nvCxnSpPr>
        <xdr:cNvPr id="139" name="直線コネクタ 138"/>
        <xdr:cNvCxnSpPr/>
      </xdr:nvCxnSpPr>
      <xdr:spPr>
        <a:xfrm flipV="1">
          <a:off x="2019300" y="13310260"/>
          <a:ext cx="889000" cy="18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6428</xdr:colOff>
      <xdr:row>76</xdr:row>
      <xdr:rowOff>4487</xdr:rowOff>
    </xdr:from>
    <xdr:ext cx="469744" cy="259045"/>
    <xdr:sp macro="" textlink="">
      <xdr:nvSpPr>
        <xdr:cNvPr id="140" name="テキスト ボックス 139"/>
        <xdr:cNvSpPr txBox="1"/>
      </xdr:nvSpPr>
      <xdr:spPr>
        <a:xfrm>
          <a:off x="2673428" y="1303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67411</xdr:rowOff>
    </xdr:from>
    <xdr:to>
      <xdr:col>10</xdr:col>
      <xdr:colOff>165100</xdr:colOff>
      <xdr:row>78</xdr:row>
      <xdr:rowOff>169011</xdr:rowOff>
    </xdr:to>
    <xdr:sp macro="" textlink="">
      <xdr:nvSpPr>
        <xdr:cNvPr id="141" name="楕円 140"/>
        <xdr:cNvSpPr/>
      </xdr:nvSpPr>
      <xdr:spPr>
        <a:xfrm>
          <a:off x="1968500" y="134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118211</xdr:rowOff>
    </xdr:from>
    <xdr:to>
      <xdr:col>10</xdr:col>
      <xdr:colOff>114300</xdr:colOff>
      <xdr:row>79</xdr:row>
      <xdr:rowOff>18084</xdr:rowOff>
    </xdr:to>
    <xdr:cxnSp macro="">
      <xdr:nvCxnSpPr>
        <xdr:cNvPr id="142" name="直線コネクタ 141"/>
        <xdr:cNvCxnSpPr/>
      </xdr:nvCxnSpPr>
      <xdr:spPr>
        <a:xfrm flipV="1">
          <a:off x="1130300" y="13491311"/>
          <a:ext cx="889000" cy="7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69928</xdr:colOff>
      <xdr:row>78</xdr:row>
      <xdr:rowOff>160138</xdr:rowOff>
    </xdr:from>
    <xdr:ext cx="469744" cy="259045"/>
    <xdr:sp macro="" textlink="">
      <xdr:nvSpPr>
        <xdr:cNvPr id="143" name="テキスト ボックス 142"/>
        <xdr:cNvSpPr txBox="1"/>
      </xdr:nvSpPr>
      <xdr:spPr>
        <a:xfrm>
          <a:off x="1784428" y="1353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138734</xdr:rowOff>
    </xdr:from>
    <xdr:to>
      <xdr:col>6</xdr:col>
      <xdr:colOff>38100</xdr:colOff>
      <xdr:row>79</xdr:row>
      <xdr:rowOff>68884</xdr:rowOff>
    </xdr:to>
    <xdr:sp macro="" textlink="">
      <xdr:nvSpPr>
        <xdr:cNvPr id="144" name="楕円 143"/>
        <xdr:cNvSpPr/>
      </xdr:nvSpPr>
      <xdr:spPr>
        <a:xfrm>
          <a:off x="1079500" y="1351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60011</xdr:rowOff>
    </xdr:from>
    <xdr:ext cx="378565" cy="259045"/>
    <xdr:sp macro="" textlink="">
      <xdr:nvSpPr>
        <xdr:cNvPr id="145" name="テキスト ボックス 144"/>
        <xdr:cNvSpPr txBox="1"/>
      </xdr:nvSpPr>
      <xdr:spPr>
        <a:xfrm>
          <a:off x="941017" y="13604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46" name="正方形/長方形 14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0</xdr:colOff>
      <xdr:row>85</xdr:row>
      <xdr:rowOff>57150</xdr:rowOff>
    </xdr:from>
    <xdr:to>
      <xdr:col>12</xdr:col>
      <xdr:colOff>0</xdr:colOff>
      <xdr:row>86</xdr:row>
      <xdr:rowOff>139700</xdr:rowOff>
    </xdr:to>
    <xdr:sp macro="" textlink="">
      <xdr:nvSpPr>
        <xdr:cNvPr id="147" name="正方形/長方形 146"/>
        <xdr:cNvSpPr/>
      </xdr:nvSpPr>
      <xdr:spPr>
        <a:xfrm>
          <a:off x="76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86</xdr:row>
      <xdr:rowOff>88900</xdr:rowOff>
    </xdr:from>
    <xdr:to>
      <xdr:col>12</xdr:col>
      <xdr:colOff>0</xdr:colOff>
      <xdr:row>88</xdr:row>
      <xdr:rowOff>0</xdr:rowOff>
    </xdr:to>
    <xdr:sp macro="" textlink="">
      <xdr:nvSpPr>
        <xdr:cNvPr id="148" name="正方形/長方形 147"/>
        <xdr:cNvSpPr/>
      </xdr:nvSpPr>
      <xdr:spPr>
        <a:xfrm>
          <a:off x="76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85</xdr:row>
      <xdr:rowOff>57150</xdr:rowOff>
    </xdr:from>
    <xdr:to>
      <xdr:col>18</xdr:col>
      <xdr:colOff>127000</xdr:colOff>
      <xdr:row>86</xdr:row>
      <xdr:rowOff>139700</xdr:rowOff>
    </xdr:to>
    <xdr:sp macro="" textlink="">
      <xdr:nvSpPr>
        <xdr:cNvPr id="149" name="正方形/長方形 148"/>
        <xdr:cNvSpPr/>
      </xdr:nvSpPr>
      <xdr:spPr>
        <a:xfrm>
          <a:off x="20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xdr:col>
      <xdr:colOff>127000</xdr:colOff>
      <xdr:row>86</xdr:row>
      <xdr:rowOff>88900</xdr:rowOff>
    </xdr:from>
    <xdr:to>
      <xdr:col>18</xdr:col>
      <xdr:colOff>127000</xdr:colOff>
      <xdr:row>88</xdr:row>
      <xdr:rowOff>0</xdr:rowOff>
    </xdr:to>
    <xdr:sp macro="" textlink="">
      <xdr:nvSpPr>
        <xdr:cNvPr id="150" name="正方形/長方形 149"/>
        <xdr:cNvSpPr/>
      </xdr:nvSpPr>
      <xdr:spPr>
        <a:xfrm>
          <a:off x="20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151" name="正方形/長方形 15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152" name="テキスト ボックス 15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153" name="直線コネクタ 15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154" name="テキスト ボックス 15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155" name="直線コネクタ 15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156" name="テキスト ボックス 15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157" name="直線コネクタ 15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158" name="テキスト ボックス 15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159" name="直線コネクタ 15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160" name="テキスト ボックス 15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161" name="直線コネクタ 16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162" name="テキスト ボックス 16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163" name="直線コネクタ 16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164" name="テキスト ボックス 163"/>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165" name="直線コネクタ 16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166" name="テキスト ボックス 165"/>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167" name="直線コネクタ 16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168" name="テキスト ボックス 16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16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101</xdr:row>
      <xdr:rowOff>80027</xdr:rowOff>
    </xdr:from>
    <xdr:ext cx="762000" cy="259045"/>
    <xdr:sp macro="" textlink="">
      <xdr:nvSpPr>
        <xdr:cNvPr id="170" name="テキスト ボックス 16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171" name="テキスト ボックス 17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172" name="テキスト ボックス 17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173" name="テキスト ボックス 17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174" name="テキスト ボックス 17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116658</xdr:rowOff>
    </xdr:from>
    <xdr:to>
      <xdr:col>24</xdr:col>
      <xdr:colOff>114300</xdr:colOff>
      <xdr:row>91</xdr:row>
      <xdr:rowOff>46808</xdr:rowOff>
    </xdr:to>
    <xdr:sp macro="" textlink="">
      <xdr:nvSpPr>
        <xdr:cNvPr id="175" name="楕円 174"/>
        <xdr:cNvSpPr/>
      </xdr:nvSpPr>
      <xdr:spPr>
        <a:xfrm>
          <a:off x="4584700" y="1554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90</xdr:row>
      <xdr:rowOff>121847</xdr:rowOff>
    </xdr:from>
    <xdr:to>
      <xdr:col>24</xdr:col>
      <xdr:colOff>63500</xdr:colOff>
      <xdr:row>90</xdr:row>
      <xdr:rowOff>167458</xdr:rowOff>
    </xdr:to>
    <xdr:cxnSp macro="">
      <xdr:nvCxnSpPr>
        <xdr:cNvPr id="176" name="直線コネクタ 175"/>
        <xdr:cNvCxnSpPr/>
      </xdr:nvCxnSpPr>
      <xdr:spPr>
        <a:xfrm>
          <a:off x="3797300" y="15552347"/>
          <a:ext cx="838200" cy="45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18885</xdr:rowOff>
    </xdr:from>
    <xdr:ext cx="534377" cy="259045"/>
    <xdr:sp macro="" textlink="">
      <xdr:nvSpPr>
        <xdr:cNvPr id="177" name="扶助費該当値テキスト"/>
        <xdr:cNvSpPr txBox="1"/>
      </xdr:nvSpPr>
      <xdr:spPr>
        <a:xfrm>
          <a:off x="4686300" y="1544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71047</xdr:rowOff>
    </xdr:from>
    <xdr:to>
      <xdr:col>20</xdr:col>
      <xdr:colOff>38100</xdr:colOff>
      <xdr:row>91</xdr:row>
      <xdr:rowOff>1197</xdr:rowOff>
    </xdr:to>
    <xdr:sp macro="" textlink="">
      <xdr:nvSpPr>
        <xdr:cNvPr id="178" name="楕円 177"/>
        <xdr:cNvSpPr/>
      </xdr:nvSpPr>
      <xdr:spPr>
        <a:xfrm>
          <a:off x="3746500" y="1550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121847</xdr:rowOff>
    </xdr:from>
    <xdr:to>
      <xdr:col>19</xdr:col>
      <xdr:colOff>177800</xdr:colOff>
      <xdr:row>91</xdr:row>
      <xdr:rowOff>161689</xdr:rowOff>
    </xdr:to>
    <xdr:cxnSp macro="">
      <xdr:nvCxnSpPr>
        <xdr:cNvPr id="179" name="直線コネクタ 178"/>
        <xdr:cNvCxnSpPr/>
      </xdr:nvCxnSpPr>
      <xdr:spPr>
        <a:xfrm flipV="1">
          <a:off x="2908300" y="15552347"/>
          <a:ext cx="889000" cy="21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101111</xdr:colOff>
      <xdr:row>89</xdr:row>
      <xdr:rowOff>17724</xdr:rowOff>
    </xdr:from>
    <xdr:ext cx="534377" cy="259045"/>
    <xdr:sp macro="" textlink="">
      <xdr:nvSpPr>
        <xdr:cNvPr id="180" name="テキスト ボックス 179"/>
        <xdr:cNvSpPr txBox="1"/>
      </xdr:nvSpPr>
      <xdr:spPr>
        <a:xfrm>
          <a:off x="3530111" y="1527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110889</xdr:rowOff>
    </xdr:from>
    <xdr:to>
      <xdr:col>15</xdr:col>
      <xdr:colOff>101600</xdr:colOff>
      <xdr:row>92</xdr:row>
      <xdr:rowOff>41039</xdr:rowOff>
    </xdr:to>
    <xdr:sp macro="" textlink="">
      <xdr:nvSpPr>
        <xdr:cNvPr id="181" name="楕円 180"/>
        <xdr:cNvSpPr/>
      </xdr:nvSpPr>
      <xdr:spPr>
        <a:xfrm>
          <a:off x="2857500" y="1571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91</xdr:row>
      <xdr:rowOff>161689</xdr:rowOff>
    </xdr:from>
    <xdr:to>
      <xdr:col>15</xdr:col>
      <xdr:colOff>50800</xdr:colOff>
      <xdr:row>95</xdr:row>
      <xdr:rowOff>71882</xdr:rowOff>
    </xdr:to>
    <xdr:cxnSp macro="">
      <xdr:nvCxnSpPr>
        <xdr:cNvPr id="182" name="直線コネクタ 181"/>
        <xdr:cNvCxnSpPr/>
      </xdr:nvCxnSpPr>
      <xdr:spPr>
        <a:xfrm flipV="1">
          <a:off x="2019300" y="15763639"/>
          <a:ext cx="889000" cy="595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164611</xdr:colOff>
      <xdr:row>90</xdr:row>
      <xdr:rowOff>57566</xdr:rowOff>
    </xdr:from>
    <xdr:ext cx="534377" cy="259045"/>
    <xdr:sp macro="" textlink="">
      <xdr:nvSpPr>
        <xdr:cNvPr id="183" name="テキスト ボックス 182"/>
        <xdr:cNvSpPr txBox="1"/>
      </xdr:nvSpPr>
      <xdr:spPr>
        <a:xfrm>
          <a:off x="2641111" y="1548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21082</xdr:rowOff>
    </xdr:from>
    <xdr:to>
      <xdr:col>10</xdr:col>
      <xdr:colOff>165100</xdr:colOff>
      <xdr:row>95</xdr:row>
      <xdr:rowOff>122682</xdr:rowOff>
    </xdr:to>
    <xdr:sp macro="" textlink="">
      <xdr:nvSpPr>
        <xdr:cNvPr id="184" name="楕円 183"/>
        <xdr:cNvSpPr/>
      </xdr:nvSpPr>
      <xdr:spPr>
        <a:xfrm>
          <a:off x="1968500" y="1630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95</xdr:row>
      <xdr:rowOff>71882</xdr:rowOff>
    </xdr:from>
    <xdr:to>
      <xdr:col>10</xdr:col>
      <xdr:colOff>114300</xdr:colOff>
      <xdr:row>97</xdr:row>
      <xdr:rowOff>64915</xdr:rowOff>
    </xdr:to>
    <xdr:cxnSp macro="">
      <xdr:nvCxnSpPr>
        <xdr:cNvPr id="185" name="直線コネクタ 184"/>
        <xdr:cNvCxnSpPr/>
      </xdr:nvCxnSpPr>
      <xdr:spPr>
        <a:xfrm flipV="1">
          <a:off x="1130300" y="16359632"/>
          <a:ext cx="889000" cy="33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37611</xdr:colOff>
      <xdr:row>95</xdr:row>
      <xdr:rowOff>113809</xdr:rowOff>
    </xdr:from>
    <xdr:ext cx="534377" cy="259045"/>
    <xdr:sp macro="" textlink="">
      <xdr:nvSpPr>
        <xdr:cNvPr id="186" name="テキスト ボックス 185"/>
        <xdr:cNvSpPr txBox="1"/>
      </xdr:nvSpPr>
      <xdr:spPr>
        <a:xfrm>
          <a:off x="1752111" y="1640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14115</xdr:rowOff>
    </xdr:from>
    <xdr:to>
      <xdr:col>6</xdr:col>
      <xdr:colOff>38100</xdr:colOff>
      <xdr:row>97</xdr:row>
      <xdr:rowOff>115715</xdr:rowOff>
    </xdr:to>
    <xdr:sp macro="" textlink="">
      <xdr:nvSpPr>
        <xdr:cNvPr id="187" name="楕円 186"/>
        <xdr:cNvSpPr/>
      </xdr:nvSpPr>
      <xdr:spPr>
        <a:xfrm>
          <a:off x="1079500" y="1664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132242</xdr:rowOff>
    </xdr:from>
    <xdr:ext cx="534377" cy="259045"/>
    <xdr:sp macro="" textlink="">
      <xdr:nvSpPr>
        <xdr:cNvPr id="188" name="テキスト ボックス 187"/>
        <xdr:cNvSpPr txBox="1"/>
      </xdr:nvSpPr>
      <xdr:spPr>
        <a:xfrm>
          <a:off x="863111" y="1641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189" name="正方形/長方形 18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34</xdr:col>
      <xdr:colOff>127000</xdr:colOff>
      <xdr:row>25</xdr:row>
      <xdr:rowOff>57150</xdr:rowOff>
    </xdr:from>
    <xdr:to>
      <xdr:col>42</xdr:col>
      <xdr:colOff>127000</xdr:colOff>
      <xdr:row>26</xdr:row>
      <xdr:rowOff>139700</xdr:rowOff>
    </xdr:to>
    <xdr:sp macro="" textlink="">
      <xdr:nvSpPr>
        <xdr:cNvPr id="190" name="正方形/長方形 189"/>
        <xdr:cNvSpPr/>
      </xdr:nvSpPr>
      <xdr:spPr>
        <a:xfrm>
          <a:off x="660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26</xdr:row>
      <xdr:rowOff>88900</xdr:rowOff>
    </xdr:from>
    <xdr:to>
      <xdr:col>42</xdr:col>
      <xdr:colOff>127000</xdr:colOff>
      <xdr:row>28</xdr:row>
      <xdr:rowOff>0</xdr:rowOff>
    </xdr:to>
    <xdr:sp macro="" textlink="">
      <xdr:nvSpPr>
        <xdr:cNvPr id="191" name="正方形/長方形 190"/>
        <xdr:cNvSpPr/>
      </xdr:nvSpPr>
      <xdr:spPr>
        <a:xfrm>
          <a:off x="660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25</xdr:row>
      <xdr:rowOff>57150</xdr:rowOff>
    </xdr:from>
    <xdr:to>
      <xdr:col>49</xdr:col>
      <xdr:colOff>63500</xdr:colOff>
      <xdr:row>26</xdr:row>
      <xdr:rowOff>139700</xdr:rowOff>
    </xdr:to>
    <xdr:sp macro="" textlink="">
      <xdr:nvSpPr>
        <xdr:cNvPr id="192" name="正方形/長方形 191"/>
        <xdr:cNvSpPr/>
      </xdr:nvSpPr>
      <xdr:spPr>
        <a:xfrm>
          <a:off x="78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41</xdr:col>
      <xdr:colOff>63500</xdr:colOff>
      <xdr:row>26</xdr:row>
      <xdr:rowOff>88900</xdr:rowOff>
    </xdr:from>
    <xdr:to>
      <xdr:col>49</xdr:col>
      <xdr:colOff>63500</xdr:colOff>
      <xdr:row>28</xdr:row>
      <xdr:rowOff>0</xdr:rowOff>
    </xdr:to>
    <xdr:sp macro="" textlink="">
      <xdr:nvSpPr>
        <xdr:cNvPr id="193" name="正方形/長方形 192"/>
        <xdr:cNvSpPr/>
      </xdr:nvSpPr>
      <xdr:spPr>
        <a:xfrm>
          <a:off x="78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194" name="正方形/長方形 19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195" name="テキスト ボックス 19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196" name="直線コネクタ 19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197" name="テキスト ボックス 196"/>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198" name="直線コネクタ 19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199" name="テキスト ボックス 19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00" name="直線コネクタ 19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01" name="テキスト ボックス 20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02" name="直線コネクタ 20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03" name="テキスト ボックス 20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04" name="直線コネクタ 20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05" name="テキスト ボックス 20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06" name="直線コネクタ 20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07" name="テキスト ボックス 20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08" name="直線コネクタ 20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09" name="テキスト ボックス 20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1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41</xdr:row>
      <xdr:rowOff>80027</xdr:rowOff>
    </xdr:from>
    <xdr:ext cx="762000" cy="259045"/>
    <xdr:sp macro="" textlink="">
      <xdr:nvSpPr>
        <xdr:cNvPr id="211" name="テキスト ボックス 2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12" name="テキスト ボックス 2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13" name="テキスト ボックス 2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14" name="テキスト ボックス 2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15" name="テキスト ボックス 2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9995</xdr:rowOff>
    </xdr:from>
    <xdr:to>
      <xdr:col>55</xdr:col>
      <xdr:colOff>50800</xdr:colOff>
      <xdr:row>31</xdr:row>
      <xdr:rowOff>111595</xdr:rowOff>
    </xdr:to>
    <xdr:sp macro="" textlink="">
      <xdr:nvSpPr>
        <xdr:cNvPr id="216" name="楕円 215"/>
        <xdr:cNvSpPr/>
      </xdr:nvSpPr>
      <xdr:spPr>
        <a:xfrm>
          <a:off x="10426700" y="532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31</xdr:row>
      <xdr:rowOff>60795</xdr:rowOff>
    </xdr:from>
    <xdr:to>
      <xdr:col>55</xdr:col>
      <xdr:colOff>0</xdr:colOff>
      <xdr:row>32</xdr:row>
      <xdr:rowOff>26505</xdr:rowOff>
    </xdr:to>
    <xdr:cxnSp macro="">
      <xdr:nvCxnSpPr>
        <xdr:cNvPr id="217" name="直線コネクタ 216"/>
        <xdr:cNvCxnSpPr/>
      </xdr:nvCxnSpPr>
      <xdr:spPr>
        <a:xfrm flipV="1">
          <a:off x="9639300" y="5375745"/>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83672</xdr:rowOff>
    </xdr:from>
    <xdr:ext cx="534377" cy="259045"/>
    <xdr:sp macro="" textlink="">
      <xdr:nvSpPr>
        <xdr:cNvPr id="218" name="補助費等該当値テキスト"/>
        <xdr:cNvSpPr txBox="1"/>
      </xdr:nvSpPr>
      <xdr:spPr>
        <a:xfrm>
          <a:off x="10528300" y="5227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147155</xdr:rowOff>
    </xdr:from>
    <xdr:to>
      <xdr:col>50</xdr:col>
      <xdr:colOff>165100</xdr:colOff>
      <xdr:row>32</xdr:row>
      <xdr:rowOff>77305</xdr:rowOff>
    </xdr:to>
    <xdr:sp macro="" textlink="">
      <xdr:nvSpPr>
        <xdr:cNvPr id="219" name="楕円 218"/>
        <xdr:cNvSpPr/>
      </xdr:nvSpPr>
      <xdr:spPr>
        <a:xfrm>
          <a:off x="9588500" y="546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26505</xdr:rowOff>
    </xdr:from>
    <xdr:to>
      <xdr:col>50</xdr:col>
      <xdr:colOff>114300</xdr:colOff>
      <xdr:row>33</xdr:row>
      <xdr:rowOff>42850</xdr:rowOff>
    </xdr:to>
    <xdr:cxnSp macro="">
      <xdr:nvCxnSpPr>
        <xdr:cNvPr id="220" name="直線コネクタ 219"/>
        <xdr:cNvCxnSpPr/>
      </xdr:nvCxnSpPr>
      <xdr:spPr>
        <a:xfrm flipV="1">
          <a:off x="8750300" y="5512905"/>
          <a:ext cx="889000" cy="18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37611</xdr:colOff>
      <xdr:row>30</xdr:row>
      <xdr:rowOff>93832</xdr:rowOff>
    </xdr:from>
    <xdr:ext cx="534377" cy="259045"/>
    <xdr:sp macro="" textlink="">
      <xdr:nvSpPr>
        <xdr:cNvPr id="221" name="テキスト ボックス 220"/>
        <xdr:cNvSpPr txBox="1"/>
      </xdr:nvSpPr>
      <xdr:spPr>
        <a:xfrm>
          <a:off x="9372111" y="523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163500</xdr:rowOff>
    </xdr:from>
    <xdr:to>
      <xdr:col>46</xdr:col>
      <xdr:colOff>38100</xdr:colOff>
      <xdr:row>33</xdr:row>
      <xdr:rowOff>93650</xdr:rowOff>
    </xdr:to>
    <xdr:sp macro="" textlink="">
      <xdr:nvSpPr>
        <xdr:cNvPr id="222" name="楕円 221"/>
        <xdr:cNvSpPr/>
      </xdr:nvSpPr>
      <xdr:spPr>
        <a:xfrm>
          <a:off x="8699500" y="564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42850</xdr:rowOff>
    </xdr:from>
    <xdr:to>
      <xdr:col>45</xdr:col>
      <xdr:colOff>177800</xdr:colOff>
      <xdr:row>35</xdr:row>
      <xdr:rowOff>152959</xdr:rowOff>
    </xdr:to>
    <xdr:cxnSp macro="">
      <xdr:nvCxnSpPr>
        <xdr:cNvPr id="223" name="直線コネクタ 222"/>
        <xdr:cNvCxnSpPr/>
      </xdr:nvCxnSpPr>
      <xdr:spPr>
        <a:xfrm flipV="1">
          <a:off x="7861300" y="5700700"/>
          <a:ext cx="889000" cy="45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101111</xdr:colOff>
      <xdr:row>31</xdr:row>
      <xdr:rowOff>110177</xdr:rowOff>
    </xdr:from>
    <xdr:ext cx="534377" cy="259045"/>
    <xdr:sp macro="" textlink="">
      <xdr:nvSpPr>
        <xdr:cNvPr id="224" name="テキスト ボックス 223"/>
        <xdr:cNvSpPr txBox="1"/>
      </xdr:nvSpPr>
      <xdr:spPr>
        <a:xfrm>
          <a:off x="8483111" y="542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102159</xdr:rowOff>
    </xdr:from>
    <xdr:to>
      <xdr:col>41</xdr:col>
      <xdr:colOff>101600</xdr:colOff>
      <xdr:row>36</xdr:row>
      <xdr:rowOff>32309</xdr:rowOff>
    </xdr:to>
    <xdr:sp macro="" textlink="">
      <xdr:nvSpPr>
        <xdr:cNvPr id="225" name="楕円 224"/>
        <xdr:cNvSpPr/>
      </xdr:nvSpPr>
      <xdr:spPr>
        <a:xfrm>
          <a:off x="7810500" y="610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152959</xdr:rowOff>
    </xdr:from>
    <xdr:to>
      <xdr:col>41</xdr:col>
      <xdr:colOff>50800</xdr:colOff>
      <xdr:row>36</xdr:row>
      <xdr:rowOff>108763</xdr:rowOff>
    </xdr:to>
    <xdr:cxnSp macro="">
      <xdr:nvCxnSpPr>
        <xdr:cNvPr id="226" name="直線コネクタ 225"/>
        <xdr:cNvCxnSpPr/>
      </xdr:nvCxnSpPr>
      <xdr:spPr>
        <a:xfrm flipV="1">
          <a:off x="6972300" y="6153709"/>
          <a:ext cx="889000" cy="12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39</xdr:col>
      <xdr:colOff>164611</xdr:colOff>
      <xdr:row>36</xdr:row>
      <xdr:rowOff>23436</xdr:rowOff>
    </xdr:from>
    <xdr:ext cx="534377" cy="259045"/>
    <xdr:sp macro="" textlink="">
      <xdr:nvSpPr>
        <xdr:cNvPr id="227" name="テキスト ボックス 226"/>
        <xdr:cNvSpPr txBox="1"/>
      </xdr:nvSpPr>
      <xdr:spPr>
        <a:xfrm>
          <a:off x="7594111" y="6195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57963</xdr:rowOff>
    </xdr:from>
    <xdr:to>
      <xdr:col>36</xdr:col>
      <xdr:colOff>165100</xdr:colOff>
      <xdr:row>36</xdr:row>
      <xdr:rowOff>159563</xdr:rowOff>
    </xdr:to>
    <xdr:sp macro="" textlink="">
      <xdr:nvSpPr>
        <xdr:cNvPr id="228" name="楕円 227"/>
        <xdr:cNvSpPr/>
      </xdr:nvSpPr>
      <xdr:spPr>
        <a:xfrm>
          <a:off x="6921500" y="623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4640</xdr:rowOff>
    </xdr:from>
    <xdr:ext cx="534377" cy="259045"/>
    <xdr:sp macro="" textlink="">
      <xdr:nvSpPr>
        <xdr:cNvPr id="229" name="テキスト ボックス 228"/>
        <xdr:cNvSpPr txBox="1"/>
      </xdr:nvSpPr>
      <xdr:spPr>
        <a:xfrm>
          <a:off x="6705111" y="600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230" name="正方形/長方形 22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34</xdr:col>
      <xdr:colOff>127000</xdr:colOff>
      <xdr:row>45</xdr:row>
      <xdr:rowOff>57150</xdr:rowOff>
    </xdr:from>
    <xdr:to>
      <xdr:col>42</xdr:col>
      <xdr:colOff>127000</xdr:colOff>
      <xdr:row>46</xdr:row>
      <xdr:rowOff>139700</xdr:rowOff>
    </xdr:to>
    <xdr:sp macro="" textlink="">
      <xdr:nvSpPr>
        <xdr:cNvPr id="231" name="正方形/長方形 230"/>
        <xdr:cNvSpPr/>
      </xdr:nvSpPr>
      <xdr:spPr>
        <a:xfrm>
          <a:off x="660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46</xdr:row>
      <xdr:rowOff>88900</xdr:rowOff>
    </xdr:from>
    <xdr:to>
      <xdr:col>42</xdr:col>
      <xdr:colOff>127000</xdr:colOff>
      <xdr:row>48</xdr:row>
      <xdr:rowOff>0</xdr:rowOff>
    </xdr:to>
    <xdr:sp macro="" textlink="">
      <xdr:nvSpPr>
        <xdr:cNvPr id="232" name="正方形/長方形 231"/>
        <xdr:cNvSpPr/>
      </xdr:nvSpPr>
      <xdr:spPr>
        <a:xfrm>
          <a:off x="660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45</xdr:row>
      <xdr:rowOff>57150</xdr:rowOff>
    </xdr:from>
    <xdr:to>
      <xdr:col>49</xdr:col>
      <xdr:colOff>63500</xdr:colOff>
      <xdr:row>46</xdr:row>
      <xdr:rowOff>139700</xdr:rowOff>
    </xdr:to>
    <xdr:sp macro="" textlink="">
      <xdr:nvSpPr>
        <xdr:cNvPr id="233" name="正方形/長方形 232"/>
        <xdr:cNvSpPr/>
      </xdr:nvSpPr>
      <xdr:spPr>
        <a:xfrm>
          <a:off x="78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41</xdr:col>
      <xdr:colOff>63500</xdr:colOff>
      <xdr:row>46</xdr:row>
      <xdr:rowOff>88900</xdr:rowOff>
    </xdr:from>
    <xdr:to>
      <xdr:col>49</xdr:col>
      <xdr:colOff>63500</xdr:colOff>
      <xdr:row>48</xdr:row>
      <xdr:rowOff>0</xdr:rowOff>
    </xdr:to>
    <xdr:sp macro="" textlink="">
      <xdr:nvSpPr>
        <xdr:cNvPr id="234" name="正方形/長方形 233"/>
        <xdr:cNvSpPr/>
      </xdr:nvSpPr>
      <xdr:spPr>
        <a:xfrm>
          <a:off x="78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235" name="正方形/長方形 2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236" name="テキスト ボックス 2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237" name="直線コネクタ 2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238" name="テキスト ボックス 237"/>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239" name="直線コネクタ 23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240" name="テキスト ボックス 239"/>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241" name="直線コネクタ 24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242" name="テキスト ボックス 24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243" name="直線コネクタ 24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244" name="テキスト ボックス 24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245" name="直線コネクタ 24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246" name="テキスト ボックス 24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247" name="直線コネクタ 24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248" name="テキスト ボックス 24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249" name="直線コネクタ 24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250" name="テキスト ボックス 24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25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61</xdr:row>
      <xdr:rowOff>80027</xdr:rowOff>
    </xdr:from>
    <xdr:ext cx="762000" cy="259045"/>
    <xdr:sp macro="" textlink="">
      <xdr:nvSpPr>
        <xdr:cNvPr id="252" name="テキスト ボックス 25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253" name="テキスト ボックス 25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254" name="テキスト ボックス 25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255" name="テキスト ボックス 25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256" name="テキスト ボックス 25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79222</xdr:rowOff>
    </xdr:from>
    <xdr:to>
      <xdr:col>55</xdr:col>
      <xdr:colOff>50800</xdr:colOff>
      <xdr:row>53</xdr:row>
      <xdr:rowOff>9372</xdr:rowOff>
    </xdr:to>
    <xdr:sp macro="" textlink="">
      <xdr:nvSpPr>
        <xdr:cNvPr id="257" name="楕円 256"/>
        <xdr:cNvSpPr/>
      </xdr:nvSpPr>
      <xdr:spPr>
        <a:xfrm>
          <a:off x="10426700" y="899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52</xdr:row>
      <xdr:rowOff>130022</xdr:rowOff>
    </xdr:from>
    <xdr:to>
      <xdr:col>55</xdr:col>
      <xdr:colOff>0</xdr:colOff>
      <xdr:row>58</xdr:row>
      <xdr:rowOff>70853</xdr:rowOff>
    </xdr:to>
    <xdr:cxnSp macro="">
      <xdr:nvCxnSpPr>
        <xdr:cNvPr id="258" name="直線コネクタ 257"/>
        <xdr:cNvCxnSpPr/>
      </xdr:nvCxnSpPr>
      <xdr:spPr>
        <a:xfrm flipV="1">
          <a:off x="9639300" y="9045422"/>
          <a:ext cx="838200" cy="96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152899</xdr:rowOff>
    </xdr:from>
    <xdr:ext cx="534377" cy="259045"/>
    <xdr:sp macro="" textlink="">
      <xdr:nvSpPr>
        <xdr:cNvPr id="259" name="普通建設事業費該当値テキスト"/>
        <xdr:cNvSpPr txBox="1"/>
      </xdr:nvSpPr>
      <xdr:spPr>
        <a:xfrm>
          <a:off x="10528300" y="889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20053</xdr:rowOff>
    </xdr:from>
    <xdr:to>
      <xdr:col>50</xdr:col>
      <xdr:colOff>165100</xdr:colOff>
      <xdr:row>58</xdr:row>
      <xdr:rowOff>121653</xdr:rowOff>
    </xdr:to>
    <xdr:sp macro="" textlink="">
      <xdr:nvSpPr>
        <xdr:cNvPr id="260" name="楕円 259"/>
        <xdr:cNvSpPr/>
      </xdr:nvSpPr>
      <xdr:spPr>
        <a:xfrm>
          <a:off x="9588500" y="996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22885</xdr:rowOff>
    </xdr:from>
    <xdr:to>
      <xdr:col>50</xdr:col>
      <xdr:colOff>114300</xdr:colOff>
      <xdr:row>58</xdr:row>
      <xdr:rowOff>70853</xdr:rowOff>
    </xdr:to>
    <xdr:cxnSp macro="">
      <xdr:nvCxnSpPr>
        <xdr:cNvPr id="261" name="直線コネクタ 260"/>
        <xdr:cNvCxnSpPr/>
      </xdr:nvCxnSpPr>
      <xdr:spPr>
        <a:xfrm>
          <a:off x="8750300" y="9452635"/>
          <a:ext cx="889000" cy="562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37611</xdr:colOff>
      <xdr:row>56</xdr:row>
      <xdr:rowOff>138180</xdr:rowOff>
    </xdr:from>
    <xdr:ext cx="534377" cy="259045"/>
    <xdr:sp macro="" textlink="">
      <xdr:nvSpPr>
        <xdr:cNvPr id="262" name="テキスト ボックス 261"/>
        <xdr:cNvSpPr txBox="1"/>
      </xdr:nvSpPr>
      <xdr:spPr>
        <a:xfrm>
          <a:off x="9372111" y="9739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143535</xdr:rowOff>
    </xdr:from>
    <xdr:to>
      <xdr:col>46</xdr:col>
      <xdr:colOff>38100</xdr:colOff>
      <xdr:row>55</xdr:row>
      <xdr:rowOff>73685</xdr:rowOff>
    </xdr:to>
    <xdr:sp macro="" textlink="">
      <xdr:nvSpPr>
        <xdr:cNvPr id="263" name="楕円 262"/>
        <xdr:cNvSpPr/>
      </xdr:nvSpPr>
      <xdr:spPr>
        <a:xfrm>
          <a:off x="8699500" y="940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55</xdr:row>
      <xdr:rowOff>22885</xdr:rowOff>
    </xdr:from>
    <xdr:to>
      <xdr:col>45</xdr:col>
      <xdr:colOff>177800</xdr:colOff>
      <xdr:row>57</xdr:row>
      <xdr:rowOff>19076</xdr:rowOff>
    </xdr:to>
    <xdr:cxnSp macro="">
      <xdr:nvCxnSpPr>
        <xdr:cNvPr id="264" name="直線コネクタ 263"/>
        <xdr:cNvCxnSpPr/>
      </xdr:nvCxnSpPr>
      <xdr:spPr>
        <a:xfrm flipV="1">
          <a:off x="7861300" y="9452635"/>
          <a:ext cx="889000" cy="33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101111</xdr:colOff>
      <xdr:row>53</xdr:row>
      <xdr:rowOff>90212</xdr:rowOff>
    </xdr:from>
    <xdr:ext cx="534377" cy="259045"/>
    <xdr:sp macro="" textlink="">
      <xdr:nvSpPr>
        <xdr:cNvPr id="265" name="テキスト ボックス 264"/>
        <xdr:cNvSpPr txBox="1"/>
      </xdr:nvSpPr>
      <xdr:spPr>
        <a:xfrm>
          <a:off x="8483111" y="917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139726</xdr:rowOff>
    </xdr:from>
    <xdr:to>
      <xdr:col>41</xdr:col>
      <xdr:colOff>101600</xdr:colOff>
      <xdr:row>57</xdr:row>
      <xdr:rowOff>69876</xdr:rowOff>
    </xdr:to>
    <xdr:sp macro="" textlink="">
      <xdr:nvSpPr>
        <xdr:cNvPr id="266" name="楕円 265"/>
        <xdr:cNvSpPr/>
      </xdr:nvSpPr>
      <xdr:spPr>
        <a:xfrm>
          <a:off x="7810500" y="974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51</xdr:row>
      <xdr:rowOff>89751</xdr:rowOff>
    </xdr:from>
    <xdr:to>
      <xdr:col>41</xdr:col>
      <xdr:colOff>50800</xdr:colOff>
      <xdr:row>57</xdr:row>
      <xdr:rowOff>19076</xdr:rowOff>
    </xdr:to>
    <xdr:cxnSp macro="">
      <xdr:nvCxnSpPr>
        <xdr:cNvPr id="267" name="直線コネクタ 266"/>
        <xdr:cNvCxnSpPr/>
      </xdr:nvCxnSpPr>
      <xdr:spPr>
        <a:xfrm>
          <a:off x="6972300" y="8833701"/>
          <a:ext cx="889000" cy="958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39</xdr:col>
      <xdr:colOff>164611</xdr:colOff>
      <xdr:row>57</xdr:row>
      <xdr:rowOff>61003</xdr:rowOff>
    </xdr:from>
    <xdr:ext cx="534377" cy="259045"/>
    <xdr:sp macro="" textlink="">
      <xdr:nvSpPr>
        <xdr:cNvPr id="268" name="テキスト ボックス 267"/>
        <xdr:cNvSpPr txBox="1"/>
      </xdr:nvSpPr>
      <xdr:spPr>
        <a:xfrm>
          <a:off x="7594111" y="983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38951</xdr:rowOff>
    </xdr:from>
    <xdr:to>
      <xdr:col>36</xdr:col>
      <xdr:colOff>165100</xdr:colOff>
      <xdr:row>51</xdr:row>
      <xdr:rowOff>140551</xdr:rowOff>
    </xdr:to>
    <xdr:sp macro="" textlink="">
      <xdr:nvSpPr>
        <xdr:cNvPr id="269" name="楕円 268"/>
        <xdr:cNvSpPr/>
      </xdr:nvSpPr>
      <xdr:spPr>
        <a:xfrm>
          <a:off x="6921500" y="878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49</xdr:row>
      <xdr:rowOff>157078</xdr:rowOff>
    </xdr:from>
    <xdr:ext cx="534377" cy="259045"/>
    <xdr:sp macro="" textlink="">
      <xdr:nvSpPr>
        <xdr:cNvPr id="270" name="テキスト ボックス 269"/>
        <xdr:cNvSpPr txBox="1"/>
      </xdr:nvSpPr>
      <xdr:spPr>
        <a:xfrm>
          <a:off x="6705111" y="855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271" name="正方形/長方形 2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34</xdr:col>
      <xdr:colOff>127000</xdr:colOff>
      <xdr:row>65</xdr:row>
      <xdr:rowOff>57150</xdr:rowOff>
    </xdr:from>
    <xdr:to>
      <xdr:col>42</xdr:col>
      <xdr:colOff>127000</xdr:colOff>
      <xdr:row>66</xdr:row>
      <xdr:rowOff>139700</xdr:rowOff>
    </xdr:to>
    <xdr:sp macro="" textlink="">
      <xdr:nvSpPr>
        <xdr:cNvPr id="272" name="正方形/長方形 271"/>
        <xdr:cNvSpPr/>
      </xdr:nvSpPr>
      <xdr:spPr>
        <a:xfrm>
          <a:off x="660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66</xdr:row>
      <xdr:rowOff>88900</xdr:rowOff>
    </xdr:from>
    <xdr:to>
      <xdr:col>42</xdr:col>
      <xdr:colOff>127000</xdr:colOff>
      <xdr:row>68</xdr:row>
      <xdr:rowOff>0</xdr:rowOff>
    </xdr:to>
    <xdr:sp macro="" textlink="">
      <xdr:nvSpPr>
        <xdr:cNvPr id="273" name="正方形/長方形 272"/>
        <xdr:cNvSpPr/>
      </xdr:nvSpPr>
      <xdr:spPr>
        <a:xfrm>
          <a:off x="660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65</xdr:row>
      <xdr:rowOff>57150</xdr:rowOff>
    </xdr:from>
    <xdr:to>
      <xdr:col>49</xdr:col>
      <xdr:colOff>63500</xdr:colOff>
      <xdr:row>66</xdr:row>
      <xdr:rowOff>139700</xdr:rowOff>
    </xdr:to>
    <xdr:sp macro="" textlink="">
      <xdr:nvSpPr>
        <xdr:cNvPr id="274" name="正方形/長方形 273"/>
        <xdr:cNvSpPr/>
      </xdr:nvSpPr>
      <xdr:spPr>
        <a:xfrm>
          <a:off x="78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41</xdr:col>
      <xdr:colOff>63500</xdr:colOff>
      <xdr:row>66</xdr:row>
      <xdr:rowOff>88900</xdr:rowOff>
    </xdr:from>
    <xdr:to>
      <xdr:col>49</xdr:col>
      <xdr:colOff>63500</xdr:colOff>
      <xdr:row>68</xdr:row>
      <xdr:rowOff>0</xdr:rowOff>
    </xdr:to>
    <xdr:sp macro="" textlink="">
      <xdr:nvSpPr>
        <xdr:cNvPr id="275" name="正方形/長方形 274"/>
        <xdr:cNvSpPr/>
      </xdr:nvSpPr>
      <xdr:spPr>
        <a:xfrm>
          <a:off x="78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276" name="正方形/長方形 2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277" name="テキスト ボックス 2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278" name="直線コネクタ 2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279" name="テキスト ボックス 278"/>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139700</xdr:rowOff>
    </xdr:from>
    <xdr:to>
      <xdr:col>59</xdr:col>
      <xdr:colOff>50800</xdr:colOff>
      <xdr:row>78</xdr:row>
      <xdr:rowOff>139700</xdr:rowOff>
    </xdr:to>
    <xdr:cxnSp macro="">
      <xdr:nvCxnSpPr>
        <xdr:cNvPr id="280" name="直線コネクタ 2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168927</xdr:rowOff>
    </xdr:from>
    <xdr:ext cx="531299" cy="259045"/>
    <xdr:sp macro="" textlink="">
      <xdr:nvSpPr>
        <xdr:cNvPr id="281" name="テキスト ボックス 280"/>
        <xdr:cNvSpPr txBox="1"/>
      </xdr:nvSpPr>
      <xdr:spPr>
        <a:xfrm>
          <a:off x="6072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282" name="直線コネクタ 2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283" name="テキスト ボックス 28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284" name="直線コネクタ 2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285" name="テキスト ボックス 28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286" name="直線コネクタ 2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287" name="テキスト ボックス 28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288" name="直線コネクタ 2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289" name="テキスト ボックス 28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2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81</xdr:row>
      <xdr:rowOff>80027</xdr:rowOff>
    </xdr:from>
    <xdr:ext cx="762000" cy="259045"/>
    <xdr:sp macro="" textlink="">
      <xdr:nvSpPr>
        <xdr:cNvPr id="291" name="テキスト ボックス 29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292" name="テキスト ボックス 29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293" name="テキスト ボックス 29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294" name="テキスト ボックス 29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295" name="テキスト ボックス 29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128677</xdr:rowOff>
    </xdr:from>
    <xdr:to>
      <xdr:col>55</xdr:col>
      <xdr:colOff>50800</xdr:colOff>
      <xdr:row>76</xdr:row>
      <xdr:rowOff>58827</xdr:rowOff>
    </xdr:to>
    <xdr:sp macro="" textlink="">
      <xdr:nvSpPr>
        <xdr:cNvPr id="296" name="楕円 295"/>
        <xdr:cNvSpPr/>
      </xdr:nvSpPr>
      <xdr:spPr>
        <a:xfrm>
          <a:off x="10426700" y="1298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76</xdr:row>
      <xdr:rowOff>8026</xdr:rowOff>
    </xdr:from>
    <xdr:to>
      <xdr:col>55</xdr:col>
      <xdr:colOff>0</xdr:colOff>
      <xdr:row>79</xdr:row>
      <xdr:rowOff>21743</xdr:rowOff>
    </xdr:to>
    <xdr:cxnSp macro="">
      <xdr:nvCxnSpPr>
        <xdr:cNvPr id="297" name="直線コネクタ 296"/>
        <xdr:cNvCxnSpPr/>
      </xdr:nvCxnSpPr>
      <xdr:spPr>
        <a:xfrm flipV="1">
          <a:off x="9639300" y="13038226"/>
          <a:ext cx="838200" cy="5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30904</xdr:rowOff>
    </xdr:from>
    <xdr:ext cx="534377" cy="259045"/>
    <xdr:sp macro="" textlink="">
      <xdr:nvSpPr>
        <xdr:cNvPr id="298" name="普通建設事業費 （ うち新規整備　）該当値テキスト"/>
        <xdr:cNvSpPr txBox="1"/>
      </xdr:nvSpPr>
      <xdr:spPr>
        <a:xfrm>
          <a:off x="10528300" y="12889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142393</xdr:rowOff>
    </xdr:from>
    <xdr:to>
      <xdr:col>50</xdr:col>
      <xdr:colOff>165100</xdr:colOff>
      <xdr:row>79</xdr:row>
      <xdr:rowOff>72543</xdr:rowOff>
    </xdr:to>
    <xdr:sp macro="" textlink="">
      <xdr:nvSpPr>
        <xdr:cNvPr id="299" name="楕円 298"/>
        <xdr:cNvSpPr/>
      </xdr:nvSpPr>
      <xdr:spPr>
        <a:xfrm>
          <a:off x="9588500" y="1351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171292</xdr:rowOff>
    </xdr:from>
    <xdr:to>
      <xdr:col>50</xdr:col>
      <xdr:colOff>114300</xdr:colOff>
      <xdr:row>79</xdr:row>
      <xdr:rowOff>21743</xdr:rowOff>
    </xdr:to>
    <xdr:cxnSp macro="">
      <xdr:nvCxnSpPr>
        <xdr:cNvPr id="300" name="直線コネクタ 299"/>
        <xdr:cNvCxnSpPr/>
      </xdr:nvCxnSpPr>
      <xdr:spPr>
        <a:xfrm>
          <a:off x="8750300" y="13372942"/>
          <a:ext cx="889000" cy="19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69928</xdr:colOff>
      <xdr:row>77</xdr:row>
      <xdr:rowOff>89070</xdr:rowOff>
    </xdr:from>
    <xdr:ext cx="469744" cy="259045"/>
    <xdr:sp macro="" textlink="">
      <xdr:nvSpPr>
        <xdr:cNvPr id="301" name="テキスト ボックス 300"/>
        <xdr:cNvSpPr txBox="1"/>
      </xdr:nvSpPr>
      <xdr:spPr>
        <a:xfrm>
          <a:off x="9404428" y="13290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120492</xdr:rowOff>
    </xdr:from>
    <xdr:to>
      <xdr:col>46</xdr:col>
      <xdr:colOff>38100</xdr:colOff>
      <xdr:row>78</xdr:row>
      <xdr:rowOff>50642</xdr:rowOff>
    </xdr:to>
    <xdr:sp macro="" textlink="">
      <xdr:nvSpPr>
        <xdr:cNvPr id="302" name="楕円 301"/>
        <xdr:cNvSpPr/>
      </xdr:nvSpPr>
      <xdr:spPr>
        <a:xfrm>
          <a:off x="8699500" y="1332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77</xdr:row>
      <xdr:rowOff>171292</xdr:rowOff>
    </xdr:from>
    <xdr:to>
      <xdr:col>45</xdr:col>
      <xdr:colOff>177800</xdr:colOff>
      <xdr:row>78</xdr:row>
      <xdr:rowOff>84654</xdr:rowOff>
    </xdr:to>
    <xdr:cxnSp macro="">
      <xdr:nvCxnSpPr>
        <xdr:cNvPr id="303" name="直線コネクタ 302"/>
        <xdr:cNvCxnSpPr/>
      </xdr:nvCxnSpPr>
      <xdr:spPr>
        <a:xfrm flipV="1">
          <a:off x="7861300" y="13372942"/>
          <a:ext cx="889000" cy="8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101111</xdr:colOff>
      <xdr:row>76</xdr:row>
      <xdr:rowOff>67169</xdr:rowOff>
    </xdr:from>
    <xdr:ext cx="534377" cy="259045"/>
    <xdr:sp macro="" textlink="">
      <xdr:nvSpPr>
        <xdr:cNvPr id="304" name="テキスト ボックス 303"/>
        <xdr:cNvSpPr txBox="1"/>
      </xdr:nvSpPr>
      <xdr:spPr>
        <a:xfrm>
          <a:off x="8483111" y="1309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33854</xdr:rowOff>
    </xdr:from>
    <xdr:to>
      <xdr:col>41</xdr:col>
      <xdr:colOff>101600</xdr:colOff>
      <xdr:row>78</xdr:row>
      <xdr:rowOff>135454</xdr:rowOff>
    </xdr:to>
    <xdr:sp macro="" textlink="">
      <xdr:nvSpPr>
        <xdr:cNvPr id="305" name="楕円 304"/>
        <xdr:cNvSpPr/>
      </xdr:nvSpPr>
      <xdr:spPr>
        <a:xfrm>
          <a:off x="7810500" y="1340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78</xdr:row>
      <xdr:rowOff>12644</xdr:rowOff>
    </xdr:from>
    <xdr:to>
      <xdr:col>41</xdr:col>
      <xdr:colOff>50800</xdr:colOff>
      <xdr:row>78</xdr:row>
      <xdr:rowOff>84654</xdr:rowOff>
    </xdr:to>
    <xdr:cxnSp macro="">
      <xdr:nvCxnSpPr>
        <xdr:cNvPr id="306" name="直線コネクタ 305"/>
        <xdr:cNvCxnSpPr/>
      </xdr:nvCxnSpPr>
      <xdr:spPr>
        <a:xfrm>
          <a:off x="6972300" y="13385744"/>
          <a:ext cx="889000" cy="7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39</xdr:col>
      <xdr:colOff>164611</xdr:colOff>
      <xdr:row>78</xdr:row>
      <xdr:rowOff>126581</xdr:rowOff>
    </xdr:from>
    <xdr:ext cx="534377" cy="259045"/>
    <xdr:sp macro="" textlink="">
      <xdr:nvSpPr>
        <xdr:cNvPr id="307" name="テキスト ボックス 306"/>
        <xdr:cNvSpPr txBox="1"/>
      </xdr:nvSpPr>
      <xdr:spPr>
        <a:xfrm>
          <a:off x="7594111" y="1349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133294</xdr:rowOff>
    </xdr:from>
    <xdr:to>
      <xdr:col>36</xdr:col>
      <xdr:colOff>165100</xdr:colOff>
      <xdr:row>78</xdr:row>
      <xdr:rowOff>63444</xdr:rowOff>
    </xdr:to>
    <xdr:sp macro="" textlink="">
      <xdr:nvSpPr>
        <xdr:cNvPr id="308" name="楕円 307"/>
        <xdr:cNvSpPr/>
      </xdr:nvSpPr>
      <xdr:spPr>
        <a:xfrm>
          <a:off x="6921500" y="1333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54571</xdr:rowOff>
    </xdr:from>
    <xdr:ext cx="534377" cy="259045"/>
    <xdr:sp macro="" textlink="">
      <xdr:nvSpPr>
        <xdr:cNvPr id="309" name="テキスト ボックス 308"/>
        <xdr:cNvSpPr txBox="1"/>
      </xdr:nvSpPr>
      <xdr:spPr>
        <a:xfrm>
          <a:off x="6705111" y="1342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310" name="正方形/長方形 30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34</xdr:col>
      <xdr:colOff>127000</xdr:colOff>
      <xdr:row>85</xdr:row>
      <xdr:rowOff>57150</xdr:rowOff>
    </xdr:from>
    <xdr:to>
      <xdr:col>42</xdr:col>
      <xdr:colOff>127000</xdr:colOff>
      <xdr:row>86</xdr:row>
      <xdr:rowOff>139700</xdr:rowOff>
    </xdr:to>
    <xdr:sp macro="" textlink="">
      <xdr:nvSpPr>
        <xdr:cNvPr id="311" name="正方形/長方形 310"/>
        <xdr:cNvSpPr/>
      </xdr:nvSpPr>
      <xdr:spPr>
        <a:xfrm>
          <a:off x="660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86</xdr:row>
      <xdr:rowOff>88900</xdr:rowOff>
    </xdr:from>
    <xdr:to>
      <xdr:col>42</xdr:col>
      <xdr:colOff>127000</xdr:colOff>
      <xdr:row>88</xdr:row>
      <xdr:rowOff>0</xdr:rowOff>
    </xdr:to>
    <xdr:sp macro="" textlink="">
      <xdr:nvSpPr>
        <xdr:cNvPr id="312" name="正方形/長方形 311"/>
        <xdr:cNvSpPr/>
      </xdr:nvSpPr>
      <xdr:spPr>
        <a:xfrm>
          <a:off x="660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85</xdr:row>
      <xdr:rowOff>57150</xdr:rowOff>
    </xdr:from>
    <xdr:to>
      <xdr:col>49</xdr:col>
      <xdr:colOff>63500</xdr:colOff>
      <xdr:row>86</xdr:row>
      <xdr:rowOff>139700</xdr:rowOff>
    </xdr:to>
    <xdr:sp macro="" textlink="">
      <xdr:nvSpPr>
        <xdr:cNvPr id="313" name="正方形/長方形 312"/>
        <xdr:cNvSpPr/>
      </xdr:nvSpPr>
      <xdr:spPr>
        <a:xfrm>
          <a:off x="78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41</xdr:col>
      <xdr:colOff>63500</xdr:colOff>
      <xdr:row>86</xdr:row>
      <xdr:rowOff>88900</xdr:rowOff>
    </xdr:from>
    <xdr:to>
      <xdr:col>49</xdr:col>
      <xdr:colOff>63500</xdr:colOff>
      <xdr:row>88</xdr:row>
      <xdr:rowOff>0</xdr:rowOff>
    </xdr:to>
    <xdr:sp macro="" textlink="">
      <xdr:nvSpPr>
        <xdr:cNvPr id="314" name="正方形/長方形 313"/>
        <xdr:cNvSpPr/>
      </xdr:nvSpPr>
      <xdr:spPr>
        <a:xfrm>
          <a:off x="78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315" name="正方形/長方形 31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316" name="テキスト ボックス 31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317" name="直線コネクタ 31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318" name="テキスト ボックス 31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319" name="直線コネクタ 31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320" name="テキスト ボックス 319"/>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321" name="直線コネクタ 32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322" name="テキスト ボックス 32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323" name="直線コネクタ 32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324" name="テキスト ボックス 32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325" name="直線コネクタ 32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326" name="テキスト ボックス 32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327" name="直線コネクタ 32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328" name="テキスト ボックス 327"/>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329" name="直線コネクタ 32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330" name="テキスト ボックス 329"/>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33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101</xdr:row>
      <xdr:rowOff>80027</xdr:rowOff>
    </xdr:from>
    <xdr:ext cx="762000" cy="259045"/>
    <xdr:sp macro="" textlink="">
      <xdr:nvSpPr>
        <xdr:cNvPr id="332" name="テキスト ボックス 33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333" name="テキスト ボックス 33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334" name="テキスト ボックス 33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335" name="テキスト ボックス 33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336" name="テキスト ボックス 33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125704</xdr:rowOff>
    </xdr:from>
    <xdr:to>
      <xdr:col>55</xdr:col>
      <xdr:colOff>50800</xdr:colOff>
      <xdr:row>96</xdr:row>
      <xdr:rowOff>55854</xdr:rowOff>
    </xdr:to>
    <xdr:sp macro="" textlink="">
      <xdr:nvSpPr>
        <xdr:cNvPr id="337" name="楕円 336"/>
        <xdr:cNvSpPr/>
      </xdr:nvSpPr>
      <xdr:spPr>
        <a:xfrm>
          <a:off x="10426700" y="1641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96</xdr:row>
      <xdr:rowOff>5054</xdr:rowOff>
    </xdr:from>
    <xdr:to>
      <xdr:col>55</xdr:col>
      <xdr:colOff>0</xdr:colOff>
      <xdr:row>97</xdr:row>
      <xdr:rowOff>110325</xdr:rowOff>
    </xdr:to>
    <xdr:cxnSp macro="">
      <xdr:nvCxnSpPr>
        <xdr:cNvPr id="338" name="直線コネクタ 337"/>
        <xdr:cNvCxnSpPr/>
      </xdr:nvCxnSpPr>
      <xdr:spPr>
        <a:xfrm flipV="1">
          <a:off x="9639300" y="16464254"/>
          <a:ext cx="838200" cy="27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27931</xdr:rowOff>
    </xdr:from>
    <xdr:ext cx="534377" cy="259045"/>
    <xdr:sp macro="" textlink="">
      <xdr:nvSpPr>
        <xdr:cNvPr id="339" name="普通建設事業費 （ うち更新整備　）該当値テキスト"/>
        <xdr:cNvSpPr txBox="1"/>
      </xdr:nvSpPr>
      <xdr:spPr>
        <a:xfrm>
          <a:off x="10528300" y="1631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59525</xdr:rowOff>
    </xdr:from>
    <xdr:to>
      <xdr:col>50</xdr:col>
      <xdr:colOff>165100</xdr:colOff>
      <xdr:row>97</xdr:row>
      <xdr:rowOff>161125</xdr:rowOff>
    </xdr:to>
    <xdr:sp macro="" textlink="">
      <xdr:nvSpPr>
        <xdr:cNvPr id="340" name="楕円 339"/>
        <xdr:cNvSpPr/>
      </xdr:nvSpPr>
      <xdr:spPr>
        <a:xfrm>
          <a:off x="9588500" y="1669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167894</xdr:rowOff>
    </xdr:from>
    <xdr:to>
      <xdr:col>50</xdr:col>
      <xdr:colOff>114300</xdr:colOff>
      <xdr:row>97</xdr:row>
      <xdr:rowOff>110325</xdr:rowOff>
    </xdr:to>
    <xdr:cxnSp macro="">
      <xdr:nvCxnSpPr>
        <xdr:cNvPr id="341" name="直線コネクタ 340"/>
        <xdr:cNvCxnSpPr/>
      </xdr:nvCxnSpPr>
      <xdr:spPr>
        <a:xfrm>
          <a:off x="8750300" y="16284194"/>
          <a:ext cx="889000" cy="45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37611</xdr:colOff>
      <xdr:row>96</xdr:row>
      <xdr:rowOff>6202</xdr:rowOff>
    </xdr:from>
    <xdr:ext cx="534377" cy="259045"/>
    <xdr:sp macro="" textlink="">
      <xdr:nvSpPr>
        <xdr:cNvPr id="342" name="テキスト ボックス 341"/>
        <xdr:cNvSpPr txBox="1"/>
      </xdr:nvSpPr>
      <xdr:spPr>
        <a:xfrm>
          <a:off x="9372111" y="1646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117094</xdr:rowOff>
    </xdr:from>
    <xdr:to>
      <xdr:col>46</xdr:col>
      <xdr:colOff>38100</xdr:colOff>
      <xdr:row>95</xdr:row>
      <xdr:rowOff>47244</xdr:rowOff>
    </xdr:to>
    <xdr:sp macro="" textlink="">
      <xdr:nvSpPr>
        <xdr:cNvPr id="343" name="楕円 342"/>
        <xdr:cNvSpPr/>
      </xdr:nvSpPr>
      <xdr:spPr>
        <a:xfrm>
          <a:off x="8699500" y="1623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94</xdr:row>
      <xdr:rowOff>167894</xdr:rowOff>
    </xdr:from>
    <xdr:to>
      <xdr:col>45</xdr:col>
      <xdr:colOff>177800</xdr:colOff>
      <xdr:row>96</xdr:row>
      <xdr:rowOff>11685</xdr:rowOff>
    </xdr:to>
    <xdr:cxnSp macro="">
      <xdr:nvCxnSpPr>
        <xdr:cNvPr id="344" name="直線コネクタ 343"/>
        <xdr:cNvCxnSpPr/>
      </xdr:nvCxnSpPr>
      <xdr:spPr>
        <a:xfrm flipV="1">
          <a:off x="7861300" y="16284194"/>
          <a:ext cx="889000" cy="18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101111</xdr:colOff>
      <xdr:row>93</xdr:row>
      <xdr:rowOff>63771</xdr:rowOff>
    </xdr:from>
    <xdr:ext cx="534377" cy="259045"/>
    <xdr:sp macro="" textlink="">
      <xdr:nvSpPr>
        <xdr:cNvPr id="345" name="テキスト ボックス 344"/>
        <xdr:cNvSpPr txBox="1"/>
      </xdr:nvSpPr>
      <xdr:spPr>
        <a:xfrm>
          <a:off x="8483111" y="1600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132335</xdr:rowOff>
    </xdr:from>
    <xdr:to>
      <xdr:col>41</xdr:col>
      <xdr:colOff>101600</xdr:colOff>
      <xdr:row>96</xdr:row>
      <xdr:rowOff>62485</xdr:rowOff>
    </xdr:to>
    <xdr:sp macro="" textlink="">
      <xdr:nvSpPr>
        <xdr:cNvPr id="346" name="楕円 345"/>
        <xdr:cNvSpPr/>
      </xdr:nvSpPr>
      <xdr:spPr>
        <a:xfrm>
          <a:off x="7810500" y="1642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91</xdr:row>
      <xdr:rowOff>43574</xdr:rowOff>
    </xdr:from>
    <xdr:to>
      <xdr:col>41</xdr:col>
      <xdr:colOff>50800</xdr:colOff>
      <xdr:row>96</xdr:row>
      <xdr:rowOff>11685</xdr:rowOff>
    </xdr:to>
    <xdr:cxnSp macro="">
      <xdr:nvCxnSpPr>
        <xdr:cNvPr id="347" name="直線コネクタ 346"/>
        <xdr:cNvCxnSpPr/>
      </xdr:nvCxnSpPr>
      <xdr:spPr>
        <a:xfrm>
          <a:off x="6972300" y="15645524"/>
          <a:ext cx="889000" cy="825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39</xdr:col>
      <xdr:colOff>164611</xdr:colOff>
      <xdr:row>94</xdr:row>
      <xdr:rowOff>79012</xdr:rowOff>
    </xdr:from>
    <xdr:ext cx="534377" cy="259045"/>
    <xdr:sp macro="" textlink="">
      <xdr:nvSpPr>
        <xdr:cNvPr id="348" name="テキスト ボックス 347"/>
        <xdr:cNvSpPr txBox="1"/>
      </xdr:nvSpPr>
      <xdr:spPr>
        <a:xfrm>
          <a:off x="7594111" y="1619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164224</xdr:rowOff>
    </xdr:from>
    <xdr:to>
      <xdr:col>36</xdr:col>
      <xdr:colOff>165100</xdr:colOff>
      <xdr:row>91</xdr:row>
      <xdr:rowOff>94374</xdr:rowOff>
    </xdr:to>
    <xdr:sp macro="" textlink="">
      <xdr:nvSpPr>
        <xdr:cNvPr id="349" name="楕円 348"/>
        <xdr:cNvSpPr/>
      </xdr:nvSpPr>
      <xdr:spPr>
        <a:xfrm>
          <a:off x="6921500" y="1559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89</xdr:row>
      <xdr:rowOff>110901</xdr:rowOff>
    </xdr:from>
    <xdr:ext cx="534377" cy="259045"/>
    <xdr:sp macro="" textlink="">
      <xdr:nvSpPr>
        <xdr:cNvPr id="350" name="テキスト ボックス 349"/>
        <xdr:cNvSpPr txBox="1"/>
      </xdr:nvSpPr>
      <xdr:spPr>
        <a:xfrm>
          <a:off x="6705111" y="1536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351" name="正方形/長方形 35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65</xdr:col>
      <xdr:colOff>63500</xdr:colOff>
      <xdr:row>25</xdr:row>
      <xdr:rowOff>57150</xdr:rowOff>
    </xdr:from>
    <xdr:to>
      <xdr:col>73</xdr:col>
      <xdr:colOff>63500</xdr:colOff>
      <xdr:row>26</xdr:row>
      <xdr:rowOff>139700</xdr:rowOff>
    </xdr:to>
    <xdr:sp macro="" textlink="">
      <xdr:nvSpPr>
        <xdr:cNvPr id="352" name="正方形/長方形 351"/>
        <xdr:cNvSpPr/>
      </xdr:nvSpPr>
      <xdr:spPr>
        <a:xfrm>
          <a:off x="1244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26</xdr:row>
      <xdr:rowOff>88900</xdr:rowOff>
    </xdr:from>
    <xdr:to>
      <xdr:col>73</xdr:col>
      <xdr:colOff>63500</xdr:colOff>
      <xdr:row>28</xdr:row>
      <xdr:rowOff>0</xdr:rowOff>
    </xdr:to>
    <xdr:sp macro="" textlink="">
      <xdr:nvSpPr>
        <xdr:cNvPr id="353" name="正方形/長方形 352"/>
        <xdr:cNvSpPr/>
      </xdr:nvSpPr>
      <xdr:spPr>
        <a:xfrm>
          <a:off x="1244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25</xdr:row>
      <xdr:rowOff>57150</xdr:rowOff>
    </xdr:from>
    <xdr:to>
      <xdr:col>80</xdr:col>
      <xdr:colOff>0</xdr:colOff>
      <xdr:row>26</xdr:row>
      <xdr:rowOff>139700</xdr:rowOff>
    </xdr:to>
    <xdr:sp macro="" textlink="">
      <xdr:nvSpPr>
        <xdr:cNvPr id="354" name="正方形/長方形 353"/>
        <xdr:cNvSpPr/>
      </xdr:nvSpPr>
      <xdr:spPr>
        <a:xfrm>
          <a:off x="1371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72</xdr:col>
      <xdr:colOff>0</xdr:colOff>
      <xdr:row>26</xdr:row>
      <xdr:rowOff>88900</xdr:rowOff>
    </xdr:from>
    <xdr:to>
      <xdr:col>80</xdr:col>
      <xdr:colOff>0</xdr:colOff>
      <xdr:row>28</xdr:row>
      <xdr:rowOff>0</xdr:rowOff>
    </xdr:to>
    <xdr:sp macro="" textlink="">
      <xdr:nvSpPr>
        <xdr:cNvPr id="355" name="正方形/長方形 354"/>
        <xdr:cNvSpPr/>
      </xdr:nvSpPr>
      <xdr:spPr>
        <a:xfrm>
          <a:off x="1371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356" name="正方形/長方形 35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357" name="テキスト ボックス 35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358" name="直線コネクタ 35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359" name="直線コネクタ 35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360" name="テキスト ボックス 35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361" name="直線コネクタ 36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362" name="テキスト ボックス 361"/>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363" name="直線コネクタ 36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364" name="テキスト ボックス 363"/>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365" name="直線コネクタ 36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366" name="テキスト ボックス 365"/>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367" name="直線コネクタ 36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368" name="テキスト ボックス 367"/>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36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41</xdr:row>
      <xdr:rowOff>80027</xdr:rowOff>
    </xdr:from>
    <xdr:ext cx="762000" cy="259045"/>
    <xdr:sp macro="" textlink="">
      <xdr:nvSpPr>
        <xdr:cNvPr id="370" name="テキスト ボックス 36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371" name="テキスト ボックス 37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372" name="テキスト ボックス 37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373" name="テキスト ボックス 37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374" name="テキスト ボックス 37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375" name="楕円 374"/>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2540</xdr:rowOff>
    </xdr:from>
    <xdr:to>
      <xdr:col>85</xdr:col>
      <xdr:colOff>127000</xdr:colOff>
      <xdr:row>38</xdr:row>
      <xdr:rowOff>139700</xdr:rowOff>
    </xdr:to>
    <xdr:cxnSp macro="">
      <xdr:nvCxnSpPr>
        <xdr:cNvPr id="376" name="直線コネクタ 375"/>
        <xdr:cNvCxnSpPr/>
      </xdr:nvCxnSpPr>
      <xdr:spPr>
        <a:xfrm>
          <a:off x="15481300" y="651764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162577</xdr:rowOff>
    </xdr:from>
    <xdr:ext cx="249299" cy="259045"/>
    <xdr:sp macro="" textlink="">
      <xdr:nvSpPr>
        <xdr:cNvPr id="377" name="災害復旧事業費該当値テキスト"/>
        <xdr:cNvSpPr txBox="1"/>
      </xdr:nvSpPr>
      <xdr:spPr>
        <a:xfrm>
          <a:off x="16370300" y="650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123190</xdr:rowOff>
    </xdr:from>
    <xdr:to>
      <xdr:col>81</xdr:col>
      <xdr:colOff>101600</xdr:colOff>
      <xdr:row>38</xdr:row>
      <xdr:rowOff>53340</xdr:rowOff>
    </xdr:to>
    <xdr:sp macro="" textlink="">
      <xdr:nvSpPr>
        <xdr:cNvPr id="378" name="楕円 377"/>
        <xdr:cNvSpPr/>
      </xdr:nvSpPr>
      <xdr:spPr>
        <a:xfrm>
          <a:off x="15430500" y="646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2540</xdr:rowOff>
    </xdr:from>
    <xdr:to>
      <xdr:col>81</xdr:col>
      <xdr:colOff>50800</xdr:colOff>
      <xdr:row>38</xdr:row>
      <xdr:rowOff>48260</xdr:rowOff>
    </xdr:to>
    <xdr:cxnSp macro="">
      <xdr:nvCxnSpPr>
        <xdr:cNvPr id="379" name="直線コネクタ 378"/>
        <xdr:cNvCxnSpPr/>
      </xdr:nvCxnSpPr>
      <xdr:spPr>
        <a:xfrm flipV="1">
          <a:off x="14592300" y="65176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52017</xdr:colOff>
      <xdr:row>36</xdr:row>
      <xdr:rowOff>69867</xdr:rowOff>
    </xdr:from>
    <xdr:ext cx="378565" cy="259045"/>
    <xdr:sp macro="" textlink="">
      <xdr:nvSpPr>
        <xdr:cNvPr id="380" name="テキスト ボックス 379"/>
        <xdr:cNvSpPr txBox="1"/>
      </xdr:nvSpPr>
      <xdr:spPr>
        <a:xfrm>
          <a:off x="15292017" y="6242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168910</xdr:rowOff>
    </xdr:from>
    <xdr:to>
      <xdr:col>76</xdr:col>
      <xdr:colOff>165100</xdr:colOff>
      <xdr:row>38</xdr:row>
      <xdr:rowOff>99060</xdr:rowOff>
    </xdr:to>
    <xdr:sp macro="" textlink="">
      <xdr:nvSpPr>
        <xdr:cNvPr id="381" name="楕円 380"/>
        <xdr:cNvSpPr/>
      </xdr:nvSpPr>
      <xdr:spPr>
        <a:xfrm>
          <a:off x="14541500" y="651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64262</xdr:rowOff>
    </xdr:from>
    <xdr:to>
      <xdr:col>76</xdr:col>
      <xdr:colOff>114300</xdr:colOff>
      <xdr:row>38</xdr:row>
      <xdr:rowOff>48260</xdr:rowOff>
    </xdr:to>
    <xdr:cxnSp macro="">
      <xdr:nvCxnSpPr>
        <xdr:cNvPr id="382" name="直線コネクタ 381"/>
        <xdr:cNvCxnSpPr/>
      </xdr:nvCxnSpPr>
      <xdr:spPr>
        <a:xfrm>
          <a:off x="13703300" y="6236462"/>
          <a:ext cx="889000" cy="326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115517</xdr:colOff>
      <xdr:row>36</xdr:row>
      <xdr:rowOff>115587</xdr:rowOff>
    </xdr:from>
    <xdr:ext cx="378565" cy="259045"/>
    <xdr:sp macro="" textlink="">
      <xdr:nvSpPr>
        <xdr:cNvPr id="383" name="テキスト ボックス 382"/>
        <xdr:cNvSpPr txBox="1"/>
      </xdr:nvSpPr>
      <xdr:spPr>
        <a:xfrm>
          <a:off x="14403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13462</xdr:rowOff>
    </xdr:from>
    <xdr:to>
      <xdr:col>72</xdr:col>
      <xdr:colOff>38100</xdr:colOff>
      <xdr:row>36</xdr:row>
      <xdr:rowOff>115062</xdr:rowOff>
    </xdr:to>
    <xdr:sp macro="" textlink="">
      <xdr:nvSpPr>
        <xdr:cNvPr id="384" name="楕円 383"/>
        <xdr:cNvSpPr/>
      </xdr:nvSpPr>
      <xdr:spPr>
        <a:xfrm>
          <a:off x="13652500" y="618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64262</xdr:rowOff>
    </xdr:from>
    <xdr:to>
      <xdr:col>71</xdr:col>
      <xdr:colOff>177800</xdr:colOff>
      <xdr:row>38</xdr:row>
      <xdr:rowOff>132842</xdr:rowOff>
    </xdr:to>
    <xdr:cxnSp macro="">
      <xdr:nvCxnSpPr>
        <xdr:cNvPr id="385" name="直線コネクタ 384"/>
        <xdr:cNvCxnSpPr/>
      </xdr:nvCxnSpPr>
      <xdr:spPr>
        <a:xfrm flipV="1">
          <a:off x="12814300" y="6236462"/>
          <a:ext cx="8890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179017</xdr:colOff>
      <xdr:row>36</xdr:row>
      <xdr:rowOff>106189</xdr:rowOff>
    </xdr:from>
    <xdr:ext cx="378565" cy="259045"/>
    <xdr:sp macro="" textlink="">
      <xdr:nvSpPr>
        <xdr:cNvPr id="386" name="テキスト ボックス 385"/>
        <xdr:cNvSpPr txBox="1"/>
      </xdr:nvSpPr>
      <xdr:spPr>
        <a:xfrm>
          <a:off x="13514017" y="6278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82042</xdr:rowOff>
    </xdr:from>
    <xdr:to>
      <xdr:col>67</xdr:col>
      <xdr:colOff>101600</xdr:colOff>
      <xdr:row>39</xdr:row>
      <xdr:rowOff>12192</xdr:rowOff>
    </xdr:to>
    <xdr:sp macro="" textlink="">
      <xdr:nvSpPr>
        <xdr:cNvPr id="387" name="楕円 386"/>
        <xdr:cNvSpPr/>
      </xdr:nvSpPr>
      <xdr:spPr>
        <a:xfrm>
          <a:off x="12763500" y="659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3319</xdr:rowOff>
    </xdr:from>
    <xdr:ext cx="313932" cy="259045"/>
    <xdr:sp macro="" textlink="">
      <xdr:nvSpPr>
        <xdr:cNvPr id="388" name="テキスト ボックス 387"/>
        <xdr:cNvSpPr txBox="1"/>
      </xdr:nvSpPr>
      <xdr:spPr>
        <a:xfrm>
          <a:off x="12657333" y="66898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389" name="正方形/長方形 38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65</xdr:col>
      <xdr:colOff>63500</xdr:colOff>
      <xdr:row>45</xdr:row>
      <xdr:rowOff>57150</xdr:rowOff>
    </xdr:from>
    <xdr:to>
      <xdr:col>73</xdr:col>
      <xdr:colOff>63500</xdr:colOff>
      <xdr:row>46</xdr:row>
      <xdr:rowOff>139700</xdr:rowOff>
    </xdr:to>
    <xdr:sp macro="" textlink="">
      <xdr:nvSpPr>
        <xdr:cNvPr id="390" name="正方形/長方形 389"/>
        <xdr:cNvSpPr/>
      </xdr:nvSpPr>
      <xdr:spPr>
        <a:xfrm>
          <a:off x="1244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46</xdr:row>
      <xdr:rowOff>88900</xdr:rowOff>
    </xdr:from>
    <xdr:to>
      <xdr:col>73</xdr:col>
      <xdr:colOff>63500</xdr:colOff>
      <xdr:row>48</xdr:row>
      <xdr:rowOff>0</xdr:rowOff>
    </xdr:to>
    <xdr:sp macro="" textlink="">
      <xdr:nvSpPr>
        <xdr:cNvPr id="391" name="正方形/長方形 390"/>
        <xdr:cNvSpPr/>
      </xdr:nvSpPr>
      <xdr:spPr>
        <a:xfrm>
          <a:off x="1244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45</xdr:row>
      <xdr:rowOff>57150</xdr:rowOff>
    </xdr:from>
    <xdr:to>
      <xdr:col>80</xdr:col>
      <xdr:colOff>0</xdr:colOff>
      <xdr:row>46</xdr:row>
      <xdr:rowOff>139700</xdr:rowOff>
    </xdr:to>
    <xdr:sp macro="" textlink="">
      <xdr:nvSpPr>
        <xdr:cNvPr id="392" name="正方形/長方形 391"/>
        <xdr:cNvSpPr/>
      </xdr:nvSpPr>
      <xdr:spPr>
        <a:xfrm>
          <a:off x="1371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72</xdr:col>
      <xdr:colOff>0</xdr:colOff>
      <xdr:row>46</xdr:row>
      <xdr:rowOff>88900</xdr:rowOff>
    </xdr:from>
    <xdr:to>
      <xdr:col>80</xdr:col>
      <xdr:colOff>0</xdr:colOff>
      <xdr:row>48</xdr:row>
      <xdr:rowOff>0</xdr:rowOff>
    </xdr:to>
    <xdr:sp macro="" textlink="">
      <xdr:nvSpPr>
        <xdr:cNvPr id="393" name="正方形/長方形 392"/>
        <xdr:cNvSpPr/>
      </xdr:nvSpPr>
      <xdr:spPr>
        <a:xfrm>
          <a:off x="1371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394" name="正方形/長方形 39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395" name="テキスト ボックス 39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396" name="直線コネクタ 39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397" name="直線コネクタ 39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398" name="テキスト ボックス 39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399" name="直線コネクタ 39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400" name="テキスト ボックス 39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40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61</xdr:row>
      <xdr:rowOff>80027</xdr:rowOff>
    </xdr:from>
    <xdr:ext cx="762000" cy="259045"/>
    <xdr:sp macro="" textlink="">
      <xdr:nvSpPr>
        <xdr:cNvPr id="402" name="テキスト ボックス 40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403" name="テキスト ボックス 40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404" name="テキスト ボックス 40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405" name="テキスト ボックス 40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406" name="テキスト ボックス 40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407" name="楕円 40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54</xdr:row>
      <xdr:rowOff>139700</xdr:rowOff>
    </xdr:from>
    <xdr:to>
      <xdr:col>85</xdr:col>
      <xdr:colOff>127000</xdr:colOff>
      <xdr:row>54</xdr:row>
      <xdr:rowOff>139700</xdr:rowOff>
    </xdr:to>
    <xdr:cxnSp macro="">
      <xdr:nvCxnSpPr>
        <xdr:cNvPr id="408" name="直線コネクタ 40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162577</xdr:rowOff>
    </xdr:from>
    <xdr:ext cx="249299" cy="259045"/>
    <xdr:sp macro="" textlink="">
      <xdr:nvSpPr>
        <xdr:cNvPr id="409" name="失業対策事業費該当値テキスト"/>
        <xdr:cNvSpPr txBox="1"/>
      </xdr:nvSpPr>
      <xdr:spPr>
        <a:xfrm>
          <a:off x="16370300" y="924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410" name="楕円 40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411" name="直線コネクタ 41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116650</xdr:colOff>
      <xdr:row>53</xdr:row>
      <xdr:rowOff>35577</xdr:rowOff>
    </xdr:from>
    <xdr:ext cx="249299" cy="259045"/>
    <xdr:sp macro="" textlink="">
      <xdr:nvSpPr>
        <xdr:cNvPr id="412" name="テキスト ボックス 41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413" name="楕円 41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54</xdr:row>
      <xdr:rowOff>139700</xdr:rowOff>
    </xdr:from>
    <xdr:to>
      <xdr:col>76</xdr:col>
      <xdr:colOff>114300</xdr:colOff>
      <xdr:row>54</xdr:row>
      <xdr:rowOff>139700</xdr:rowOff>
    </xdr:to>
    <xdr:cxnSp macro="">
      <xdr:nvCxnSpPr>
        <xdr:cNvPr id="414" name="直線コネクタ 41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180150</xdr:colOff>
      <xdr:row>53</xdr:row>
      <xdr:rowOff>35577</xdr:rowOff>
    </xdr:from>
    <xdr:ext cx="249299" cy="259045"/>
    <xdr:sp macro="" textlink="">
      <xdr:nvSpPr>
        <xdr:cNvPr id="415" name="テキスト ボックス 41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416" name="楕円 41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54</xdr:row>
      <xdr:rowOff>139700</xdr:rowOff>
    </xdr:from>
    <xdr:to>
      <xdr:col>71</xdr:col>
      <xdr:colOff>177800</xdr:colOff>
      <xdr:row>54</xdr:row>
      <xdr:rowOff>139700</xdr:rowOff>
    </xdr:to>
    <xdr:cxnSp macro="">
      <xdr:nvCxnSpPr>
        <xdr:cNvPr id="417" name="直線コネクタ 41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53150</xdr:colOff>
      <xdr:row>53</xdr:row>
      <xdr:rowOff>35577</xdr:rowOff>
    </xdr:from>
    <xdr:ext cx="249299" cy="259045"/>
    <xdr:sp macro="" textlink="">
      <xdr:nvSpPr>
        <xdr:cNvPr id="418" name="テキスト ボックス 41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419" name="楕円 41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420" name="テキスト ボックス 41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421" name="正方形/長方形 42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65</xdr:col>
      <xdr:colOff>63500</xdr:colOff>
      <xdr:row>65</xdr:row>
      <xdr:rowOff>57150</xdr:rowOff>
    </xdr:from>
    <xdr:to>
      <xdr:col>73</xdr:col>
      <xdr:colOff>63500</xdr:colOff>
      <xdr:row>66</xdr:row>
      <xdr:rowOff>139700</xdr:rowOff>
    </xdr:to>
    <xdr:sp macro="" textlink="">
      <xdr:nvSpPr>
        <xdr:cNvPr id="422" name="正方形/長方形 421"/>
        <xdr:cNvSpPr/>
      </xdr:nvSpPr>
      <xdr:spPr>
        <a:xfrm>
          <a:off x="1244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66</xdr:row>
      <xdr:rowOff>88900</xdr:rowOff>
    </xdr:from>
    <xdr:to>
      <xdr:col>73</xdr:col>
      <xdr:colOff>63500</xdr:colOff>
      <xdr:row>68</xdr:row>
      <xdr:rowOff>0</xdr:rowOff>
    </xdr:to>
    <xdr:sp macro="" textlink="">
      <xdr:nvSpPr>
        <xdr:cNvPr id="423" name="正方形/長方形 422"/>
        <xdr:cNvSpPr/>
      </xdr:nvSpPr>
      <xdr:spPr>
        <a:xfrm>
          <a:off x="1244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65</xdr:row>
      <xdr:rowOff>57150</xdr:rowOff>
    </xdr:from>
    <xdr:to>
      <xdr:col>80</xdr:col>
      <xdr:colOff>0</xdr:colOff>
      <xdr:row>66</xdr:row>
      <xdr:rowOff>139700</xdr:rowOff>
    </xdr:to>
    <xdr:sp macro="" textlink="">
      <xdr:nvSpPr>
        <xdr:cNvPr id="424" name="正方形/長方形 423"/>
        <xdr:cNvSpPr/>
      </xdr:nvSpPr>
      <xdr:spPr>
        <a:xfrm>
          <a:off x="1371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72</xdr:col>
      <xdr:colOff>0</xdr:colOff>
      <xdr:row>66</xdr:row>
      <xdr:rowOff>88900</xdr:rowOff>
    </xdr:from>
    <xdr:to>
      <xdr:col>80</xdr:col>
      <xdr:colOff>0</xdr:colOff>
      <xdr:row>68</xdr:row>
      <xdr:rowOff>0</xdr:rowOff>
    </xdr:to>
    <xdr:sp macro="" textlink="">
      <xdr:nvSpPr>
        <xdr:cNvPr id="425" name="正方形/長方形 424"/>
        <xdr:cNvSpPr/>
      </xdr:nvSpPr>
      <xdr:spPr>
        <a:xfrm>
          <a:off x="1371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426" name="正方形/長方形 42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427" name="テキスト ボックス 42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428" name="直線コネクタ 42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429" name="テキスト ボックス 428"/>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430" name="直線コネクタ 42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431" name="テキスト ボックス 430"/>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432" name="直線コネクタ 43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433" name="テキスト ボックス 43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434" name="直線コネクタ 43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435" name="テキスト ボックス 43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436" name="直線コネクタ 43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437" name="テキスト ボックス 43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438" name="直線コネクタ 43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439" name="テキスト ボックス 43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440" name="直線コネクタ 43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441" name="テキスト ボックス 44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44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81</xdr:row>
      <xdr:rowOff>80027</xdr:rowOff>
    </xdr:from>
    <xdr:ext cx="762000" cy="259045"/>
    <xdr:sp macro="" textlink="">
      <xdr:nvSpPr>
        <xdr:cNvPr id="443" name="テキスト ボックス 4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444" name="テキスト ボックス 4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445" name="テキスト ボックス 4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446" name="テキスト ボックス 4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447" name="テキスト ボックス 4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151155</xdr:rowOff>
    </xdr:from>
    <xdr:to>
      <xdr:col>85</xdr:col>
      <xdr:colOff>177800</xdr:colOff>
      <xdr:row>78</xdr:row>
      <xdr:rowOff>81305</xdr:rowOff>
    </xdr:to>
    <xdr:sp macro="" textlink="">
      <xdr:nvSpPr>
        <xdr:cNvPr id="448" name="楕円 447"/>
        <xdr:cNvSpPr/>
      </xdr:nvSpPr>
      <xdr:spPr>
        <a:xfrm>
          <a:off x="16268700" y="1335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47650</xdr:rowOff>
    </xdr:from>
    <xdr:to>
      <xdr:col>85</xdr:col>
      <xdr:colOff>127000</xdr:colOff>
      <xdr:row>78</xdr:row>
      <xdr:rowOff>30505</xdr:rowOff>
    </xdr:to>
    <xdr:cxnSp macro="">
      <xdr:nvCxnSpPr>
        <xdr:cNvPr id="449" name="直線コネクタ 448"/>
        <xdr:cNvCxnSpPr/>
      </xdr:nvCxnSpPr>
      <xdr:spPr>
        <a:xfrm>
          <a:off x="15481300" y="13249300"/>
          <a:ext cx="8382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53382</xdr:rowOff>
    </xdr:from>
    <xdr:ext cx="534377" cy="259045"/>
    <xdr:sp macro="" textlink="">
      <xdr:nvSpPr>
        <xdr:cNvPr id="450" name="公債費該当値テキスト"/>
        <xdr:cNvSpPr txBox="1"/>
      </xdr:nvSpPr>
      <xdr:spPr>
        <a:xfrm>
          <a:off x="16370300" y="1325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168300</xdr:rowOff>
    </xdr:from>
    <xdr:to>
      <xdr:col>81</xdr:col>
      <xdr:colOff>101600</xdr:colOff>
      <xdr:row>77</xdr:row>
      <xdr:rowOff>98450</xdr:rowOff>
    </xdr:to>
    <xdr:sp macro="" textlink="">
      <xdr:nvSpPr>
        <xdr:cNvPr id="451" name="楕円 450"/>
        <xdr:cNvSpPr/>
      </xdr:nvSpPr>
      <xdr:spPr>
        <a:xfrm>
          <a:off x="15430500" y="131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47650</xdr:rowOff>
    </xdr:from>
    <xdr:to>
      <xdr:col>81</xdr:col>
      <xdr:colOff>50800</xdr:colOff>
      <xdr:row>77</xdr:row>
      <xdr:rowOff>123698</xdr:rowOff>
    </xdr:to>
    <xdr:cxnSp macro="">
      <xdr:nvCxnSpPr>
        <xdr:cNvPr id="452" name="直線コネクタ 451"/>
        <xdr:cNvCxnSpPr/>
      </xdr:nvCxnSpPr>
      <xdr:spPr>
        <a:xfrm flipV="1">
          <a:off x="14592300" y="13249300"/>
          <a:ext cx="889000" cy="76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79</xdr:col>
      <xdr:colOff>164611</xdr:colOff>
      <xdr:row>75</xdr:row>
      <xdr:rowOff>114977</xdr:rowOff>
    </xdr:from>
    <xdr:ext cx="534377" cy="259045"/>
    <xdr:sp macro="" textlink="">
      <xdr:nvSpPr>
        <xdr:cNvPr id="453" name="テキスト ボックス 452"/>
        <xdr:cNvSpPr txBox="1"/>
      </xdr:nvSpPr>
      <xdr:spPr>
        <a:xfrm>
          <a:off x="15214111" y="1297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72898</xdr:rowOff>
    </xdr:from>
    <xdr:to>
      <xdr:col>76</xdr:col>
      <xdr:colOff>165100</xdr:colOff>
      <xdr:row>78</xdr:row>
      <xdr:rowOff>3048</xdr:rowOff>
    </xdr:to>
    <xdr:sp macro="" textlink="">
      <xdr:nvSpPr>
        <xdr:cNvPr id="454" name="楕円 453"/>
        <xdr:cNvSpPr/>
      </xdr:nvSpPr>
      <xdr:spPr>
        <a:xfrm>
          <a:off x="14541500" y="1327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123698</xdr:rowOff>
    </xdr:from>
    <xdr:to>
      <xdr:col>76</xdr:col>
      <xdr:colOff>114300</xdr:colOff>
      <xdr:row>78</xdr:row>
      <xdr:rowOff>75464</xdr:rowOff>
    </xdr:to>
    <xdr:cxnSp macro="">
      <xdr:nvCxnSpPr>
        <xdr:cNvPr id="455" name="直線コネクタ 454"/>
        <xdr:cNvCxnSpPr/>
      </xdr:nvCxnSpPr>
      <xdr:spPr>
        <a:xfrm flipV="1">
          <a:off x="13703300" y="13325348"/>
          <a:ext cx="889000" cy="12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37611</xdr:colOff>
      <xdr:row>76</xdr:row>
      <xdr:rowOff>19575</xdr:rowOff>
    </xdr:from>
    <xdr:ext cx="534377" cy="259045"/>
    <xdr:sp macro="" textlink="">
      <xdr:nvSpPr>
        <xdr:cNvPr id="456" name="テキスト ボックス 455"/>
        <xdr:cNvSpPr txBox="1"/>
      </xdr:nvSpPr>
      <xdr:spPr>
        <a:xfrm>
          <a:off x="14325111" y="13049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24664</xdr:rowOff>
    </xdr:from>
    <xdr:to>
      <xdr:col>72</xdr:col>
      <xdr:colOff>38100</xdr:colOff>
      <xdr:row>78</xdr:row>
      <xdr:rowOff>126264</xdr:rowOff>
    </xdr:to>
    <xdr:sp macro="" textlink="">
      <xdr:nvSpPr>
        <xdr:cNvPr id="457" name="楕円 456"/>
        <xdr:cNvSpPr/>
      </xdr:nvSpPr>
      <xdr:spPr>
        <a:xfrm>
          <a:off x="13652500" y="1339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59461</xdr:rowOff>
    </xdr:from>
    <xdr:to>
      <xdr:col>71</xdr:col>
      <xdr:colOff>177800</xdr:colOff>
      <xdr:row>78</xdr:row>
      <xdr:rowOff>75464</xdr:rowOff>
    </xdr:to>
    <xdr:cxnSp macro="">
      <xdr:nvCxnSpPr>
        <xdr:cNvPr id="458" name="直線コネクタ 457"/>
        <xdr:cNvCxnSpPr/>
      </xdr:nvCxnSpPr>
      <xdr:spPr>
        <a:xfrm>
          <a:off x="12814300" y="13432561"/>
          <a:ext cx="8890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101111</xdr:colOff>
      <xdr:row>78</xdr:row>
      <xdr:rowOff>117391</xdr:rowOff>
    </xdr:from>
    <xdr:ext cx="534377" cy="259045"/>
    <xdr:sp macro="" textlink="">
      <xdr:nvSpPr>
        <xdr:cNvPr id="459" name="テキスト ボックス 458"/>
        <xdr:cNvSpPr txBox="1"/>
      </xdr:nvSpPr>
      <xdr:spPr>
        <a:xfrm>
          <a:off x="13436111" y="1349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8661</xdr:rowOff>
    </xdr:from>
    <xdr:to>
      <xdr:col>67</xdr:col>
      <xdr:colOff>101600</xdr:colOff>
      <xdr:row>78</xdr:row>
      <xdr:rowOff>110261</xdr:rowOff>
    </xdr:to>
    <xdr:sp macro="" textlink="">
      <xdr:nvSpPr>
        <xdr:cNvPr id="460" name="楕円 459"/>
        <xdr:cNvSpPr/>
      </xdr:nvSpPr>
      <xdr:spPr>
        <a:xfrm>
          <a:off x="12763500" y="1338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101388</xdr:rowOff>
    </xdr:from>
    <xdr:ext cx="534377" cy="259045"/>
    <xdr:sp macro="" textlink="">
      <xdr:nvSpPr>
        <xdr:cNvPr id="461" name="テキスト ボックス 460"/>
        <xdr:cNvSpPr txBox="1"/>
      </xdr:nvSpPr>
      <xdr:spPr>
        <a:xfrm>
          <a:off x="12547111" y="1347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462" name="正方形/長方形 4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65</xdr:col>
      <xdr:colOff>63500</xdr:colOff>
      <xdr:row>85</xdr:row>
      <xdr:rowOff>57150</xdr:rowOff>
    </xdr:from>
    <xdr:to>
      <xdr:col>73</xdr:col>
      <xdr:colOff>63500</xdr:colOff>
      <xdr:row>86</xdr:row>
      <xdr:rowOff>139700</xdr:rowOff>
    </xdr:to>
    <xdr:sp macro="" textlink="">
      <xdr:nvSpPr>
        <xdr:cNvPr id="463" name="正方形/長方形 462"/>
        <xdr:cNvSpPr/>
      </xdr:nvSpPr>
      <xdr:spPr>
        <a:xfrm>
          <a:off x="1244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86</xdr:row>
      <xdr:rowOff>88900</xdr:rowOff>
    </xdr:from>
    <xdr:to>
      <xdr:col>73</xdr:col>
      <xdr:colOff>63500</xdr:colOff>
      <xdr:row>88</xdr:row>
      <xdr:rowOff>0</xdr:rowOff>
    </xdr:to>
    <xdr:sp macro="" textlink="">
      <xdr:nvSpPr>
        <xdr:cNvPr id="464" name="正方形/長方形 463"/>
        <xdr:cNvSpPr/>
      </xdr:nvSpPr>
      <xdr:spPr>
        <a:xfrm>
          <a:off x="1244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85</xdr:row>
      <xdr:rowOff>57150</xdr:rowOff>
    </xdr:from>
    <xdr:to>
      <xdr:col>80</xdr:col>
      <xdr:colOff>0</xdr:colOff>
      <xdr:row>86</xdr:row>
      <xdr:rowOff>139700</xdr:rowOff>
    </xdr:to>
    <xdr:sp macro="" textlink="">
      <xdr:nvSpPr>
        <xdr:cNvPr id="465" name="正方形/長方形 464"/>
        <xdr:cNvSpPr/>
      </xdr:nvSpPr>
      <xdr:spPr>
        <a:xfrm>
          <a:off x="1371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72</xdr:col>
      <xdr:colOff>0</xdr:colOff>
      <xdr:row>86</xdr:row>
      <xdr:rowOff>88900</xdr:rowOff>
    </xdr:from>
    <xdr:to>
      <xdr:col>80</xdr:col>
      <xdr:colOff>0</xdr:colOff>
      <xdr:row>88</xdr:row>
      <xdr:rowOff>0</xdr:rowOff>
    </xdr:to>
    <xdr:sp macro="" textlink="">
      <xdr:nvSpPr>
        <xdr:cNvPr id="466" name="正方形/長方形 465"/>
        <xdr:cNvSpPr/>
      </xdr:nvSpPr>
      <xdr:spPr>
        <a:xfrm>
          <a:off x="1371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467" name="正方形/長方形 4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468" name="テキスト ボックス 4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469" name="直線コネクタ 4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470" name="直線コネクタ 4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471" name="テキスト ボックス 4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472" name="直線コネクタ 4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473" name="テキスト ボックス 472"/>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474" name="直線コネクタ 4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475" name="テキスト ボックス 4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476" name="直線コネクタ 4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477" name="テキスト ボックス 4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478" name="直線コネクタ 4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479" name="テキスト ボックス 47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480" name="直線コネクタ 4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481" name="テキスト ボックス 48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4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101</xdr:row>
      <xdr:rowOff>80027</xdr:rowOff>
    </xdr:from>
    <xdr:ext cx="762000" cy="259045"/>
    <xdr:sp macro="" textlink="">
      <xdr:nvSpPr>
        <xdr:cNvPr id="483" name="テキスト ボックス 4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484" name="テキスト ボックス 4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485" name="テキスト ボックス 4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486" name="テキスト ボックス 4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487" name="テキスト ボックス 4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43562</xdr:rowOff>
    </xdr:from>
    <xdr:to>
      <xdr:col>85</xdr:col>
      <xdr:colOff>177800</xdr:colOff>
      <xdr:row>96</xdr:row>
      <xdr:rowOff>145162</xdr:rowOff>
    </xdr:to>
    <xdr:sp macro="" textlink="">
      <xdr:nvSpPr>
        <xdr:cNvPr id="488" name="楕円 487"/>
        <xdr:cNvSpPr/>
      </xdr:nvSpPr>
      <xdr:spPr>
        <a:xfrm>
          <a:off x="16268700" y="1650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96</xdr:row>
      <xdr:rowOff>94362</xdr:rowOff>
    </xdr:from>
    <xdr:to>
      <xdr:col>85</xdr:col>
      <xdr:colOff>127000</xdr:colOff>
      <xdr:row>97</xdr:row>
      <xdr:rowOff>104191</xdr:rowOff>
    </xdr:to>
    <xdr:cxnSp macro="">
      <xdr:nvCxnSpPr>
        <xdr:cNvPr id="489" name="直線コネクタ 488"/>
        <xdr:cNvCxnSpPr/>
      </xdr:nvCxnSpPr>
      <xdr:spPr>
        <a:xfrm flipV="1">
          <a:off x="15481300" y="16553562"/>
          <a:ext cx="838200" cy="18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117239</xdr:rowOff>
    </xdr:from>
    <xdr:ext cx="469744" cy="259045"/>
    <xdr:sp macro="" textlink="">
      <xdr:nvSpPr>
        <xdr:cNvPr id="490" name="積立金該当値テキスト"/>
        <xdr:cNvSpPr txBox="1"/>
      </xdr:nvSpPr>
      <xdr:spPr>
        <a:xfrm>
          <a:off x="16370300" y="16404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53391</xdr:rowOff>
    </xdr:from>
    <xdr:to>
      <xdr:col>81</xdr:col>
      <xdr:colOff>101600</xdr:colOff>
      <xdr:row>97</xdr:row>
      <xdr:rowOff>154991</xdr:rowOff>
    </xdr:to>
    <xdr:sp macro="" textlink="">
      <xdr:nvSpPr>
        <xdr:cNvPr id="491" name="楕円 490"/>
        <xdr:cNvSpPr/>
      </xdr:nvSpPr>
      <xdr:spPr>
        <a:xfrm>
          <a:off x="15430500" y="1668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104191</xdr:rowOff>
    </xdr:from>
    <xdr:to>
      <xdr:col>81</xdr:col>
      <xdr:colOff>50800</xdr:colOff>
      <xdr:row>98</xdr:row>
      <xdr:rowOff>105944</xdr:rowOff>
    </xdr:to>
    <xdr:cxnSp macro="">
      <xdr:nvCxnSpPr>
        <xdr:cNvPr id="492" name="直線コネクタ 491"/>
        <xdr:cNvCxnSpPr/>
      </xdr:nvCxnSpPr>
      <xdr:spPr>
        <a:xfrm flipV="1">
          <a:off x="14592300" y="16734841"/>
          <a:ext cx="889000" cy="17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6428</xdr:colOff>
      <xdr:row>96</xdr:row>
      <xdr:rowOff>68</xdr:rowOff>
    </xdr:from>
    <xdr:ext cx="469744" cy="259045"/>
    <xdr:sp macro="" textlink="">
      <xdr:nvSpPr>
        <xdr:cNvPr id="493" name="テキスト ボックス 492"/>
        <xdr:cNvSpPr txBox="1"/>
      </xdr:nvSpPr>
      <xdr:spPr>
        <a:xfrm>
          <a:off x="15246428" y="16459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55144</xdr:rowOff>
    </xdr:from>
    <xdr:to>
      <xdr:col>76</xdr:col>
      <xdr:colOff>165100</xdr:colOff>
      <xdr:row>98</xdr:row>
      <xdr:rowOff>156744</xdr:rowOff>
    </xdr:to>
    <xdr:sp macro="" textlink="">
      <xdr:nvSpPr>
        <xdr:cNvPr id="494" name="楕円 493"/>
        <xdr:cNvSpPr/>
      </xdr:nvSpPr>
      <xdr:spPr>
        <a:xfrm>
          <a:off x="14541500" y="1685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93</xdr:row>
      <xdr:rowOff>19762</xdr:rowOff>
    </xdr:from>
    <xdr:to>
      <xdr:col>76</xdr:col>
      <xdr:colOff>114300</xdr:colOff>
      <xdr:row>98</xdr:row>
      <xdr:rowOff>105944</xdr:rowOff>
    </xdr:to>
    <xdr:cxnSp macro="">
      <xdr:nvCxnSpPr>
        <xdr:cNvPr id="495" name="直線コネクタ 494"/>
        <xdr:cNvCxnSpPr/>
      </xdr:nvCxnSpPr>
      <xdr:spPr>
        <a:xfrm>
          <a:off x="13703300" y="15964612"/>
          <a:ext cx="889000" cy="943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69928</xdr:colOff>
      <xdr:row>97</xdr:row>
      <xdr:rowOff>1821</xdr:rowOff>
    </xdr:from>
    <xdr:ext cx="469744" cy="259045"/>
    <xdr:sp macro="" textlink="">
      <xdr:nvSpPr>
        <xdr:cNvPr id="496" name="テキスト ボックス 495"/>
        <xdr:cNvSpPr txBox="1"/>
      </xdr:nvSpPr>
      <xdr:spPr>
        <a:xfrm>
          <a:off x="14357428" y="16632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140412</xdr:rowOff>
    </xdr:from>
    <xdr:to>
      <xdr:col>72</xdr:col>
      <xdr:colOff>38100</xdr:colOff>
      <xdr:row>93</xdr:row>
      <xdr:rowOff>70562</xdr:rowOff>
    </xdr:to>
    <xdr:sp macro="" textlink="">
      <xdr:nvSpPr>
        <xdr:cNvPr id="497" name="楕円 496"/>
        <xdr:cNvSpPr/>
      </xdr:nvSpPr>
      <xdr:spPr>
        <a:xfrm>
          <a:off x="13652500" y="1591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93</xdr:row>
      <xdr:rowOff>19762</xdr:rowOff>
    </xdr:from>
    <xdr:to>
      <xdr:col>71</xdr:col>
      <xdr:colOff>177800</xdr:colOff>
      <xdr:row>94</xdr:row>
      <xdr:rowOff>139319</xdr:rowOff>
    </xdr:to>
    <xdr:cxnSp macro="">
      <xdr:nvCxnSpPr>
        <xdr:cNvPr id="498" name="直線コネクタ 497"/>
        <xdr:cNvCxnSpPr/>
      </xdr:nvCxnSpPr>
      <xdr:spPr>
        <a:xfrm flipV="1">
          <a:off x="12814300" y="15964612"/>
          <a:ext cx="889000" cy="29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101111</xdr:colOff>
      <xdr:row>93</xdr:row>
      <xdr:rowOff>61689</xdr:rowOff>
    </xdr:from>
    <xdr:ext cx="534377" cy="259045"/>
    <xdr:sp macro="" textlink="">
      <xdr:nvSpPr>
        <xdr:cNvPr id="499" name="テキスト ボックス 498"/>
        <xdr:cNvSpPr txBox="1"/>
      </xdr:nvSpPr>
      <xdr:spPr>
        <a:xfrm>
          <a:off x="13436111" y="1600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88519</xdr:rowOff>
    </xdr:from>
    <xdr:to>
      <xdr:col>67</xdr:col>
      <xdr:colOff>101600</xdr:colOff>
      <xdr:row>95</xdr:row>
      <xdr:rowOff>18669</xdr:rowOff>
    </xdr:to>
    <xdr:sp macro="" textlink="">
      <xdr:nvSpPr>
        <xdr:cNvPr id="500" name="楕円 499"/>
        <xdr:cNvSpPr/>
      </xdr:nvSpPr>
      <xdr:spPr>
        <a:xfrm>
          <a:off x="12763500" y="1620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9796</xdr:rowOff>
    </xdr:from>
    <xdr:ext cx="534377" cy="259045"/>
    <xdr:sp macro="" textlink="">
      <xdr:nvSpPr>
        <xdr:cNvPr id="501" name="テキスト ボックス 500"/>
        <xdr:cNvSpPr txBox="1"/>
      </xdr:nvSpPr>
      <xdr:spPr>
        <a:xfrm>
          <a:off x="12547111" y="16297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502" name="正方形/長方形 5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0</xdr:colOff>
      <xdr:row>25</xdr:row>
      <xdr:rowOff>57150</xdr:rowOff>
    </xdr:from>
    <xdr:to>
      <xdr:col>104</xdr:col>
      <xdr:colOff>0</xdr:colOff>
      <xdr:row>26</xdr:row>
      <xdr:rowOff>139700</xdr:rowOff>
    </xdr:to>
    <xdr:sp macro="" textlink="">
      <xdr:nvSpPr>
        <xdr:cNvPr id="503" name="正方形/長方形 502"/>
        <xdr:cNvSpPr/>
      </xdr:nvSpPr>
      <xdr:spPr>
        <a:xfrm>
          <a:off x="1828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26</xdr:row>
      <xdr:rowOff>88900</xdr:rowOff>
    </xdr:from>
    <xdr:to>
      <xdr:col>104</xdr:col>
      <xdr:colOff>0</xdr:colOff>
      <xdr:row>28</xdr:row>
      <xdr:rowOff>0</xdr:rowOff>
    </xdr:to>
    <xdr:sp macro="" textlink="">
      <xdr:nvSpPr>
        <xdr:cNvPr id="504" name="正方形/長方形 503"/>
        <xdr:cNvSpPr/>
      </xdr:nvSpPr>
      <xdr:spPr>
        <a:xfrm>
          <a:off x="1828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25</xdr:row>
      <xdr:rowOff>57150</xdr:rowOff>
    </xdr:from>
    <xdr:to>
      <xdr:col>110</xdr:col>
      <xdr:colOff>127000</xdr:colOff>
      <xdr:row>26</xdr:row>
      <xdr:rowOff>139700</xdr:rowOff>
    </xdr:to>
    <xdr:sp macro="" textlink="">
      <xdr:nvSpPr>
        <xdr:cNvPr id="505" name="正方形/長方形 504"/>
        <xdr:cNvSpPr/>
      </xdr:nvSpPr>
      <xdr:spPr>
        <a:xfrm>
          <a:off x="1955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102</xdr:col>
      <xdr:colOff>127000</xdr:colOff>
      <xdr:row>26</xdr:row>
      <xdr:rowOff>88900</xdr:rowOff>
    </xdr:from>
    <xdr:to>
      <xdr:col>110</xdr:col>
      <xdr:colOff>127000</xdr:colOff>
      <xdr:row>28</xdr:row>
      <xdr:rowOff>0</xdr:rowOff>
    </xdr:to>
    <xdr:sp macro="" textlink="">
      <xdr:nvSpPr>
        <xdr:cNvPr id="506" name="正方形/長方形 505"/>
        <xdr:cNvSpPr/>
      </xdr:nvSpPr>
      <xdr:spPr>
        <a:xfrm>
          <a:off x="1955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507" name="正方形/長方形 5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508" name="テキスト ボックス 5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509" name="直線コネクタ 5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510" name="直線コネクタ 50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511" name="テキスト ボックス 51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512" name="直線コネクタ 51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513" name="テキスト ボックス 51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514" name="直線コネクタ 51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515" name="テキスト ボックス 51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516" name="直線コネクタ 51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517" name="テキスト ボックス 51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518" name="直線コネクタ 5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519" name="テキスト ボックス 51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5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41</xdr:row>
      <xdr:rowOff>80027</xdr:rowOff>
    </xdr:from>
    <xdr:ext cx="762000" cy="259045"/>
    <xdr:sp macro="" textlink="">
      <xdr:nvSpPr>
        <xdr:cNvPr id="521" name="テキスト ボックス 52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522" name="テキスト ボックス 52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523" name="テキスト ボックス 52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524" name="テキスト ボックス 52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525" name="テキスト ボックス 52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53238</xdr:rowOff>
    </xdr:from>
    <xdr:to>
      <xdr:col>116</xdr:col>
      <xdr:colOff>114300</xdr:colOff>
      <xdr:row>37</xdr:row>
      <xdr:rowOff>154838</xdr:rowOff>
    </xdr:to>
    <xdr:sp macro="" textlink="">
      <xdr:nvSpPr>
        <xdr:cNvPr id="526" name="楕円 525"/>
        <xdr:cNvSpPr/>
      </xdr:nvSpPr>
      <xdr:spPr>
        <a:xfrm>
          <a:off x="22110700" y="639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104038</xdr:rowOff>
    </xdr:from>
    <xdr:to>
      <xdr:col>116</xdr:col>
      <xdr:colOff>63500</xdr:colOff>
      <xdr:row>38</xdr:row>
      <xdr:rowOff>110896</xdr:rowOff>
    </xdr:to>
    <xdr:cxnSp macro="">
      <xdr:nvCxnSpPr>
        <xdr:cNvPr id="527" name="直線コネクタ 526"/>
        <xdr:cNvCxnSpPr/>
      </xdr:nvCxnSpPr>
      <xdr:spPr>
        <a:xfrm flipV="1">
          <a:off x="21323300" y="6447688"/>
          <a:ext cx="8382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126915</xdr:rowOff>
    </xdr:from>
    <xdr:ext cx="378565" cy="259045"/>
    <xdr:sp macro="" textlink="">
      <xdr:nvSpPr>
        <xdr:cNvPr id="528" name="投資及び出資金該当値テキスト"/>
        <xdr:cNvSpPr txBox="1"/>
      </xdr:nvSpPr>
      <xdr:spPr>
        <a:xfrm>
          <a:off x="22212300" y="6299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60096</xdr:rowOff>
    </xdr:from>
    <xdr:to>
      <xdr:col>112</xdr:col>
      <xdr:colOff>38100</xdr:colOff>
      <xdr:row>38</xdr:row>
      <xdr:rowOff>161696</xdr:rowOff>
    </xdr:to>
    <xdr:sp macro="" textlink="">
      <xdr:nvSpPr>
        <xdr:cNvPr id="529" name="楕円 528"/>
        <xdr:cNvSpPr/>
      </xdr:nvSpPr>
      <xdr:spPr>
        <a:xfrm>
          <a:off x="21272500" y="657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110896</xdr:rowOff>
    </xdr:from>
    <xdr:to>
      <xdr:col>111</xdr:col>
      <xdr:colOff>177800</xdr:colOff>
      <xdr:row>38</xdr:row>
      <xdr:rowOff>117754</xdr:rowOff>
    </xdr:to>
    <xdr:cxnSp macro="">
      <xdr:nvCxnSpPr>
        <xdr:cNvPr id="530" name="直線コネクタ 529"/>
        <xdr:cNvCxnSpPr/>
      </xdr:nvCxnSpPr>
      <xdr:spPr>
        <a:xfrm flipV="1">
          <a:off x="20434300" y="662599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111</xdr:col>
      <xdr:colOff>20833</xdr:colOff>
      <xdr:row>37</xdr:row>
      <xdr:rowOff>6773</xdr:rowOff>
    </xdr:from>
    <xdr:ext cx="313932" cy="259045"/>
    <xdr:sp macro="" textlink="">
      <xdr:nvSpPr>
        <xdr:cNvPr id="531" name="テキスト ボックス 530"/>
        <xdr:cNvSpPr txBox="1"/>
      </xdr:nvSpPr>
      <xdr:spPr>
        <a:xfrm>
          <a:off x="21166333" y="63504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66954</xdr:rowOff>
    </xdr:from>
    <xdr:to>
      <xdr:col>107</xdr:col>
      <xdr:colOff>101600</xdr:colOff>
      <xdr:row>38</xdr:row>
      <xdr:rowOff>168554</xdr:rowOff>
    </xdr:to>
    <xdr:sp macro="" textlink="">
      <xdr:nvSpPr>
        <xdr:cNvPr id="532" name="楕円 531"/>
        <xdr:cNvSpPr/>
      </xdr:nvSpPr>
      <xdr:spPr>
        <a:xfrm>
          <a:off x="20383500" y="658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111354</xdr:rowOff>
    </xdr:from>
    <xdr:to>
      <xdr:col>107</xdr:col>
      <xdr:colOff>50800</xdr:colOff>
      <xdr:row>38</xdr:row>
      <xdr:rowOff>117754</xdr:rowOff>
    </xdr:to>
    <xdr:cxnSp macro="">
      <xdr:nvCxnSpPr>
        <xdr:cNvPr id="533" name="直線コネクタ 532"/>
        <xdr:cNvCxnSpPr/>
      </xdr:nvCxnSpPr>
      <xdr:spPr>
        <a:xfrm>
          <a:off x="19545300" y="6626454"/>
          <a:ext cx="8890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106</xdr:col>
      <xdr:colOff>84333</xdr:colOff>
      <xdr:row>37</xdr:row>
      <xdr:rowOff>13631</xdr:rowOff>
    </xdr:from>
    <xdr:ext cx="313932" cy="259045"/>
    <xdr:sp macro="" textlink="">
      <xdr:nvSpPr>
        <xdr:cNvPr id="534" name="テキスト ボックス 533"/>
        <xdr:cNvSpPr txBox="1"/>
      </xdr:nvSpPr>
      <xdr:spPr>
        <a:xfrm>
          <a:off x="20277333" y="63572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60554</xdr:rowOff>
    </xdr:from>
    <xdr:to>
      <xdr:col>102</xdr:col>
      <xdr:colOff>165100</xdr:colOff>
      <xdr:row>38</xdr:row>
      <xdr:rowOff>162154</xdr:rowOff>
    </xdr:to>
    <xdr:sp macro="" textlink="">
      <xdr:nvSpPr>
        <xdr:cNvPr id="535" name="楕円 534"/>
        <xdr:cNvSpPr/>
      </xdr:nvSpPr>
      <xdr:spPr>
        <a:xfrm>
          <a:off x="19494500" y="657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75692</xdr:rowOff>
    </xdr:from>
    <xdr:to>
      <xdr:col>102</xdr:col>
      <xdr:colOff>114300</xdr:colOff>
      <xdr:row>38</xdr:row>
      <xdr:rowOff>111354</xdr:rowOff>
    </xdr:to>
    <xdr:cxnSp macro="">
      <xdr:nvCxnSpPr>
        <xdr:cNvPr id="536" name="直線コネクタ 535"/>
        <xdr:cNvCxnSpPr/>
      </xdr:nvCxnSpPr>
      <xdr:spPr>
        <a:xfrm>
          <a:off x="18656300" y="6590792"/>
          <a:ext cx="889000" cy="3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101</xdr:col>
      <xdr:colOff>147833</xdr:colOff>
      <xdr:row>38</xdr:row>
      <xdr:rowOff>153281</xdr:rowOff>
    </xdr:from>
    <xdr:ext cx="313932" cy="259045"/>
    <xdr:sp macro="" textlink="">
      <xdr:nvSpPr>
        <xdr:cNvPr id="537" name="テキスト ボックス 536"/>
        <xdr:cNvSpPr txBox="1"/>
      </xdr:nvSpPr>
      <xdr:spPr>
        <a:xfrm>
          <a:off x="19388333" y="66683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24892</xdr:rowOff>
    </xdr:from>
    <xdr:to>
      <xdr:col>98</xdr:col>
      <xdr:colOff>38100</xdr:colOff>
      <xdr:row>38</xdr:row>
      <xdr:rowOff>126492</xdr:rowOff>
    </xdr:to>
    <xdr:sp macro="" textlink="">
      <xdr:nvSpPr>
        <xdr:cNvPr id="538" name="楕円 537"/>
        <xdr:cNvSpPr/>
      </xdr:nvSpPr>
      <xdr:spPr>
        <a:xfrm>
          <a:off x="18605500" y="653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117619</xdr:rowOff>
    </xdr:from>
    <xdr:ext cx="378565" cy="259045"/>
    <xdr:sp macro="" textlink="">
      <xdr:nvSpPr>
        <xdr:cNvPr id="539" name="テキスト ボックス 538"/>
        <xdr:cNvSpPr txBox="1"/>
      </xdr:nvSpPr>
      <xdr:spPr>
        <a:xfrm>
          <a:off x="18467017" y="6632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540" name="正方形/長方形 53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0</xdr:colOff>
      <xdr:row>45</xdr:row>
      <xdr:rowOff>57150</xdr:rowOff>
    </xdr:from>
    <xdr:to>
      <xdr:col>104</xdr:col>
      <xdr:colOff>0</xdr:colOff>
      <xdr:row>46</xdr:row>
      <xdr:rowOff>139700</xdr:rowOff>
    </xdr:to>
    <xdr:sp macro="" textlink="">
      <xdr:nvSpPr>
        <xdr:cNvPr id="541" name="正方形/長方形 540"/>
        <xdr:cNvSpPr/>
      </xdr:nvSpPr>
      <xdr:spPr>
        <a:xfrm>
          <a:off x="1828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46</xdr:row>
      <xdr:rowOff>88900</xdr:rowOff>
    </xdr:from>
    <xdr:to>
      <xdr:col>104</xdr:col>
      <xdr:colOff>0</xdr:colOff>
      <xdr:row>48</xdr:row>
      <xdr:rowOff>0</xdr:rowOff>
    </xdr:to>
    <xdr:sp macro="" textlink="">
      <xdr:nvSpPr>
        <xdr:cNvPr id="542" name="正方形/長方形 541"/>
        <xdr:cNvSpPr/>
      </xdr:nvSpPr>
      <xdr:spPr>
        <a:xfrm>
          <a:off x="1828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45</xdr:row>
      <xdr:rowOff>57150</xdr:rowOff>
    </xdr:from>
    <xdr:to>
      <xdr:col>110</xdr:col>
      <xdr:colOff>127000</xdr:colOff>
      <xdr:row>46</xdr:row>
      <xdr:rowOff>139700</xdr:rowOff>
    </xdr:to>
    <xdr:sp macro="" textlink="">
      <xdr:nvSpPr>
        <xdr:cNvPr id="543" name="正方形/長方形 542"/>
        <xdr:cNvSpPr/>
      </xdr:nvSpPr>
      <xdr:spPr>
        <a:xfrm>
          <a:off x="1955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102</xdr:col>
      <xdr:colOff>127000</xdr:colOff>
      <xdr:row>46</xdr:row>
      <xdr:rowOff>88900</xdr:rowOff>
    </xdr:from>
    <xdr:to>
      <xdr:col>110</xdr:col>
      <xdr:colOff>127000</xdr:colOff>
      <xdr:row>48</xdr:row>
      <xdr:rowOff>0</xdr:rowOff>
    </xdr:to>
    <xdr:sp macro="" textlink="">
      <xdr:nvSpPr>
        <xdr:cNvPr id="544" name="正方形/長方形 543"/>
        <xdr:cNvSpPr/>
      </xdr:nvSpPr>
      <xdr:spPr>
        <a:xfrm>
          <a:off x="1955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545" name="正方形/長方形 54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546" name="テキスト ボックス 54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547" name="直線コネクタ 54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548" name="直線コネクタ 54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549" name="テキスト ボックス 54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550" name="直線コネクタ 54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551" name="テキスト ボックス 550"/>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552" name="直線コネクタ 55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553" name="テキスト ボックス 552"/>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554" name="直線コネクタ 55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555" name="テキスト ボックス 554"/>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556" name="直線コネクタ 55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49</xdr:row>
      <xdr:rowOff>92727</xdr:rowOff>
    </xdr:from>
    <xdr:ext cx="467179" cy="259045"/>
    <xdr:sp macro="" textlink="">
      <xdr:nvSpPr>
        <xdr:cNvPr id="557" name="テキスト ボックス 556"/>
        <xdr:cNvSpPr txBox="1"/>
      </xdr:nvSpPr>
      <xdr:spPr>
        <a:xfrm>
          <a:off x="17820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558" name="直線コネクタ 55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559" name="テキスト ボックス 55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56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61</xdr:row>
      <xdr:rowOff>80027</xdr:rowOff>
    </xdr:from>
    <xdr:ext cx="762000" cy="259045"/>
    <xdr:sp macro="" textlink="">
      <xdr:nvSpPr>
        <xdr:cNvPr id="561" name="テキスト ボックス 56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562" name="テキスト ボックス 56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563" name="テキスト ボックス 56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564" name="テキスト ボックス 56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565" name="テキスト ボックス 56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144907</xdr:rowOff>
    </xdr:from>
    <xdr:to>
      <xdr:col>116</xdr:col>
      <xdr:colOff>114300</xdr:colOff>
      <xdr:row>58</xdr:row>
      <xdr:rowOff>75057</xdr:rowOff>
    </xdr:to>
    <xdr:sp macro="" textlink="">
      <xdr:nvSpPr>
        <xdr:cNvPr id="566" name="楕円 565"/>
        <xdr:cNvSpPr/>
      </xdr:nvSpPr>
      <xdr:spPr>
        <a:xfrm>
          <a:off x="22110700" y="991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22161</xdr:rowOff>
    </xdr:from>
    <xdr:to>
      <xdr:col>116</xdr:col>
      <xdr:colOff>63500</xdr:colOff>
      <xdr:row>58</xdr:row>
      <xdr:rowOff>24257</xdr:rowOff>
    </xdr:to>
    <xdr:cxnSp macro="">
      <xdr:nvCxnSpPr>
        <xdr:cNvPr id="567" name="直線コネクタ 566"/>
        <xdr:cNvCxnSpPr/>
      </xdr:nvCxnSpPr>
      <xdr:spPr>
        <a:xfrm>
          <a:off x="21323300" y="9966261"/>
          <a:ext cx="8382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47134</xdr:rowOff>
    </xdr:from>
    <xdr:ext cx="469744" cy="259045"/>
    <xdr:sp macro="" textlink="">
      <xdr:nvSpPr>
        <xdr:cNvPr id="568" name="貸付金該当値テキスト"/>
        <xdr:cNvSpPr txBox="1"/>
      </xdr:nvSpPr>
      <xdr:spPr>
        <a:xfrm>
          <a:off x="22212300" y="981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142811</xdr:rowOff>
    </xdr:from>
    <xdr:to>
      <xdr:col>112</xdr:col>
      <xdr:colOff>38100</xdr:colOff>
      <xdr:row>58</xdr:row>
      <xdr:rowOff>72961</xdr:rowOff>
    </xdr:to>
    <xdr:sp macro="" textlink="">
      <xdr:nvSpPr>
        <xdr:cNvPr id="569" name="楕円 568"/>
        <xdr:cNvSpPr/>
      </xdr:nvSpPr>
      <xdr:spPr>
        <a:xfrm>
          <a:off x="21272500" y="991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22161</xdr:rowOff>
    </xdr:from>
    <xdr:to>
      <xdr:col>111</xdr:col>
      <xdr:colOff>177800</xdr:colOff>
      <xdr:row>58</xdr:row>
      <xdr:rowOff>33782</xdr:rowOff>
    </xdr:to>
    <xdr:cxnSp macro="">
      <xdr:nvCxnSpPr>
        <xdr:cNvPr id="570" name="直線コネクタ 569"/>
        <xdr:cNvCxnSpPr/>
      </xdr:nvCxnSpPr>
      <xdr:spPr>
        <a:xfrm flipV="1">
          <a:off x="20434300" y="9966261"/>
          <a:ext cx="889000" cy="1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133428</xdr:colOff>
      <xdr:row>56</xdr:row>
      <xdr:rowOff>89488</xdr:rowOff>
    </xdr:from>
    <xdr:ext cx="469744" cy="259045"/>
    <xdr:sp macro="" textlink="">
      <xdr:nvSpPr>
        <xdr:cNvPr id="571" name="テキスト ボックス 570"/>
        <xdr:cNvSpPr txBox="1"/>
      </xdr:nvSpPr>
      <xdr:spPr>
        <a:xfrm>
          <a:off x="21088428" y="9690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154432</xdr:rowOff>
    </xdr:from>
    <xdr:to>
      <xdr:col>107</xdr:col>
      <xdr:colOff>101600</xdr:colOff>
      <xdr:row>58</xdr:row>
      <xdr:rowOff>84582</xdr:rowOff>
    </xdr:to>
    <xdr:sp macro="" textlink="">
      <xdr:nvSpPr>
        <xdr:cNvPr id="572" name="楕円 571"/>
        <xdr:cNvSpPr/>
      </xdr:nvSpPr>
      <xdr:spPr>
        <a:xfrm>
          <a:off x="20383500" y="992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33782</xdr:rowOff>
    </xdr:from>
    <xdr:to>
      <xdr:col>107</xdr:col>
      <xdr:colOff>50800</xdr:colOff>
      <xdr:row>58</xdr:row>
      <xdr:rowOff>36449</xdr:rowOff>
    </xdr:to>
    <xdr:cxnSp macro="">
      <xdr:nvCxnSpPr>
        <xdr:cNvPr id="573" name="直線コネクタ 572"/>
        <xdr:cNvCxnSpPr/>
      </xdr:nvCxnSpPr>
      <xdr:spPr>
        <a:xfrm flipV="1">
          <a:off x="19545300" y="9977882"/>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106</xdr:col>
      <xdr:colOff>52017</xdr:colOff>
      <xdr:row>56</xdr:row>
      <xdr:rowOff>101109</xdr:rowOff>
    </xdr:from>
    <xdr:ext cx="378565" cy="259045"/>
    <xdr:sp macro="" textlink="">
      <xdr:nvSpPr>
        <xdr:cNvPr id="574" name="テキスト ボックス 573"/>
        <xdr:cNvSpPr txBox="1"/>
      </xdr:nvSpPr>
      <xdr:spPr>
        <a:xfrm>
          <a:off x="20245017" y="9702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157099</xdr:rowOff>
    </xdr:from>
    <xdr:to>
      <xdr:col>102</xdr:col>
      <xdr:colOff>165100</xdr:colOff>
      <xdr:row>58</xdr:row>
      <xdr:rowOff>87249</xdr:rowOff>
    </xdr:to>
    <xdr:sp macro="" textlink="">
      <xdr:nvSpPr>
        <xdr:cNvPr id="575" name="楕円 574"/>
        <xdr:cNvSpPr/>
      </xdr:nvSpPr>
      <xdr:spPr>
        <a:xfrm>
          <a:off x="19494500" y="992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36449</xdr:rowOff>
    </xdr:from>
    <xdr:to>
      <xdr:col>102</xdr:col>
      <xdr:colOff>114300</xdr:colOff>
      <xdr:row>58</xdr:row>
      <xdr:rowOff>60071</xdr:rowOff>
    </xdr:to>
    <xdr:cxnSp macro="">
      <xdr:nvCxnSpPr>
        <xdr:cNvPr id="576" name="直線コネクタ 575"/>
        <xdr:cNvCxnSpPr/>
      </xdr:nvCxnSpPr>
      <xdr:spPr>
        <a:xfrm flipV="1">
          <a:off x="18656300" y="9980549"/>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101</xdr:col>
      <xdr:colOff>115517</xdr:colOff>
      <xdr:row>58</xdr:row>
      <xdr:rowOff>78376</xdr:rowOff>
    </xdr:from>
    <xdr:ext cx="378565" cy="259045"/>
    <xdr:sp macro="" textlink="">
      <xdr:nvSpPr>
        <xdr:cNvPr id="577" name="テキスト ボックス 576"/>
        <xdr:cNvSpPr txBox="1"/>
      </xdr:nvSpPr>
      <xdr:spPr>
        <a:xfrm>
          <a:off x="19356017" y="10022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9271</xdr:rowOff>
    </xdr:from>
    <xdr:to>
      <xdr:col>98</xdr:col>
      <xdr:colOff>38100</xdr:colOff>
      <xdr:row>58</xdr:row>
      <xdr:rowOff>110871</xdr:rowOff>
    </xdr:to>
    <xdr:sp macro="" textlink="">
      <xdr:nvSpPr>
        <xdr:cNvPr id="578" name="楕円 577"/>
        <xdr:cNvSpPr/>
      </xdr:nvSpPr>
      <xdr:spPr>
        <a:xfrm>
          <a:off x="18605500" y="995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101998</xdr:rowOff>
    </xdr:from>
    <xdr:ext cx="378565" cy="259045"/>
    <xdr:sp macro="" textlink="">
      <xdr:nvSpPr>
        <xdr:cNvPr id="579" name="テキスト ボックス 578"/>
        <xdr:cNvSpPr txBox="1"/>
      </xdr:nvSpPr>
      <xdr:spPr>
        <a:xfrm>
          <a:off x="18467017" y="10046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580" name="正方形/長方形 57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0</xdr:colOff>
      <xdr:row>65</xdr:row>
      <xdr:rowOff>57150</xdr:rowOff>
    </xdr:from>
    <xdr:to>
      <xdr:col>104</xdr:col>
      <xdr:colOff>0</xdr:colOff>
      <xdr:row>66</xdr:row>
      <xdr:rowOff>139700</xdr:rowOff>
    </xdr:to>
    <xdr:sp macro="" textlink="">
      <xdr:nvSpPr>
        <xdr:cNvPr id="581" name="正方形/長方形 580"/>
        <xdr:cNvSpPr/>
      </xdr:nvSpPr>
      <xdr:spPr>
        <a:xfrm>
          <a:off x="1828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66</xdr:row>
      <xdr:rowOff>88900</xdr:rowOff>
    </xdr:from>
    <xdr:to>
      <xdr:col>104</xdr:col>
      <xdr:colOff>0</xdr:colOff>
      <xdr:row>68</xdr:row>
      <xdr:rowOff>0</xdr:rowOff>
    </xdr:to>
    <xdr:sp macro="" textlink="">
      <xdr:nvSpPr>
        <xdr:cNvPr id="582" name="正方形/長方形 581"/>
        <xdr:cNvSpPr/>
      </xdr:nvSpPr>
      <xdr:spPr>
        <a:xfrm>
          <a:off x="1828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65</xdr:row>
      <xdr:rowOff>57150</xdr:rowOff>
    </xdr:from>
    <xdr:to>
      <xdr:col>110</xdr:col>
      <xdr:colOff>127000</xdr:colOff>
      <xdr:row>66</xdr:row>
      <xdr:rowOff>139700</xdr:rowOff>
    </xdr:to>
    <xdr:sp macro="" textlink="">
      <xdr:nvSpPr>
        <xdr:cNvPr id="583" name="正方形/長方形 582"/>
        <xdr:cNvSpPr/>
      </xdr:nvSpPr>
      <xdr:spPr>
        <a:xfrm>
          <a:off x="1955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102</xdr:col>
      <xdr:colOff>127000</xdr:colOff>
      <xdr:row>66</xdr:row>
      <xdr:rowOff>88900</xdr:rowOff>
    </xdr:from>
    <xdr:to>
      <xdr:col>110</xdr:col>
      <xdr:colOff>127000</xdr:colOff>
      <xdr:row>68</xdr:row>
      <xdr:rowOff>0</xdr:rowOff>
    </xdr:to>
    <xdr:sp macro="" textlink="">
      <xdr:nvSpPr>
        <xdr:cNvPr id="584" name="正方形/長方形 583"/>
        <xdr:cNvSpPr/>
      </xdr:nvSpPr>
      <xdr:spPr>
        <a:xfrm>
          <a:off x="1955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585" name="正方形/長方形 58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586" name="テキスト ボックス 58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587" name="直線コネクタ 58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588" name="テキスト ボックス 58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589" name="直線コネクタ 58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590" name="テキスト ボックス 58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591" name="直線コネクタ 59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592" name="テキスト ボックス 59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593" name="直線コネクタ 59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594" name="テキスト ボックス 59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595" name="直線コネクタ 59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596" name="テキスト ボックス 595"/>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597" name="直線コネクタ 59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598" name="テキスト ボックス 597"/>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599" name="直線コネクタ 59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600" name="テキスト ボックス 599"/>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60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81</xdr:row>
      <xdr:rowOff>80027</xdr:rowOff>
    </xdr:from>
    <xdr:ext cx="762000" cy="259045"/>
    <xdr:sp macro="" textlink="">
      <xdr:nvSpPr>
        <xdr:cNvPr id="602" name="テキスト ボックス 60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603" name="テキスト ボックス 60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604" name="テキスト ボックス 60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605" name="テキスト ボックス 60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606" name="テキスト ボックス 60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57277</xdr:rowOff>
    </xdr:from>
    <xdr:to>
      <xdr:col>116</xdr:col>
      <xdr:colOff>114300</xdr:colOff>
      <xdr:row>70</xdr:row>
      <xdr:rowOff>158877</xdr:rowOff>
    </xdr:to>
    <xdr:sp macro="" textlink="">
      <xdr:nvSpPr>
        <xdr:cNvPr id="607" name="楕円 606"/>
        <xdr:cNvSpPr/>
      </xdr:nvSpPr>
      <xdr:spPr>
        <a:xfrm>
          <a:off x="22110700" y="1205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70</xdr:row>
      <xdr:rowOff>108077</xdr:rowOff>
    </xdr:from>
    <xdr:to>
      <xdr:col>116</xdr:col>
      <xdr:colOff>63500</xdr:colOff>
      <xdr:row>73</xdr:row>
      <xdr:rowOff>137033</xdr:rowOff>
    </xdr:to>
    <xdr:cxnSp macro="">
      <xdr:nvCxnSpPr>
        <xdr:cNvPr id="608" name="直線コネクタ 607"/>
        <xdr:cNvCxnSpPr/>
      </xdr:nvCxnSpPr>
      <xdr:spPr>
        <a:xfrm flipV="1">
          <a:off x="21323300" y="12109577"/>
          <a:ext cx="838200" cy="54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130954</xdr:rowOff>
    </xdr:from>
    <xdr:ext cx="534377" cy="259045"/>
    <xdr:sp macro="" textlink="">
      <xdr:nvSpPr>
        <xdr:cNvPr id="609" name="繰出金該当値テキスト"/>
        <xdr:cNvSpPr txBox="1"/>
      </xdr:nvSpPr>
      <xdr:spPr>
        <a:xfrm>
          <a:off x="22212300" y="11961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86233</xdr:rowOff>
    </xdr:from>
    <xdr:to>
      <xdr:col>112</xdr:col>
      <xdr:colOff>38100</xdr:colOff>
      <xdr:row>74</xdr:row>
      <xdr:rowOff>16383</xdr:rowOff>
    </xdr:to>
    <xdr:sp macro="" textlink="">
      <xdr:nvSpPr>
        <xdr:cNvPr id="610" name="楕円 609"/>
        <xdr:cNvSpPr/>
      </xdr:nvSpPr>
      <xdr:spPr>
        <a:xfrm>
          <a:off x="21272500" y="1260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1397</xdr:rowOff>
    </xdr:from>
    <xdr:to>
      <xdr:col>111</xdr:col>
      <xdr:colOff>177800</xdr:colOff>
      <xdr:row>73</xdr:row>
      <xdr:rowOff>137033</xdr:rowOff>
    </xdr:to>
    <xdr:cxnSp macro="">
      <xdr:nvCxnSpPr>
        <xdr:cNvPr id="611" name="直線コネクタ 610"/>
        <xdr:cNvCxnSpPr/>
      </xdr:nvCxnSpPr>
      <xdr:spPr>
        <a:xfrm>
          <a:off x="20434300" y="12002897"/>
          <a:ext cx="889000" cy="649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101111</xdr:colOff>
      <xdr:row>72</xdr:row>
      <xdr:rowOff>32910</xdr:rowOff>
    </xdr:from>
    <xdr:ext cx="534377" cy="259045"/>
    <xdr:sp macro="" textlink="">
      <xdr:nvSpPr>
        <xdr:cNvPr id="612" name="テキスト ボックス 611"/>
        <xdr:cNvSpPr txBox="1"/>
      </xdr:nvSpPr>
      <xdr:spPr>
        <a:xfrm>
          <a:off x="21056111" y="12377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69</xdr:row>
      <xdr:rowOff>122047</xdr:rowOff>
    </xdr:from>
    <xdr:to>
      <xdr:col>107</xdr:col>
      <xdr:colOff>101600</xdr:colOff>
      <xdr:row>70</xdr:row>
      <xdr:rowOff>52197</xdr:rowOff>
    </xdr:to>
    <xdr:sp macro="" textlink="">
      <xdr:nvSpPr>
        <xdr:cNvPr id="613" name="楕円 612"/>
        <xdr:cNvSpPr/>
      </xdr:nvSpPr>
      <xdr:spPr>
        <a:xfrm>
          <a:off x="20383500" y="1195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70</xdr:row>
      <xdr:rowOff>1397</xdr:rowOff>
    </xdr:from>
    <xdr:to>
      <xdr:col>107</xdr:col>
      <xdr:colOff>50800</xdr:colOff>
      <xdr:row>72</xdr:row>
      <xdr:rowOff>94170</xdr:rowOff>
    </xdr:to>
    <xdr:cxnSp macro="">
      <xdr:nvCxnSpPr>
        <xdr:cNvPr id="614" name="直線コネクタ 613"/>
        <xdr:cNvCxnSpPr/>
      </xdr:nvCxnSpPr>
      <xdr:spPr>
        <a:xfrm flipV="1">
          <a:off x="19545300" y="12002897"/>
          <a:ext cx="889000" cy="435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105</xdr:col>
      <xdr:colOff>164611</xdr:colOff>
      <xdr:row>68</xdr:row>
      <xdr:rowOff>68724</xdr:rowOff>
    </xdr:from>
    <xdr:ext cx="534377" cy="259045"/>
    <xdr:sp macro="" textlink="">
      <xdr:nvSpPr>
        <xdr:cNvPr id="615" name="テキスト ボックス 614"/>
        <xdr:cNvSpPr txBox="1"/>
      </xdr:nvSpPr>
      <xdr:spPr>
        <a:xfrm>
          <a:off x="20167111" y="1172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43370</xdr:rowOff>
    </xdr:from>
    <xdr:to>
      <xdr:col>102</xdr:col>
      <xdr:colOff>165100</xdr:colOff>
      <xdr:row>72</xdr:row>
      <xdr:rowOff>144970</xdr:rowOff>
    </xdr:to>
    <xdr:sp macro="" textlink="">
      <xdr:nvSpPr>
        <xdr:cNvPr id="616" name="楕円 615"/>
        <xdr:cNvSpPr/>
      </xdr:nvSpPr>
      <xdr:spPr>
        <a:xfrm>
          <a:off x="19494500" y="1238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72</xdr:row>
      <xdr:rowOff>94170</xdr:rowOff>
    </xdr:from>
    <xdr:to>
      <xdr:col>102</xdr:col>
      <xdr:colOff>114300</xdr:colOff>
      <xdr:row>78</xdr:row>
      <xdr:rowOff>17208</xdr:rowOff>
    </xdr:to>
    <xdr:cxnSp macro="">
      <xdr:nvCxnSpPr>
        <xdr:cNvPr id="617" name="直線コネクタ 616"/>
        <xdr:cNvCxnSpPr/>
      </xdr:nvCxnSpPr>
      <xdr:spPr>
        <a:xfrm flipV="1">
          <a:off x="18656300" y="12438570"/>
          <a:ext cx="889000" cy="95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101</xdr:col>
      <xdr:colOff>37611</xdr:colOff>
      <xdr:row>72</xdr:row>
      <xdr:rowOff>136097</xdr:rowOff>
    </xdr:from>
    <xdr:ext cx="534377" cy="259045"/>
    <xdr:sp macro="" textlink="">
      <xdr:nvSpPr>
        <xdr:cNvPr id="618" name="テキスト ボックス 617"/>
        <xdr:cNvSpPr txBox="1"/>
      </xdr:nvSpPr>
      <xdr:spPr>
        <a:xfrm>
          <a:off x="19278111" y="1248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137858</xdr:rowOff>
    </xdr:from>
    <xdr:to>
      <xdr:col>98</xdr:col>
      <xdr:colOff>38100</xdr:colOff>
      <xdr:row>78</xdr:row>
      <xdr:rowOff>68008</xdr:rowOff>
    </xdr:to>
    <xdr:sp macro="" textlink="">
      <xdr:nvSpPr>
        <xdr:cNvPr id="619" name="楕円 618"/>
        <xdr:cNvSpPr/>
      </xdr:nvSpPr>
      <xdr:spPr>
        <a:xfrm>
          <a:off x="18605500" y="1333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84535</xdr:rowOff>
    </xdr:from>
    <xdr:ext cx="534377" cy="259045"/>
    <xdr:sp macro="" textlink="">
      <xdr:nvSpPr>
        <xdr:cNvPr id="620" name="テキスト ボックス 619"/>
        <xdr:cNvSpPr txBox="1"/>
      </xdr:nvSpPr>
      <xdr:spPr>
        <a:xfrm>
          <a:off x="18389111" y="1311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621" name="正方形/長方形 62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0</xdr:colOff>
      <xdr:row>85</xdr:row>
      <xdr:rowOff>57150</xdr:rowOff>
    </xdr:from>
    <xdr:to>
      <xdr:col>104</xdr:col>
      <xdr:colOff>0</xdr:colOff>
      <xdr:row>86</xdr:row>
      <xdr:rowOff>139700</xdr:rowOff>
    </xdr:to>
    <xdr:sp macro="" textlink="">
      <xdr:nvSpPr>
        <xdr:cNvPr id="622" name="正方形/長方形 621"/>
        <xdr:cNvSpPr/>
      </xdr:nvSpPr>
      <xdr:spPr>
        <a:xfrm>
          <a:off x="1828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86</xdr:row>
      <xdr:rowOff>88900</xdr:rowOff>
    </xdr:from>
    <xdr:to>
      <xdr:col>104</xdr:col>
      <xdr:colOff>0</xdr:colOff>
      <xdr:row>88</xdr:row>
      <xdr:rowOff>0</xdr:rowOff>
    </xdr:to>
    <xdr:sp macro="" textlink="">
      <xdr:nvSpPr>
        <xdr:cNvPr id="623" name="正方形/長方形 622"/>
        <xdr:cNvSpPr/>
      </xdr:nvSpPr>
      <xdr:spPr>
        <a:xfrm>
          <a:off x="1828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85</xdr:row>
      <xdr:rowOff>57150</xdr:rowOff>
    </xdr:from>
    <xdr:to>
      <xdr:col>110</xdr:col>
      <xdr:colOff>127000</xdr:colOff>
      <xdr:row>86</xdr:row>
      <xdr:rowOff>139700</xdr:rowOff>
    </xdr:to>
    <xdr:sp macro="" textlink="">
      <xdr:nvSpPr>
        <xdr:cNvPr id="624" name="正方形/長方形 623"/>
        <xdr:cNvSpPr/>
      </xdr:nvSpPr>
      <xdr:spPr>
        <a:xfrm>
          <a:off x="1955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102</xdr:col>
      <xdr:colOff>127000</xdr:colOff>
      <xdr:row>86</xdr:row>
      <xdr:rowOff>88900</xdr:rowOff>
    </xdr:from>
    <xdr:to>
      <xdr:col>110</xdr:col>
      <xdr:colOff>127000</xdr:colOff>
      <xdr:row>88</xdr:row>
      <xdr:rowOff>0</xdr:rowOff>
    </xdr:to>
    <xdr:sp macro="" textlink="">
      <xdr:nvSpPr>
        <xdr:cNvPr id="625" name="正方形/長方形 624"/>
        <xdr:cNvSpPr/>
      </xdr:nvSpPr>
      <xdr:spPr>
        <a:xfrm>
          <a:off x="1955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626" name="正方形/長方形 62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627" name="テキスト ボックス 62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628" name="直線コネクタ 62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629" name="直線コネクタ 62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630" name="テキスト ボックス 62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631" name="直線コネクタ 63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632" name="テキスト ボックス 63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63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101</xdr:row>
      <xdr:rowOff>80027</xdr:rowOff>
    </xdr:from>
    <xdr:ext cx="762000" cy="259045"/>
    <xdr:sp macro="" textlink="">
      <xdr:nvSpPr>
        <xdr:cNvPr id="634" name="テキスト ボックス 63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635" name="テキスト ボックス 63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636" name="テキスト ボックス 63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637" name="テキスト ボックス 63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638" name="テキスト ボックス 63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639" name="楕円 63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94</xdr:row>
      <xdr:rowOff>139700</xdr:rowOff>
    </xdr:from>
    <xdr:to>
      <xdr:col>116</xdr:col>
      <xdr:colOff>63500</xdr:colOff>
      <xdr:row>94</xdr:row>
      <xdr:rowOff>139700</xdr:rowOff>
    </xdr:to>
    <xdr:cxnSp macro="">
      <xdr:nvCxnSpPr>
        <xdr:cNvPr id="640" name="直線コネクタ 63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162577</xdr:rowOff>
    </xdr:from>
    <xdr:ext cx="249299" cy="259045"/>
    <xdr:sp macro="" textlink="">
      <xdr:nvSpPr>
        <xdr:cNvPr id="641" name="前年度繰上充用金該当値テキスト"/>
        <xdr:cNvSpPr txBox="1"/>
      </xdr:nvSpPr>
      <xdr:spPr>
        <a:xfrm>
          <a:off x="22212300" y="16107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642" name="楕円 64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643" name="直線コネクタ 64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111</xdr:col>
      <xdr:colOff>53150</xdr:colOff>
      <xdr:row>93</xdr:row>
      <xdr:rowOff>35577</xdr:rowOff>
    </xdr:from>
    <xdr:ext cx="249299" cy="259045"/>
    <xdr:sp macro="" textlink="">
      <xdr:nvSpPr>
        <xdr:cNvPr id="644" name="テキスト ボックス 64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645" name="楕円 64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94</xdr:row>
      <xdr:rowOff>139700</xdr:rowOff>
    </xdr:from>
    <xdr:to>
      <xdr:col>107</xdr:col>
      <xdr:colOff>50800</xdr:colOff>
      <xdr:row>94</xdr:row>
      <xdr:rowOff>139700</xdr:rowOff>
    </xdr:to>
    <xdr:cxnSp macro="">
      <xdr:nvCxnSpPr>
        <xdr:cNvPr id="646" name="直線コネクタ 64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106</xdr:col>
      <xdr:colOff>116650</xdr:colOff>
      <xdr:row>93</xdr:row>
      <xdr:rowOff>35577</xdr:rowOff>
    </xdr:from>
    <xdr:ext cx="249299" cy="259045"/>
    <xdr:sp macro="" textlink="">
      <xdr:nvSpPr>
        <xdr:cNvPr id="647" name="テキスト ボックス 64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648" name="楕円 64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94</xdr:row>
      <xdr:rowOff>139700</xdr:rowOff>
    </xdr:from>
    <xdr:to>
      <xdr:col>102</xdr:col>
      <xdr:colOff>114300</xdr:colOff>
      <xdr:row>94</xdr:row>
      <xdr:rowOff>139700</xdr:rowOff>
    </xdr:to>
    <xdr:cxnSp macro="">
      <xdr:nvCxnSpPr>
        <xdr:cNvPr id="649" name="直線コネクタ 64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101</xdr:col>
      <xdr:colOff>180150</xdr:colOff>
      <xdr:row>93</xdr:row>
      <xdr:rowOff>35577</xdr:rowOff>
    </xdr:from>
    <xdr:ext cx="249299" cy="259045"/>
    <xdr:sp macro="" textlink="">
      <xdr:nvSpPr>
        <xdr:cNvPr id="650" name="テキスト ボックス 64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651" name="楕円 65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652" name="テキスト ボックス 65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653" name="正方形/長方形 65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654" name="正方形/長方形 65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655" name="テキスト ボックス 65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歳出決算総額は、住民一人当たり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418,006</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円となっている。補助費等については、昨年度</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75,571</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円となっており、国平均、茨城県平均と比較し</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ても高い水準にある。これは、</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県西部メディカルセンターの整備及び西部医療機構発足に伴う西部医療機構補助金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の増が主な</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要因となっている。普通建設事業費については、昨年度</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75.3</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59,254</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円となっており</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、国平均</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、茨城県平均を上回っている。</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これは、道の駅整備事業や中学校プール整備事業の増等</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主な</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要因とな</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っている。普通建設事業費の大幅な増加は、公債費の増加に繋がり、後年度の財政運営を圧迫することから、事業の必要性を総点検し</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事業の見直しや事業期間の延長を</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検討する。物件費については、</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住民一人当たり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41,359</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円となっており、昨年度の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39,500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円と比較すると</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4.7</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している。</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これは、市内体育施設の指定管理者による管理を開始したことに伴う委託費の増加が要主な要因である。積立金については、</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住民一人当たり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6,095</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円となっており、昨年度の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3,716</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円と比較すると</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64.0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％増加している。これは、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合併振興基金積立金</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主な</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要因となっている。</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繰出金</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については、昨年度</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51,766</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円となっ</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た。駐車場特別会計の廃止により、同会計への繰出は皆減したものの、</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国民健康保険特別会計</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について、保険加入者の減等による影響で繰出金が増加したことが主な要因である。公債費</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については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昨年度</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4.6</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42,433</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円となっており</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、これは、旧地域総合整備事業債（継続事業分）の皆減等が要因である。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茨城県筑西市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105,063
102,523
205.30
45,778,619
43,917,009
1,394,576
24,727,327
42,238,426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61.0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7</xdr:row>
      <xdr:rowOff>69850</xdr:rowOff>
    </xdr:to>
    <xdr:sp macro="" textlink="">
      <xdr:nvSpPr>
        <xdr:cNvPr id="18" name="角丸四角形 17"/>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101600</xdr:rowOff>
    </xdr:from>
    <xdr:to>
      <xdr:col>67</xdr:col>
      <xdr:colOff>31750</xdr:colOff>
      <xdr:row>7</xdr:row>
      <xdr:rowOff>12700</xdr:rowOff>
    </xdr:to>
    <xdr:sp macro="" textlink="">
      <xdr:nvSpPr>
        <xdr:cNvPr id="19" name="正方形/長方形 18"/>
        <xdr:cNvSpPr/>
      </xdr:nvSpPr>
      <xdr:spPr>
        <a:xfrm>
          <a:off x="11334750" y="95885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58</xdr:col>
      <xdr:colOff>114300</xdr:colOff>
      <xdr:row>6</xdr:row>
      <xdr:rowOff>38100</xdr:rowOff>
    </xdr:from>
    <xdr:to>
      <xdr:col>59</xdr:col>
      <xdr:colOff>114300</xdr:colOff>
      <xdr:row>6</xdr:row>
      <xdr:rowOff>38100</xdr:rowOff>
    </xdr:to>
    <xdr:cxnSp macro="">
      <xdr:nvCxnSpPr>
        <xdr:cNvPr id="20" name="直線コネクタ 19"/>
        <xdr:cNvCxnSpPr/>
      </xdr:nvCxnSpPr>
      <xdr:spPr>
        <a:xfrm>
          <a:off x="11163300" y="10668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165100</xdr:colOff>
      <xdr:row>5</xdr:row>
      <xdr:rowOff>165100</xdr:rowOff>
    </xdr:from>
    <xdr:to>
      <xdr:col>59</xdr:col>
      <xdr:colOff>76200</xdr:colOff>
      <xdr:row>6</xdr:row>
      <xdr:rowOff>95250</xdr:rowOff>
    </xdr:to>
    <xdr:sp macro="" textlink="">
      <xdr:nvSpPr>
        <xdr:cNvPr id="21" name="楕円 20"/>
        <xdr:cNvSpPr/>
      </xdr:nvSpPr>
      <xdr:spPr>
        <a:xfrm>
          <a:off x="11214100" y="102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127000</xdr:colOff>
      <xdr:row>16</xdr:row>
      <xdr:rowOff>114300</xdr:rowOff>
    </xdr:from>
    <xdr:ext cx="8896666" cy="259045"/>
    <xdr:sp macro="" textlink="">
      <xdr:nvSpPr>
        <xdr:cNvPr id="22" name="テキスト ボックス 21"/>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23" name="テキスト ボックス 22"/>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24" name="テキスト ボックス 23"/>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25" name="正方形/長方形 24"/>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0</xdr:colOff>
      <xdr:row>25</xdr:row>
      <xdr:rowOff>57150</xdr:rowOff>
    </xdr:from>
    <xdr:to>
      <xdr:col>12</xdr:col>
      <xdr:colOff>0</xdr:colOff>
      <xdr:row>26</xdr:row>
      <xdr:rowOff>139700</xdr:rowOff>
    </xdr:to>
    <xdr:sp macro="" textlink="">
      <xdr:nvSpPr>
        <xdr:cNvPr id="26" name="正方形/長方形 25"/>
        <xdr:cNvSpPr/>
      </xdr:nvSpPr>
      <xdr:spPr>
        <a:xfrm>
          <a:off x="76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26</xdr:row>
      <xdr:rowOff>88900</xdr:rowOff>
    </xdr:from>
    <xdr:to>
      <xdr:col>12</xdr:col>
      <xdr:colOff>0</xdr:colOff>
      <xdr:row>28</xdr:row>
      <xdr:rowOff>0</xdr:rowOff>
    </xdr:to>
    <xdr:sp macro="" textlink="">
      <xdr:nvSpPr>
        <xdr:cNvPr id="27" name="正方形/長方形 26"/>
        <xdr:cNvSpPr/>
      </xdr:nvSpPr>
      <xdr:spPr>
        <a:xfrm>
          <a:off x="76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25</xdr:row>
      <xdr:rowOff>57150</xdr:rowOff>
    </xdr:from>
    <xdr:to>
      <xdr:col>18</xdr:col>
      <xdr:colOff>127000</xdr:colOff>
      <xdr:row>26</xdr:row>
      <xdr:rowOff>139700</xdr:rowOff>
    </xdr:to>
    <xdr:sp macro="" textlink="">
      <xdr:nvSpPr>
        <xdr:cNvPr id="28" name="正方形/長方形 27"/>
        <xdr:cNvSpPr/>
      </xdr:nvSpPr>
      <xdr:spPr>
        <a:xfrm>
          <a:off x="20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xdr:col>
      <xdr:colOff>127000</xdr:colOff>
      <xdr:row>26</xdr:row>
      <xdr:rowOff>88900</xdr:rowOff>
    </xdr:from>
    <xdr:to>
      <xdr:col>18</xdr:col>
      <xdr:colOff>127000</xdr:colOff>
      <xdr:row>28</xdr:row>
      <xdr:rowOff>0</xdr:rowOff>
    </xdr:to>
    <xdr:sp macro="" textlink="">
      <xdr:nvSpPr>
        <xdr:cNvPr id="29" name="正方形/長方形 28"/>
        <xdr:cNvSpPr/>
      </xdr:nvSpPr>
      <xdr:spPr>
        <a:xfrm>
          <a:off x="20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0" name="正方形/長方形 29"/>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31" name="テキスト ボックス 30"/>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32" name="直線コネクタ 31"/>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33" name="テキスト ボックス 32"/>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34" name="直線コネクタ 33"/>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35" name="テキスト ボックス 34"/>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36" name="直線コネクタ 35"/>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37" name="テキスト ボックス 36"/>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38" name="直線コネクタ 37"/>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39" name="テキスト ボックス 38"/>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0" name="直線コネクタ 39"/>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41" name="テキスト ボックス 40"/>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42" name="直線コネクタ 41"/>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43" name="テキスト ボックス 42"/>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44" name="直線コネクタ 43"/>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45" name="テキスト ボックス 44"/>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6" name="直線コネクタ 45"/>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47" name="テキスト ボックス 46"/>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48"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41</xdr:row>
      <xdr:rowOff>80027</xdr:rowOff>
    </xdr:from>
    <xdr:ext cx="762000" cy="259045"/>
    <xdr:sp macro="" textlink="">
      <xdr:nvSpPr>
        <xdr:cNvPr id="49" name="テキスト ボックス 4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50" name="テキスト ボックス 4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51" name="テキスト ボックス 5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52" name="テキスト ボックス 5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53" name="テキスト ボックス 5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29</xdr:row>
      <xdr:rowOff>67673</xdr:rowOff>
    </xdr:from>
    <xdr:to>
      <xdr:col>24</xdr:col>
      <xdr:colOff>114300</xdr:colOff>
      <xdr:row>29</xdr:row>
      <xdr:rowOff>169273</xdr:rowOff>
    </xdr:to>
    <xdr:sp macro="" textlink="">
      <xdr:nvSpPr>
        <xdr:cNvPr id="54" name="楕円 53"/>
        <xdr:cNvSpPr/>
      </xdr:nvSpPr>
      <xdr:spPr>
        <a:xfrm>
          <a:off x="4584700" y="503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29</xdr:row>
      <xdr:rowOff>118473</xdr:rowOff>
    </xdr:from>
    <xdr:to>
      <xdr:col>24</xdr:col>
      <xdr:colOff>63500</xdr:colOff>
      <xdr:row>33</xdr:row>
      <xdr:rowOff>53158</xdr:rowOff>
    </xdr:to>
    <xdr:cxnSp macro="">
      <xdr:nvCxnSpPr>
        <xdr:cNvPr id="55" name="直線コネクタ 54"/>
        <xdr:cNvCxnSpPr/>
      </xdr:nvCxnSpPr>
      <xdr:spPr>
        <a:xfrm flipV="1">
          <a:off x="3797300" y="5090523"/>
          <a:ext cx="838200" cy="62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141350</xdr:rowOff>
    </xdr:from>
    <xdr:ext cx="469744" cy="259045"/>
    <xdr:sp macro="" textlink="">
      <xdr:nvSpPr>
        <xdr:cNvPr id="56" name="議会費該当値テキスト"/>
        <xdr:cNvSpPr txBox="1"/>
      </xdr:nvSpPr>
      <xdr:spPr>
        <a:xfrm>
          <a:off x="4686300" y="4941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2358</xdr:rowOff>
    </xdr:from>
    <xdr:to>
      <xdr:col>20</xdr:col>
      <xdr:colOff>38100</xdr:colOff>
      <xdr:row>33</xdr:row>
      <xdr:rowOff>103958</xdr:rowOff>
    </xdr:to>
    <xdr:sp macro="" textlink="">
      <xdr:nvSpPr>
        <xdr:cNvPr id="57" name="楕円 56"/>
        <xdr:cNvSpPr/>
      </xdr:nvSpPr>
      <xdr:spPr>
        <a:xfrm>
          <a:off x="3746500" y="566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53158</xdr:rowOff>
    </xdr:from>
    <xdr:to>
      <xdr:col>19</xdr:col>
      <xdr:colOff>177800</xdr:colOff>
      <xdr:row>34</xdr:row>
      <xdr:rowOff>25400</xdr:rowOff>
    </xdr:to>
    <xdr:cxnSp macro="">
      <xdr:nvCxnSpPr>
        <xdr:cNvPr id="58" name="直線コネクタ 57"/>
        <xdr:cNvCxnSpPr/>
      </xdr:nvCxnSpPr>
      <xdr:spPr>
        <a:xfrm flipV="1">
          <a:off x="2908300" y="5711008"/>
          <a:ext cx="889000" cy="14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133428</xdr:colOff>
      <xdr:row>31</xdr:row>
      <xdr:rowOff>120485</xdr:rowOff>
    </xdr:from>
    <xdr:ext cx="469744" cy="259045"/>
    <xdr:sp macro="" textlink="">
      <xdr:nvSpPr>
        <xdr:cNvPr id="59" name="テキスト ボックス 58"/>
        <xdr:cNvSpPr txBox="1"/>
      </xdr:nvSpPr>
      <xdr:spPr>
        <a:xfrm>
          <a:off x="3562428" y="543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146050</xdr:rowOff>
    </xdr:from>
    <xdr:to>
      <xdr:col>15</xdr:col>
      <xdr:colOff>101600</xdr:colOff>
      <xdr:row>34</xdr:row>
      <xdr:rowOff>76200</xdr:rowOff>
    </xdr:to>
    <xdr:sp macro="" textlink="">
      <xdr:nvSpPr>
        <xdr:cNvPr id="60" name="楕円 59"/>
        <xdr:cNvSpPr/>
      </xdr:nvSpPr>
      <xdr:spPr>
        <a:xfrm>
          <a:off x="2857500" y="58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141333</xdr:rowOff>
    </xdr:from>
    <xdr:to>
      <xdr:col>15</xdr:col>
      <xdr:colOff>50800</xdr:colOff>
      <xdr:row>34</xdr:row>
      <xdr:rowOff>25400</xdr:rowOff>
    </xdr:to>
    <xdr:cxnSp macro="">
      <xdr:nvCxnSpPr>
        <xdr:cNvPr id="61" name="直線コネクタ 60"/>
        <xdr:cNvCxnSpPr/>
      </xdr:nvCxnSpPr>
      <xdr:spPr>
        <a:xfrm>
          <a:off x="2019300" y="5799183"/>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6428</xdr:colOff>
      <xdr:row>32</xdr:row>
      <xdr:rowOff>92727</xdr:rowOff>
    </xdr:from>
    <xdr:ext cx="469744" cy="259045"/>
    <xdr:sp macro="" textlink="">
      <xdr:nvSpPr>
        <xdr:cNvPr id="62" name="テキスト ボックス 61"/>
        <xdr:cNvSpPr txBox="1"/>
      </xdr:nvSpPr>
      <xdr:spPr>
        <a:xfrm>
          <a:off x="2673428" y="557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90533</xdr:rowOff>
    </xdr:from>
    <xdr:to>
      <xdr:col>10</xdr:col>
      <xdr:colOff>165100</xdr:colOff>
      <xdr:row>34</xdr:row>
      <xdr:rowOff>20683</xdr:rowOff>
    </xdr:to>
    <xdr:sp macro="" textlink="">
      <xdr:nvSpPr>
        <xdr:cNvPr id="63" name="楕円 62"/>
        <xdr:cNvSpPr/>
      </xdr:nvSpPr>
      <xdr:spPr>
        <a:xfrm>
          <a:off x="1968500" y="574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141333</xdr:rowOff>
    </xdr:from>
    <xdr:to>
      <xdr:col>10</xdr:col>
      <xdr:colOff>114300</xdr:colOff>
      <xdr:row>38</xdr:row>
      <xdr:rowOff>48260</xdr:rowOff>
    </xdr:to>
    <xdr:cxnSp macro="">
      <xdr:nvCxnSpPr>
        <xdr:cNvPr id="64" name="直線コネクタ 63"/>
        <xdr:cNvCxnSpPr/>
      </xdr:nvCxnSpPr>
      <xdr:spPr>
        <a:xfrm flipV="1">
          <a:off x="1130300" y="5799183"/>
          <a:ext cx="889000" cy="764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69928</xdr:colOff>
      <xdr:row>34</xdr:row>
      <xdr:rowOff>11810</xdr:rowOff>
    </xdr:from>
    <xdr:ext cx="469744" cy="259045"/>
    <xdr:sp macro="" textlink="">
      <xdr:nvSpPr>
        <xdr:cNvPr id="65" name="テキスト ボックス 64"/>
        <xdr:cNvSpPr txBox="1"/>
      </xdr:nvSpPr>
      <xdr:spPr>
        <a:xfrm>
          <a:off x="1784428" y="584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168910</xdr:rowOff>
    </xdr:from>
    <xdr:to>
      <xdr:col>6</xdr:col>
      <xdr:colOff>38100</xdr:colOff>
      <xdr:row>38</xdr:row>
      <xdr:rowOff>99060</xdr:rowOff>
    </xdr:to>
    <xdr:sp macro="" textlink="">
      <xdr:nvSpPr>
        <xdr:cNvPr id="66" name="楕円 65"/>
        <xdr:cNvSpPr/>
      </xdr:nvSpPr>
      <xdr:spPr>
        <a:xfrm>
          <a:off x="1079500" y="651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90187</xdr:rowOff>
    </xdr:from>
    <xdr:ext cx="469744" cy="259045"/>
    <xdr:sp macro="" textlink="">
      <xdr:nvSpPr>
        <xdr:cNvPr id="67" name="テキスト ボックス 66"/>
        <xdr:cNvSpPr txBox="1"/>
      </xdr:nvSpPr>
      <xdr:spPr>
        <a:xfrm>
          <a:off x="895428" y="660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68" name="正方形/長方形 6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0</xdr:colOff>
      <xdr:row>45</xdr:row>
      <xdr:rowOff>57150</xdr:rowOff>
    </xdr:from>
    <xdr:to>
      <xdr:col>12</xdr:col>
      <xdr:colOff>0</xdr:colOff>
      <xdr:row>46</xdr:row>
      <xdr:rowOff>139700</xdr:rowOff>
    </xdr:to>
    <xdr:sp macro="" textlink="">
      <xdr:nvSpPr>
        <xdr:cNvPr id="69" name="正方形/長方形 68"/>
        <xdr:cNvSpPr/>
      </xdr:nvSpPr>
      <xdr:spPr>
        <a:xfrm>
          <a:off x="76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46</xdr:row>
      <xdr:rowOff>88900</xdr:rowOff>
    </xdr:from>
    <xdr:to>
      <xdr:col>12</xdr:col>
      <xdr:colOff>0</xdr:colOff>
      <xdr:row>48</xdr:row>
      <xdr:rowOff>0</xdr:rowOff>
    </xdr:to>
    <xdr:sp macro="" textlink="">
      <xdr:nvSpPr>
        <xdr:cNvPr id="70" name="正方形/長方形 69"/>
        <xdr:cNvSpPr/>
      </xdr:nvSpPr>
      <xdr:spPr>
        <a:xfrm>
          <a:off x="76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45</xdr:row>
      <xdr:rowOff>57150</xdr:rowOff>
    </xdr:from>
    <xdr:to>
      <xdr:col>18</xdr:col>
      <xdr:colOff>127000</xdr:colOff>
      <xdr:row>46</xdr:row>
      <xdr:rowOff>139700</xdr:rowOff>
    </xdr:to>
    <xdr:sp macro="" textlink="">
      <xdr:nvSpPr>
        <xdr:cNvPr id="71" name="正方形/長方形 70"/>
        <xdr:cNvSpPr/>
      </xdr:nvSpPr>
      <xdr:spPr>
        <a:xfrm>
          <a:off x="20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xdr:col>
      <xdr:colOff>127000</xdr:colOff>
      <xdr:row>46</xdr:row>
      <xdr:rowOff>88900</xdr:rowOff>
    </xdr:from>
    <xdr:to>
      <xdr:col>18</xdr:col>
      <xdr:colOff>127000</xdr:colOff>
      <xdr:row>48</xdr:row>
      <xdr:rowOff>0</xdr:rowOff>
    </xdr:to>
    <xdr:sp macro="" textlink="">
      <xdr:nvSpPr>
        <xdr:cNvPr id="72" name="正方形/長方形 71"/>
        <xdr:cNvSpPr/>
      </xdr:nvSpPr>
      <xdr:spPr>
        <a:xfrm>
          <a:off x="20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73" name="正方形/長方形 7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74" name="テキスト ボックス 7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75" name="直線コネクタ 7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76" name="テキスト ボックス 75"/>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77" name="直線コネクタ 76"/>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78" name="テキスト ボックス 77"/>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79" name="直線コネクタ 78"/>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80" name="テキスト ボックス 79"/>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81" name="直線コネクタ 80"/>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82" name="テキスト ボックス 81"/>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83" name="直線コネクタ 82"/>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84" name="テキスト ボックス 83"/>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85" name="直線コネクタ 8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86" name="テキスト ボックス 8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8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61</xdr:row>
      <xdr:rowOff>80027</xdr:rowOff>
    </xdr:from>
    <xdr:ext cx="762000" cy="259045"/>
    <xdr:sp macro="" textlink="">
      <xdr:nvSpPr>
        <xdr:cNvPr id="88" name="テキスト ボックス 8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89" name="テキスト ボックス 8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90" name="テキスト ボックス 8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91" name="テキスト ボックス 9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92" name="テキスト ボックス 9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100376</xdr:rowOff>
    </xdr:from>
    <xdr:to>
      <xdr:col>24</xdr:col>
      <xdr:colOff>114300</xdr:colOff>
      <xdr:row>58</xdr:row>
      <xdr:rowOff>30526</xdr:rowOff>
    </xdr:to>
    <xdr:sp macro="" textlink="">
      <xdr:nvSpPr>
        <xdr:cNvPr id="93" name="楕円 92"/>
        <xdr:cNvSpPr/>
      </xdr:nvSpPr>
      <xdr:spPr>
        <a:xfrm>
          <a:off x="4584700" y="987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151176</xdr:rowOff>
    </xdr:from>
    <xdr:to>
      <xdr:col>24</xdr:col>
      <xdr:colOff>63500</xdr:colOff>
      <xdr:row>58</xdr:row>
      <xdr:rowOff>33355</xdr:rowOff>
    </xdr:to>
    <xdr:cxnSp macro="">
      <xdr:nvCxnSpPr>
        <xdr:cNvPr id="94" name="直線コネクタ 93"/>
        <xdr:cNvCxnSpPr/>
      </xdr:nvCxnSpPr>
      <xdr:spPr>
        <a:xfrm flipV="1">
          <a:off x="3797300" y="9923826"/>
          <a:ext cx="838200" cy="53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2603</xdr:rowOff>
    </xdr:from>
    <xdr:ext cx="534377" cy="259045"/>
    <xdr:sp macro="" textlink="">
      <xdr:nvSpPr>
        <xdr:cNvPr id="95" name="総務費該当値テキスト"/>
        <xdr:cNvSpPr txBox="1"/>
      </xdr:nvSpPr>
      <xdr:spPr>
        <a:xfrm>
          <a:off x="4686300" y="9775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154005</xdr:rowOff>
    </xdr:from>
    <xdr:to>
      <xdr:col>20</xdr:col>
      <xdr:colOff>38100</xdr:colOff>
      <xdr:row>58</xdr:row>
      <xdr:rowOff>84155</xdr:rowOff>
    </xdr:to>
    <xdr:sp macro="" textlink="">
      <xdr:nvSpPr>
        <xdr:cNvPr id="96" name="楕円 95"/>
        <xdr:cNvSpPr/>
      </xdr:nvSpPr>
      <xdr:spPr>
        <a:xfrm>
          <a:off x="3746500" y="992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22474</xdr:rowOff>
    </xdr:from>
    <xdr:to>
      <xdr:col>19</xdr:col>
      <xdr:colOff>177800</xdr:colOff>
      <xdr:row>58</xdr:row>
      <xdr:rowOff>33355</xdr:rowOff>
    </xdr:to>
    <xdr:cxnSp macro="">
      <xdr:nvCxnSpPr>
        <xdr:cNvPr id="97" name="直線コネクタ 96"/>
        <xdr:cNvCxnSpPr/>
      </xdr:nvCxnSpPr>
      <xdr:spPr>
        <a:xfrm>
          <a:off x="2908300" y="9109324"/>
          <a:ext cx="889000" cy="86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101111</xdr:colOff>
      <xdr:row>56</xdr:row>
      <xdr:rowOff>100682</xdr:rowOff>
    </xdr:from>
    <xdr:ext cx="534377" cy="259045"/>
    <xdr:sp macro="" textlink="">
      <xdr:nvSpPr>
        <xdr:cNvPr id="98" name="テキスト ボックス 97"/>
        <xdr:cNvSpPr txBox="1"/>
      </xdr:nvSpPr>
      <xdr:spPr>
        <a:xfrm>
          <a:off x="3530111" y="970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143124</xdr:rowOff>
    </xdr:from>
    <xdr:to>
      <xdr:col>15</xdr:col>
      <xdr:colOff>101600</xdr:colOff>
      <xdr:row>53</xdr:row>
      <xdr:rowOff>73274</xdr:rowOff>
    </xdr:to>
    <xdr:sp macro="" textlink="">
      <xdr:nvSpPr>
        <xdr:cNvPr id="99" name="楕円 98"/>
        <xdr:cNvSpPr/>
      </xdr:nvSpPr>
      <xdr:spPr>
        <a:xfrm>
          <a:off x="2857500" y="905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53</xdr:row>
      <xdr:rowOff>22474</xdr:rowOff>
    </xdr:from>
    <xdr:to>
      <xdr:col>15</xdr:col>
      <xdr:colOff>50800</xdr:colOff>
      <xdr:row>54</xdr:row>
      <xdr:rowOff>154010</xdr:rowOff>
    </xdr:to>
    <xdr:cxnSp macro="">
      <xdr:nvCxnSpPr>
        <xdr:cNvPr id="100" name="直線コネクタ 99"/>
        <xdr:cNvCxnSpPr/>
      </xdr:nvCxnSpPr>
      <xdr:spPr>
        <a:xfrm flipV="1">
          <a:off x="2019300" y="9109324"/>
          <a:ext cx="889000" cy="302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164611</xdr:colOff>
      <xdr:row>51</xdr:row>
      <xdr:rowOff>89801</xdr:rowOff>
    </xdr:from>
    <xdr:ext cx="534377" cy="259045"/>
    <xdr:sp macro="" textlink="">
      <xdr:nvSpPr>
        <xdr:cNvPr id="101" name="テキスト ボックス 100"/>
        <xdr:cNvSpPr txBox="1"/>
      </xdr:nvSpPr>
      <xdr:spPr>
        <a:xfrm>
          <a:off x="2641111" y="883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103210</xdr:rowOff>
    </xdr:from>
    <xdr:to>
      <xdr:col>10</xdr:col>
      <xdr:colOff>165100</xdr:colOff>
      <xdr:row>55</xdr:row>
      <xdr:rowOff>33360</xdr:rowOff>
    </xdr:to>
    <xdr:sp macro="" textlink="">
      <xdr:nvSpPr>
        <xdr:cNvPr id="102" name="楕円 101"/>
        <xdr:cNvSpPr/>
      </xdr:nvSpPr>
      <xdr:spPr>
        <a:xfrm>
          <a:off x="1968500" y="936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54</xdr:row>
      <xdr:rowOff>83327</xdr:rowOff>
    </xdr:from>
    <xdr:to>
      <xdr:col>10</xdr:col>
      <xdr:colOff>114300</xdr:colOff>
      <xdr:row>54</xdr:row>
      <xdr:rowOff>154010</xdr:rowOff>
    </xdr:to>
    <xdr:cxnSp macro="">
      <xdr:nvCxnSpPr>
        <xdr:cNvPr id="103" name="直線コネクタ 102"/>
        <xdr:cNvCxnSpPr/>
      </xdr:nvCxnSpPr>
      <xdr:spPr>
        <a:xfrm>
          <a:off x="1130300" y="9341627"/>
          <a:ext cx="889000" cy="7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37611</xdr:colOff>
      <xdr:row>55</xdr:row>
      <xdr:rowOff>24487</xdr:rowOff>
    </xdr:from>
    <xdr:ext cx="534377" cy="259045"/>
    <xdr:sp macro="" textlink="">
      <xdr:nvSpPr>
        <xdr:cNvPr id="104" name="テキスト ボックス 103"/>
        <xdr:cNvSpPr txBox="1"/>
      </xdr:nvSpPr>
      <xdr:spPr>
        <a:xfrm>
          <a:off x="1752111" y="945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32527</xdr:rowOff>
    </xdr:from>
    <xdr:to>
      <xdr:col>6</xdr:col>
      <xdr:colOff>38100</xdr:colOff>
      <xdr:row>54</xdr:row>
      <xdr:rowOff>134127</xdr:rowOff>
    </xdr:to>
    <xdr:sp macro="" textlink="">
      <xdr:nvSpPr>
        <xdr:cNvPr id="105" name="楕円 104"/>
        <xdr:cNvSpPr/>
      </xdr:nvSpPr>
      <xdr:spPr>
        <a:xfrm>
          <a:off x="1079500" y="929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125254</xdr:rowOff>
    </xdr:from>
    <xdr:ext cx="534377" cy="259045"/>
    <xdr:sp macro="" textlink="">
      <xdr:nvSpPr>
        <xdr:cNvPr id="106" name="テキスト ボックス 105"/>
        <xdr:cNvSpPr txBox="1"/>
      </xdr:nvSpPr>
      <xdr:spPr>
        <a:xfrm>
          <a:off x="863111" y="9383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07" name="正方形/長方形 10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0</xdr:colOff>
      <xdr:row>65</xdr:row>
      <xdr:rowOff>57150</xdr:rowOff>
    </xdr:from>
    <xdr:to>
      <xdr:col>12</xdr:col>
      <xdr:colOff>0</xdr:colOff>
      <xdr:row>66</xdr:row>
      <xdr:rowOff>139700</xdr:rowOff>
    </xdr:to>
    <xdr:sp macro="" textlink="">
      <xdr:nvSpPr>
        <xdr:cNvPr id="108" name="正方形/長方形 107"/>
        <xdr:cNvSpPr/>
      </xdr:nvSpPr>
      <xdr:spPr>
        <a:xfrm>
          <a:off x="76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66</xdr:row>
      <xdr:rowOff>88900</xdr:rowOff>
    </xdr:from>
    <xdr:to>
      <xdr:col>12</xdr:col>
      <xdr:colOff>0</xdr:colOff>
      <xdr:row>68</xdr:row>
      <xdr:rowOff>0</xdr:rowOff>
    </xdr:to>
    <xdr:sp macro="" textlink="">
      <xdr:nvSpPr>
        <xdr:cNvPr id="109" name="正方形/長方形 108"/>
        <xdr:cNvSpPr/>
      </xdr:nvSpPr>
      <xdr:spPr>
        <a:xfrm>
          <a:off x="76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65</xdr:row>
      <xdr:rowOff>57150</xdr:rowOff>
    </xdr:from>
    <xdr:to>
      <xdr:col>18</xdr:col>
      <xdr:colOff>127000</xdr:colOff>
      <xdr:row>66</xdr:row>
      <xdr:rowOff>139700</xdr:rowOff>
    </xdr:to>
    <xdr:sp macro="" textlink="">
      <xdr:nvSpPr>
        <xdr:cNvPr id="110" name="正方形/長方形 109"/>
        <xdr:cNvSpPr/>
      </xdr:nvSpPr>
      <xdr:spPr>
        <a:xfrm>
          <a:off x="20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xdr:col>
      <xdr:colOff>127000</xdr:colOff>
      <xdr:row>66</xdr:row>
      <xdr:rowOff>88900</xdr:rowOff>
    </xdr:from>
    <xdr:to>
      <xdr:col>18</xdr:col>
      <xdr:colOff>127000</xdr:colOff>
      <xdr:row>68</xdr:row>
      <xdr:rowOff>0</xdr:rowOff>
    </xdr:to>
    <xdr:sp macro="" textlink="">
      <xdr:nvSpPr>
        <xdr:cNvPr id="111" name="正方形/長方形 110"/>
        <xdr:cNvSpPr/>
      </xdr:nvSpPr>
      <xdr:spPr>
        <a:xfrm>
          <a:off x="20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12" name="正方形/長方形 11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13" name="テキスト ボックス 11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14" name="直線コネクタ 11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15" name="テキスト ボックス 114"/>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16" name="直線コネクタ 11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17" name="テキスト ボックス 11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18" name="直線コネクタ 11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19" name="テキスト ボックス 11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20" name="直線コネクタ 11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21" name="テキスト ボックス 12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22" name="直線コネクタ 12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23" name="テキスト ボックス 12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24" name="直線コネクタ 12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25" name="テキスト ボックス 12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26" name="直線コネクタ 12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27" name="テキスト ボックス 12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2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81</xdr:row>
      <xdr:rowOff>80027</xdr:rowOff>
    </xdr:from>
    <xdr:ext cx="762000" cy="259045"/>
    <xdr:sp macro="" textlink="">
      <xdr:nvSpPr>
        <xdr:cNvPr id="129" name="テキスト ボックス 12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30" name="テキスト ボックス 12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31" name="テキスト ボックス 13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32" name="テキスト ボックス 13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33" name="テキスト ボックス 13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43790</xdr:rowOff>
    </xdr:from>
    <xdr:to>
      <xdr:col>24</xdr:col>
      <xdr:colOff>114300</xdr:colOff>
      <xdr:row>71</xdr:row>
      <xdr:rowOff>145390</xdr:rowOff>
    </xdr:to>
    <xdr:sp macro="" textlink="">
      <xdr:nvSpPr>
        <xdr:cNvPr id="134" name="楕円 133"/>
        <xdr:cNvSpPr/>
      </xdr:nvSpPr>
      <xdr:spPr>
        <a:xfrm>
          <a:off x="4584700" y="1221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71</xdr:row>
      <xdr:rowOff>94590</xdr:rowOff>
    </xdr:from>
    <xdr:to>
      <xdr:col>24</xdr:col>
      <xdr:colOff>63500</xdr:colOff>
      <xdr:row>75</xdr:row>
      <xdr:rowOff>160731</xdr:rowOff>
    </xdr:to>
    <xdr:cxnSp macro="">
      <xdr:nvCxnSpPr>
        <xdr:cNvPr id="135" name="直線コネクタ 134"/>
        <xdr:cNvCxnSpPr/>
      </xdr:nvCxnSpPr>
      <xdr:spPr>
        <a:xfrm flipV="1">
          <a:off x="3797300" y="12267540"/>
          <a:ext cx="838200" cy="75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117467</xdr:rowOff>
    </xdr:from>
    <xdr:ext cx="599010" cy="259045"/>
    <xdr:sp macro="" textlink="">
      <xdr:nvSpPr>
        <xdr:cNvPr id="136" name="民生費該当値テキスト"/>
        <xdr:cNvSpPr txBox="1"/>
      </xdr:nvSpPr>
      <xdr:spPr>
        <a:xfrm>
          <a:off x="4686300" y="12118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109931</xdr:rowOff>
    </xdr:from>
    <xdr:to>
      <xdr:col>20</xdr:col>
      <xdr:colOff>38100</xdr:colOff>
      <xdr:row>76</xdr:row>
      <xdr:rowOff>40081</xdr:rowOff>
    </xdr:to>
    <xdr:sp macro="" textlink="">
      <xdr:nvSpPr>
        <xdr:cNvPr id="137" name="楕円 136"/>
        <xdr:cNvSpPr/>
      </xdr:nvSpPr>
      <xdr:spPr>
        <a:xfrm>
          <a:off x="3746500" y="1296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10999</xdr:rowOff>
    </xdr:from>
    <xdr:to>
      <xdr:col>19</xdr:col>
      <xdr:colOff>177800</xdr:colOff>
      <xdr:row>75</xdr:row>
      <xdr:rowOff>160731</xdr:rowOff>
    </xdr:to>
    <xdr:cxnSp macro="">
      <xdr:nvCxnSpPr>
        <xdr:cNvPr id="138" name="直線コネクタ 137"/>
        <xdr:cNvCxnSpPr/>
      </xdr:nvCxnSpPr>
      <xdr:spPr>
        <a:xfrm>
          <a:off x="2908300" y="12698299"/>
          <a:ext cx="889000" cy="32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68795</xdr:colOff>
      <xdr:row>74</xdr:row>
      <xdr:rowOff>56608</xdr:rowOff>
    </xdr:from>
    <xdr:ext cx="599010" cy="259045"/>
    <xdr:sp macro="" textlink="">
      <xdr:nvSpPr>
        <xdr:cNvPr id="139" name="テキスト ボックス 138"/>
        <xdr:cNvSpPr txBox="1"/>
      </xdr:nvSpPr>
      <xdr:spPr>
        <a:xfrm>
          <a:off x="3497795" y="12743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131649</xdr:rowOff>
    </xdr:from>
    <xdr:to>
      <xdr:col>15</xdr:col>
      <xdr:colOff>101600</xdr:colOff>
      <xdr:row>74</xdr:row>
      <xdr:rowOff>61799</xdr:rowOff>
    </xdr:to>
    <xdr:sp macro="" textlink="">
      <xdr:nvSpPr>
        <xdr:cNvPr id="140" name="楕円 139"/>
        <xdr:cNvSpPr/>
      </xdr:nvSpPr>
      <xdr:spPr>
        <a:xfrm>
          <a:off x="2857500" y="1264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74</xdr:row>
      <xdr:rowOff>10999</xdr:rowOff>
    </xdr:from>
    <xdr:to>
      <xdr:col>15</xdr:col>
      <xdr:colOff>50800</xdr:colOff>
      <xdr:row>77</xdr:row>
      <xdr:rowOff>58014</xdr:rowOff>
    </xdr:to>
    <xdr:cxnSp macro="">
      <xdr:nvCxnSpPr>
        <xdr:cNvPr id="141" name="直線コネクタ 140"/>
        <xdr:cNvCxnSpPr/>
      </xdr:nvCxnSpPr>
      <xdr:spPr>
        <a:xfrm flipV="1">
          <a:off x="2019300" y="12698299"/>
          <a:ext cx="889000" cy="56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132295</xdr:colOff>
      <xdr:row>72</xdr:row>
      <xdr:rowOff>78326</xdr:rowOff>
    </xdr:from>
    <xdr:ext cx="599010" cy="259045"/>
    <xdr:sp macro="" textlink="">
      <xdr:nvSpPr>
        <xdr:cNvPr id="142" name="テキスト ボックス 141"/>
        <xdr:cNvSpPr txBox="1"/>
      </xdr:nvSpPr>
      <xdr:spPr>
        <a:xfrm>
          <a:off x="2608795" y="12422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7214</xdr:rowOff>
    </xdr:from>
    <xdr:to>
      <xdr:col>10</xdr:col>
      <xdr:colOff>165100</xdr:colOff>
      <xdr:row>77</xdr:row>
      <xdr:rowOff>108814</xdr:rowOff>
    </xdr:to>
    <xdr:sp macro="" textlink="">
      <xdr:nvSpPr>
        <xdr:cNvPr id="143" name="楕円 142"/>
        <xdr:cNvSpPr/>
      </xdr:nvSpPr>
      <xdr:spPr>
        <a:xfrm>
          <a:off x="1968500" y="1320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58014</xdr:rowOff>
    </xdr:from>
    <xdr:to>
      <xdr:col>10</xdr:col>
      <xdr:colOff>114300</xdr:colOff>
      <xdr:row>79</xdr:row>
      <xdr:rowOff>64339</xdr:rowOff>
    </xdr:to>
    <xdr:cxnSp macro="">
      <xdr:nvCxnSpPr>
        <xdr:cNvPr id="144" name="直線コネクタ 143"/>
        <xdr:cNvCxnSpPr/>
      </xdr:nvCxnSpPr>
      <xdr:spPr>
        <a:xfrm flipV="1">
          <a:off x="1130300" y="13259664"/>
          <a:ext cx="889000" cy="34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5295</xdr:colOff>
      <xdr:row>77</xdr:row>
      <xdr:rowOff>99941</xdr:rowOff>
    </xdr:from>
    <xdr:ext cx="599010" cy="259045"/>
    <xdr:sp macro="" textlink="">
      <xdr:nvSpPr>
        <xdr:cNvPr id="145" name="テキスト ボックス 144"/>
        <xdr:cNvSpPr txBox="1"/>
      </xdr:nvSpPr>
      <xdr:spPr>
        <a:xfrm>
          <a:off x="1719795" y="13301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13539</xdr:rowOff>
    </xdr:from>
    <xdr:to>
      <xdr:col>6</xdr:col>
      <xdr:colOff>38100</xdr:colOff>
      <xdr:row>79</xdr:row>
      <xdr:rowOff>115139</xdr:rowOff>
    </xdr:to>
    <xdr:sp macro="" textlink="">
      <xdr:nvSpPr>
        <xdr:cNvPr id="146" name="楕円 145"/>
        <xdr:cNvSpPr/>
      </xdr:nvSpPr>
      <xdr:spPr>
        <a:xfrm>
          <a:off x="1079500" y="1355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106266</xdr:rowOff>
    </xdr:from>
    <xdr:ext cx="599010" cy="259045"/>
    <xdr:sp macro="" textlink="">
      <xdr:nvSpPr>
        <xdr:cNvPr id="147" name="テキスト ボックス 146"/>
        <xdr:cNvSpPr txBox="1"/>
      </xdr:nvSpPr>
      <xdr:spPr>
        <a:xfrm>
          <a:off x="830795" y="1365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48" name="正方形/長方形 14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0</xdr:colOff>
      <xdr:row>85</xdr:row>
      <xdr:rowOff>57150</xdr:rowOff>
    </xdr:from>
    <xdr:to>
      <xdr:col>12</xdr:col>
      <xdr:colOff>0</xdr:colOff>
      <xdr:row>86</xdr:row>
      <xdr:rowOff>139700</xdr:rowOff>
    </xdr:to>
    <xdr:sp macro="" textlink="">
      <xdr:nvSpPr>
        <xdr:cNvPr id="149" name="正方形/長方形 148"/>
        <xdr:cNvSpPr/>
      </xdr:nvSpPr>
      <xdr:spPr>
        <a:xfrm>
          <a:off x="76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86</xdr:row>
      <xdr:rowOff>88900</xdr:rowOff>
    </xdr:from>
    <xdr:to>
      <xdr:col>12</xdr:col>
      <xdr:colOff>0</xdr:colOff>
      <xdr:row>88</xdr:row>
      <xdr:rowOff>0</xdr:rowOff>
    </xdr:to>
    <xdr:sp macro="" textlink="">
      <xdr:nvSpPr>
        <xdr:cNvPr id="150" name="正方形/長方形 149"/>
        <xdr:cNvSpPr/>
      </xdr:nvSpPr>
      <xdr:spPr>
        <a:xfrm>
          <a:off x="76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85</xdr:row>
      <xdr:rowOff>57150</xdr:rowOff>
    </xdr:from>
    <xdr:to>
      <xdr:col>18</xdr:col>
      <xdr:colOff>127000</xdr:colOff>
      <xdr:row>86</xdr:row>
      <xdr:rowOff>139700</xdr:rowOff>
    </xdr:to>
    <xdr:sp macro="" textlink="">
      <xdr:nvSpPr>
        <xdr:cNvPr id="151" name="正方形/長方形 150"/>
        <xdr:cNvSpPr/>
      </xdr:nvSpPr>
      <xdr:spPr>
        <a:xfrm>
          <a:off x="20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xdr:col>
      <xdr:colOff>127000</xdr:colOff>
      <xdr:row>86</xdr:row>
      <xdr:rowOff>88900</xdr:rowOff>
    </xdr:from>
    <xdr:to>
      <xdr:col>18</xdr:col>
      <xdr:colOff>127000</xdr:colOff>
      <xdr:row>88</xdr:row>
      <xdr:rowOff>0</xdr:rowOff>
    </xdr:to>
    <xdr:sp macro="" textlink="">
      <xdr:nvSpPr>
        <xdr:cNvPr id="152" name="正方形/長方形 151"/>
        <xdr:cNvSpPr/>
      </xdr:nvSpPr>
      <xdr:spPr>
        <a:xfrm>
          <a:off x="20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153" name="正方形/長方形 15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154" name="テキスト ボックス 15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155" name="直線コネクタ 15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156" name="テキスト ボックス 15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157" name="直線コネクタ 15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158" name="テキスト ボックス 15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159" name="直線コネクタ 15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160" name="テキスト ボックス 15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161" name="直線コネクタ 16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162" name="テキスト ボックス 16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163" name="直線コネクタ 16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164" name="テキスト ボックス 163"/>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165" name="直線コネクタ 16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166" name="テキスト ボックス 165"/>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16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101</xdr:row>
      <xdr:rowOff>80027</xdr:rowOff>
    </xdr:from>
    <xdr:ext cx="762000" cy="259045"/>
    <xdr:sp macro="" textlink="">
      <xdr:nvSpPr>
        <xdr:cNvPr id="168" name="テキスト ボックス 16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169" name="テキスト ボックス 16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170" name="テキスト ボックス 16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171" name="テキスト ボックス 17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172" name="テキスト ボックス 17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89</xdr:row>
      <xdr:rowOff>160727</xdr:rowOff>
    </xdr:from>
    <xdr:to>
      <xdr:col>24</xdr:col>
      <xdr:colOff>114300</xdr:colOff>
      <xdr:row>90</xdr:row>
      <xdr:rowOff>90877</xdr:rowOff>
    </xdr:to>
    <xdr:sp macro="" textlink="">
      <xdr:nvSpPr>
        <xdr:cNvPr id="173" name="楕円 172"/>
        <xdr:cNvSpPr/>
      </xdr:nvSpPr>
      <xdr:spPr>
        <a:xfrm>
          <a:off x="4584700" y="1541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90</xdr:row>
      <xdr:rowOff>40077</xdr:rowOff>
    </xdr:from>
    <xdr:to>
      <xdr:col>24</xdr:col>
      <xdr:colOff>63500</xdr:colOff>
      <xdr:row>90</xdr:row>
      <xdr:rowOff>137049</xdr:rowOff>
    </xdr:to>
    <xdr:cxnSp macro="">
      <xdr:nvCxnSpPr>
        <xdr:cNvPr id="174" name="直線コネクタ 173"/>
        <xdr:cNvCxnSpPr/>
      </xdr:nvCxnSpPr>
      <xdr:spPr>
        <a:xfrm flipV="1">
          <a:off x="3797300" y="15470577"/>
          <a:ext cx="838200" cy="9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62954</xdr:rowOff>
    </xdr:from>
    <xdr:ext cx="534377" cy="259045"/>
    <xdr:sp macro="" textlink="">
      <xdr:nvSpPr>
        <xdr:cNvPr id="175" name="衛生費該当値テキスト"/>
        <xdr:cNvSpPr txBox="1"/>
      </xdr:nvSpPr>
      <xdr:spPr>
        <a:xfrm>
          <a:off x="4686300" y="1532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86249</xdr:rowOff>
    </xdr:from>
    <xdr:to>
      <xdr:col>20</xdr:col>
      <xdr:colOff>38100</xdr:colOff>
      <xdr:row>91</xdr:row>
      <xdr:rowOff>16399</xdr:rowOff>
    </xdr:to>
    <xdr:sp macro="" textlink="">
      <xdr:nvSpPr>
        <xdr:cNvPr id="176" name="楕円 175"/>
        <xdr:cNvSpPr/>
      </xdr:nvSpPr>
      <xdr:spPr>
        <a:xfrm>
          <a:off x="3746500" y="1551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137049</xdr:rowOff>
    </xdr:from>
    <xdr:to>
      <xdr:col>19</xdr:col>
      <xdr:colOff>177800</xdr:colOff>
      <xdr:row>92</xdr:row>
      <xdr:rowOff>128087</xdr:rowOff>
    </xdr:to>
    <xdr:cxnSp macro="">
      <xdr:nvCxnSpPr>
        <xdr:cNvPr id="177" name="直線コネクタ 176"/>
        <xdr:cNvCxnSpPr/>
      </xdr:nvCxnSpPr>
      <xdr:spPr>
        <a:xfrm flipV="1">
          <a:off x="2908300" y="15567549"/>
          <a:ext cx="889000" cy="333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101111</xdr:colOff>
      <xdr:row>89</xdr:row>
      <xdr:rowOff>32926</xdr:rowOff>
    </xdr:from>
    <xdr:ext cx="534377" cy="259045"/>
    <xdr:sp macro="" textlink="">
      <xdr:nvSpPr>
        <xdr:cNvPr id="178" name="テキスト ボックス 177"/>
        <xdr:cNvSpPr txBox="1"/>
      </xdr:nvSpPr>
      <xdr:spPr>
        <a:xfrm>
          <a:off x="3530111" y="1529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77287</xdr:rowOff>
    </xdr:from>
    <xdr:to>
      <xdr:col>15</xdr:col>
      <xdr:colOff>101600</xdr:colOff>
      <xdr:row>93</xdr:row>
      <xdr:rowOff>7437</xdr:rowOff>
    </xdr:to>
    <xdr:sp macro="" textlink="">
      <xdr:nvSpPr>
        <xdr:cNvPr id="179" name="楕円 178"/>
        <xdr:cNvSpPr/>
      </xdr:nvSpPr>
      <xdr:spPr>
        <a:xfrm>
          <a:off x="2857500" y="1585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92</xdr:row>
      <xdr:rowOff>128087</xdr:rowOff>
    </xdr:from>
    <xdr:to>
      <xdr:col>15</xdr:col>
      <xdr:colOff>50800</xdr:colOff>
      <xdr:row>96</xdr:row>
      <xdr:rowOff>80218</xdr:rowOff>
    </xdr:to>
    <xdr:cxnSp macro="">
      <xdr:nvCxnSpPr>
        <xdr:cNvPr id="180" name="直線コネクタ 179"/>
        <xdr:cNvCxnSpPr/>
      </xdr:nvCxnSpPr>
      <xdr:spPr>
        <a:xfrm flipV="1">
          <a:off x="2019300" y="15901487"/>
          <a:ext cx="889000" cy="637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164611</xdr:colOff>
      <xdr:row>91</xdr:row>
      <xdr:rowOff>23964</xdr:rowOff>
    </xdr:from>
    <xdr:ext cx="534377" cy="259045"/>
    <xdr:sp macro="" textlink="">
      <xdr:nvSpPr>
        <xdr:cNvPr id="181" name="テキスト ボックス 180"/>
        <xdr:cNvSpPr txBox="1"/>
      </xdr:nvSpPr>
      <xdr:spPr>
        <a:xfrm>
          <a:off x="2641111" y="1562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29418</xdr:rowOff>
    </xdr:from>
    <xdr:to>
      <xdr:col>10</xdr:col>
      <xdr:colOff>165100</xdr:colOff>
      <xdr:row>96</xdr:row>
      <xdr:rowOff>131018</xdr:rowOff>
    </xdr:to>
    <xdr:sp macro="" textlink="">
      <xdr:nvSpPr>
        <xdr:cNvPr id="182" name="楕円 181"/>
        <xdr:cNvSpPr/>
      </xdr:nvSpPr>
      <xdr:spPr>
        <a:xfrm>
          <a:off x="1968500" y="1648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96</xdr:row>
      <xdr:rowOff>80218</xdr:rowOff>
    </xdr:from>
    <xdr:to>
      <xdr:col>10</xdr:col>
      <xdr:colOff>114300</xdr:colOff>
      <xdr:row>97</xdr:row>
      <xdr:rowOff>35869</xdr:rowOff>
    </xdr:to>
    <xdr:cxnSp macro="">
      <xdr:nvCxnSpPr>
        <xdr:cNvPr id="183" name="直線コネクタ 182"/>
        <xdr:cNvCxnSpPr/>
      </xdr:nvCxnSpPr>
      <xdr:spPr>
        <a:xfrm flipV="1">
          <a:off x="1130300" y="16539418"/>
          <a:ext cx="889000" cy="127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37611</xdr:colOff>
      <xdr:row>96</xdr:row>
      <xdr:rowOff>122145</xdr:rowOff>
    </xdr:from>
    <xdr:ext cx="534377" cy="259045"/>
    <xdr:sp macro="" textlink="">
      <xdr:nvSpPr>
        <xdr:cNvPr id="184" name="テキスト ボックス 183"/>
        <xdr:cNvSpPr txBox="1"/>
      </xdr:nvSpPr>
      <xdr:spPr>
        <a:xfrm>
          <a:off x="1752111" y="1658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156519</xdr:rowOff>
    </xdr:from>
    <xdr:to>
      <xdr:col>6</xdr:col>
      <xdr:colOff>38100</xdr:colOff>
      <xdr:row>97</xdr:row>
      <xdr:rowOff>86669</xdr:rowOff>
    </xdr:to>
    <xdr:sp macro="" textlink="">
      <xdr:nvSpPr>
        <xdr:cNvPr id="185" name="楕円 184"/>
        <xdr:cNvSpPr/>
      </xdr:nvSpPr>
      <xdr:spPr>
        <a:xfrm>
          <a:off x="1079500" y="1661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77796</xdr:rowOff>
    </xdr:from>
    <xdr:ext cx="534377" cy="259045"/>
    <xdr:sp macro="" textlink="">
      <xdr:nvSpPr>
        <xdr:cNvPr id="186" name="テキスト ボックス 185"/>
        <xdr:cNvSpPr txBox="1"/>
      </xdr:nvSpPr>
      <xdr:spPr>
        <a:xfrm>
          <a:off x="863111" y="1670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187" name="正方形/長方形 18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34</xdr:col>
      <xdr:colOff>127000</xdr:colOff>
      <xdr:row>25</xdr:row>
      <xdr:rowOff>57150</xdr:rowOff>
    </xdr:from>
    <xdr:to>
      <xdr:col>42</xdr:col>
      <xdr:colOff>127000</xdr:colOff>
      <xdr:row>26</xdr:row>
      <xdr:rowOff>139700</xdr:rowOff>
    </xdr:to>
    <xdr:sp macro="" textlink="">
      <xdr:nvSpPr>
        <xdr:cNvPr id="188" name="正方形/長方形 187"/>
        <xdr:cNvSpPr/>
      </xdr:nvSpPr>
      <xdr:spPr>
        <a:xfrm>
          <a:off x="660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26</xdr:row>
      <xdr:rowOff>88900</xdr:rowOff>
    </xdr:from>
    <xdr:to>
      <xdr:col>42</xdr:col>
      <xdr:colOff>127000</xdr:colOff>
      <xdr:row>28</xdr:row>
      <xdr:rowOff>0</xdr:rowOff>
    </xdr:to>
    <xdr:sp macro="" textlink="">
      <xdr:nvSpPr>
        <xdr:cNvPr id="189" name="正方形/長方形 188"/>
        <xdr:cNvSpPr/>
      </xdr:nvSpPr>
      <xdr:spPr>
        <a:xfrm>
          <a:off x="660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25</xdr:row>
      <xdr:rowOff>57150</xdr:rowOff>
    </xdr:from>
    <xdr:to>
      <xdr:col>49</xdr:col>
      <xdr:colOff>63500</xdr:colOff>
      <xdr:row>26</xdr:row>
      <xdr:rowOff>139700</xdr:rowOff>
    </xdr:to>
    <xdr:sp macro="" textlink="">
      <xdr:nvSpPr>
        <xdr:cNvPr id="190" name="正方形/長方形 189"/>
        <xdr:cNvSpPr/>
      </xdr:nvSpPr>
      <xdr:spPr>
        <a:xfrm>
          <a:off x="78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41</xdr:col>
      <xdr:colOff>63500</xdr:colOff>
      <xdr:row>26</xdr:row>
      <xdr:rowOff>88900</xdr:rowOff>
    </xdr:from>
    <xdr:to>
      <xdr:col>49</xdr:col>
      <xdr:colOff>63500</xdr:colOff>
      <xdr:row>28</xdr:row>
      <xdr:rowOff>0</xdr:rowOff>
    </xdr:to>
    <xdr:sp macro="" textlink="">
      <xdr:nvSpPr>
        <xdr:cNvPr id="191" name="正方形/長方形 190"/>
        <xdr:cNvSpPr/>
      </xdr:nvSpPr>
      <xdr:spPr>
        <a:xfrm>
          <a:off x="78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192" name="正方形/長方形 19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193" name="テキスト ボックス 19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194" name="直線コネクタ 19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195" name="直線コネクタ 19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196" name="テキスト ボックス 19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197" name="直線コネクタ 19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198" name="テキスト ボックス 19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199" name="直線コネクタ 19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00" name="テキスト ボックス 19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01" name="直線コネクタ 20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02" name="テキスト ボックス 20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03" name="直線コネクタ 20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04" name="テキスト ボックス 20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0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41</xdr:row>
      <xdr:rowOff>80027</xdr:rowOff>
    </xdr:from>
    <xdr:ext cx="762000" cy="259045"/>
    <xdr:sp macro="" textlink="">
      <xdr:nvSpPr>
        <xdr:cNvPr id="206" name="テキスト ボックス 2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07" name="テキスト ボックス 2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08" name="テキスト ボックス 2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09" name="テキスト ボックス 2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10" name="テキスト ボックス 2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138735</xdr:rowOff>
    </xdr:from>
    <xdr:to>
      <xdr:col>55</xdr:col>
      <xdr:colOff>50800</xdr:colOff>
      <xdr:row>37</xdr:row>
      <xdr:rowOff>68885</xdr:rowOff>
    </xdr:to>
    <xdr:sp macro="" textlink="">
      <xdr:nvSpPr>
        <xdr:cNvPr id="211" name="楕円 210"/>
        <xdr:cNvSpPr/>
      </xdr:nvSpPr>
      <xdr:spPr>
        <a:xfrm>
          <a:off x="10426700" y="631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18085</xdr:rowOff>
    </xdr:from>
    <xdr:to>
      <xdr:col>55</xdr:col>
      <xdr:colOff>0</xdr:colOff>
      <xdr:row>38</xdr:row>
      <xdr:rowOff>136042</xdr:rowOff>
    </xdr:to>
    <xdr:cxnSp macro="">
      <xdr:nvCxnSpPr>
        <xdr:cNvPr id="212" name="直線コネクタ 211"/>
        <xdr:cNvCxnSpPr/>
      </xdr:nvCxnSpPr>
      <xdr:spPr>
        <a:xfrm flipV="1">
          <a:off x="9639300" y="6361735"/>
          <a:ext cx="838200" cy="289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40962</xdr:rowOff>
    </xdr:from>
    <xdr:ext cx="378565" cy="259045"/>
    <xdr:sp macro="" textlink="">
      <xdr:nvSpPr>
        <xdr:cNvPr id="213" name="労働費該当値テキスト"/>
        <xdr:cNvSpPr txBox="1"/>
      </xdr:nvSpPr>
      <xdr:spPr>
        <a:xfrm>
          <a:off x="10528300" y="62131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85242</xdr:rowOff>
    </xdr:from>
    <xdr:to>
      <xdr:col>50</xdr:col>
      <xdr:colOff>165100</xdr:colOff>
      <xdr:row>39</xdr:row>
      <xdr:rowOff>15392</xdr:rowOff>
    </xdr:to>
    <xdr:sp macro="" textlink="">
      <xdr:nvSpPr>
        <xdr:cNvPr id="214" name="楕円 213"/>
        <xdr:cNvSpPr/>
      </xdr:nvSpPr>
      <xdr:spPr>
        <a:xfrm>
          <a:off x="9588500" y="660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147472</xdr:rowOff>
    </xdr:from>
    <xdr:to>
      <xdr:col>50</xdr:col>
      <xdr:colOff>114300</xdr:colOff>
      <xdr:row>38</xdr:row>
      <xdr:rowOff>136042</xdr:rowOff>
    </xdr:to>
    <xdr:cxnSp macro="">
      <xdr:nvCxnSpPr>
        <xdr:cNvPr id="215" name="直線コネクタ 214"/>
        <xdr:cNvCxnSpPr/>
      </xdr:nvCxnSpPr>
      <xdr:spPr>
        <a:xfrm>
          <a:off x="8750300" y="5462422"/>
          <a:ext cx="889000" cy="118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180150</xdr:colOff>
      <xdr:row>37</xdr:row>
      <xdr:rowOff>31919</xdr:rowOff>
    </xdr:from>
    <xdr:ext cx="249299" cy="259045"/>
    <xdr:sp macro="" textlink="">
      <xdr:nvSpPr>
        <xdr:cNvPr id="216" name="テキスト ボックス 215"/>
        <xdr:cNvSpPr txBox="1"/>
      </xdr:nvSpPr>
      <xdr:spPr>
        <a:xfrm>
          <a:off x="9514650" y="63755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96672</xdr:rowOff>
    </xdr:from>
    <xdr:to>
      <xdr:col>46</xdr:col>
      <xdr:colOff>38100</xdr:colOff>
      <xdr:row>32</xdr:row>
      <xdr:rowOff>26822</xdr:rowOff>
    </xdr:to>
    <xdr:sp macro="" textlink="">
      <xdr:nvSpPr>
        <xdr:cNvPr id="217" name="楕円 216"/>
        <xdr:cNvSpPr/>
      </xdr:nvSpPr>
      <xdr:spPr>
        <a:xfrm>
          <a:off x="8699500" y="541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31</xdr:row>
      <xdr:rowOff>147472</xdr:rowOff>
    </xdr:from>
    <xdr:to>
      <xdr:col>45</xdr:col>
      <xdr:colOff>177800</xdr:colOff>
      <xdr:row>31</xdr:row>
      <xdr:rowOff>165303</xdr:rowOff>
    </xdr:to>
    <xdr:cxnSp macro="">
      <xdr:nvCxnSpPr>
        <xdr:cNvPr id="218" name="直線コネクタ 217"/>
        <xdr:cNvCxnSpPr/>
      </xdr:nvCxnSpPr>
      <xdr:spPr>
        <a:xfrm flipV="1">
          <a:off x="7861300" y="5462422"/>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133428</xdr:colOff>
      <xdr:row>30</xdr:row>
      <xdr:rowOff>43349</xdr:rowOff>
    </xdr:from>
    <xdr:ext cx="469744" cy="259045"/>
    <xdr:sp macro="" textlink="">
      <xdr:nvSpPr>
        <xdr:cNvPr id="219" name="テキスト ボックス 218"/>
        <xdr:cNvSpPr txBox="1"/>
      </xdr:nvSpPr>
      <xdr:spPr>
        <a:xfrm>
          <a:off x="8515428" y="518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114503</xdr:rowOff>
    </xdr:from>
    <xdr:to>
      <xdr:col>41</xdr:col>
      <xdr:colOff>101600</xdr:colOff>
      <xdr:row>32</xdr:row>
      <xdr:rowOff>44653</xdr:rowOff>
    </xdr:to>
    <xdr:sp macro="" textlink="">
      <xdr:nvSpPr>
        <xdr:cNvPr id="220" name="楕円 219"/>
        <xdr:cNvSpPr/>
      </xdr:nvSpPr>
      <xdr:spPr>
        <a:xfrm>
          <a:off x="7810500" y="542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31</xdr:row>
      <xdr:rowOff>165303</xdr:rowOff>
    </xdr:from>
    <xdr:to>
      <xdr:col>41</xdr:col>
      <xdr:colOff>50800</xdr:colOff>
      <xdr:row>34</xdr:row>
      <xdr:rowOff>37287</xdr:rowOff>
    </xdr:to>
    <xdr:cxnSp macro="">
      <xdr:nvCxnSpPr>
        <xdr:cNvPr id="221" name="直線コネクタ 220"/>
        <xdr:cNvCxnSpPr/>
      </xdr:nvCxnSpPr>
      <xdr:spPr>
        <a:xfrm flipV="1">
          <a:off x="6972300" y="5480253"/>
          <a:ext cx="889000" cy="38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40</xdr:col>
      <xdr:colOff>6428</xdr:colOff>
      <xdr:row>30</xdr:row>
      <xdr:rowOff>61180</xdr:rowOff>
    </xdr:from>
    <xdr:ext cx="469744" cy="259045"/>
    <xdr:sp macro="" textlink="">
      <xdr:nvSpPr>
        <xdr:cNvPr id="222" name="テキスト ボックス 221"/>
        <xdr:cNvSpPr txBox="1"/>
      </xdr:nvSpPr>
      <xdr:spPr>
        <a:xfrm>
          <a:off x="7626428" y="5204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157937</xdr:rowOff>
    </xdr:from>
    <xdr:to>
      <xdr:col>36</xdr:col>
      <xdr:colOff>165100</xdr:colOff>
      <xdr:row>34</xdr:row>
      <xdr:rowOff>88087</xdr:rowOff>
    </xdr:to>
    <xdr:sp macro="" textlink="">
      <xdr:nvSpPr>
        <xdr:cNvPr id="223" name="楕円 222"/>
        <xdr:cNvSpPr/>
      </xdr:nvSpPr>
      <xdr:spPr>
        <a:xfrm>
          <a:off x="6921500" y="581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79214</xdr:rowOff>
    </xdr:from>
    <xdr:ext cx="469744" cy="259045"/>
    <xdr:sp macro="" textlink="">
      <xdr:nvSpPr>
        <xdr:cNvPr id="224" name="テキスト ボックス 223"/>
        <xdr:cNvSpPr txBox="1"/>
      </xdr:nvSpPr>
      <xdr:spPr>
        <a:xfrm>
          <a:off x="6737428" y="5908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225" name="正方形/長方形 2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34</xdr:col>
      <xdr:colOff>127000</xdr:colOff>
      <xdr:row>45</xdr:row>
      <xdr:rowOff>57150</xdr:rowOff>
    </xdr:from>
    <xdr:to>
      <xdr:col>42</xdr:col>
      <xdr:colOff>127000</xdr:colOff>
      <xdr:row>46</xdr:row>
      <xdr:rowOff>139700</xdr:rowOff>
    </xdr:to>
    <xdr:sp macro="" textlink="">
      <xdr:nvSpPr>
        <xdr:cNvPr id="226" name="正方形/長方形 225"/>
        <xdr:cNvSpPr/>
      </xdr:nvSpPr>
      <xdr:spPr>
        <a:xfrm>
          <a:off x="660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46</xdr:row>
      <xdr:rowOff>88900</xdr:rowOff>
    </xdr:from>
    <xdr:to>
      <xdr:col>42</xdr:col>
      <xdr:colOff>127000</xdr:colOff>
      <xdr:row>48</xdr:row>
      <xdr:rowOff>0</xdr:rowOff>
    </xdr:to>
    <xdr:sp macro="" textlink="">
      <xdr:nvSpPr>
        <xdr:cNvPr id="227" name="正方形/長方形 226"/>
        <xdr:cNvSpPr/>
      </xdr:nvSpPr>
      <xdr:spPr>
        <a:xfrm>
          <a:off x="660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45</xdr:row>
      <xdr:rowOff>57150</xdr:rowOff>
    </xdr:from>
    <xdr:to>
      <xdr:col>49</xdr:col>
      <xdr:colOff>63500</xdr:colOff>
      <xdr:row>46</xdr:row>
      <xdr:rowOff>139700</xdr:rowOff>
    </xdr:to>
    <xdr:sp macro="" textlink="">
      <xdr:nvSpPr>
        <xdr:cNvPr id="228" name="正方形/長方形 227"/>
        <xdr:cNvSpPr/>
      </xdr:nvSpPr>
      <xdr:spPr>
        <a:xfrm>
          <a:off x="78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41</xdr:col>
      <xdr:colOff>63500</xdr:colOff>
      <xdr:row>46</xdr:row>
      <xdr:rowOff>88900</xdr:rowOff>
    </xdr:from>
    <xdr:to>
      <xdr:col>49</xdr:col>
      <xdr:colOff>63500</xdr:colOff>
      <xdr:row>48</xdr:row>
      <xdr:rowOff>0</xdr:rowOff>
    </xdr:to>
    <xdr:sp macro="" textlink="">
      <xdr:nvSpPr>
        <xdr:cNvPr id="229" name="正方形/長方形 228"/>
        <xdr:cNvSpPr/>
      </xdr:nvSpPr>
      <xdr:spPr>
        <a:xfrm>
          <a:off x="78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230" name="正方形/長方形 2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231" name="テキスト ボックス 2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232" name="直線コネクタ 2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111777</xdr:rowOff>
    </xdr:from>
    <xdr:ext cx="467179" cy="259045"/>
    <xdr:sp macro="" textlink="">
      <xdr:nvSpPr>
        <xdr:cNvPr id="233" name="テキスト ボックス 232"/>
        <xdr:cNvSpPr txBox="1"/>
      </xdr:nvSpPr>
      <xdr:spPr>
        <a:xfrm>
          <a:off x="6136821" y="1039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234" name="直線コネクタ 2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235" name="テキスト ボックス 234"/>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236" name="直線コネクタ 2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237" name="テキスト ボックス 2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238" name="直線コネクタ 2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239" name="テキスト ボックス 23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240" name="直線コネクタ 2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241" name="テキスト ボックス 24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242" name="直線コネクタ 2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243" name="テキスト ボックス 242"/>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244" name="直線コネクタ 2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245" name="テキスト ボックス 244"/>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2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61</xdr:row>
      <xdr:rowOff>80027</xdr:rowOff>
    </xdr:from>
    <xdr:ext cx="762000" cy="259045"/>
    <xdr:sp macro="" textlink="">
      <xdr:nvSpPr>
        <xdr:cNvPr id="247" name="テキスト ボックス 24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248" name="テキスト ボックス 24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249" name="テキスト ボックス 24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250" name="テキスト ボックス 24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251" name="テキスト ボックス 25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155270</xdr:rowOff>
    </xdr:from>
    <xdr:to>
      <xdr:col>55</xdr:col>
      <xdr:colOff>50800</xdr:colOff>
      <xdr:row>58</xdr:row>
      <xdr:rowOff>85420</xdr:rowOff>
    </xdr:to>
    <xdr:sp macro="" textlink="">
      <xdr:nvSpPr>
        <xdr:cNvPr id="252" name="楕円 251"/>
        <xdr:cNvSpPr/>
      </xdr:nvSpPr>
      <xdr:spPr>
        <a:xfrm>
          <a:off x="10426700" y="99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34620</xdr:rowOff>
    </xdr:from>
    <xdr:to>
      <xdr:col>55</xdr:col>
      <xdr:colOff>0</xdr:colOff>
      <xdr:row>58</xdr:row>
      <xdr:rowOff>118593</xdr:rowOff>
    </xdr:to>
    <xdr:cxnSp macro="">
      <xdr:nvCxnSpPr>
        <xdr:cNvPr id="253" name="直線コネクタ 252"/>
        <xdr:cNvCxnSpPr/>
      </xdr:nvCxnSpPr>
      <xdr:spPr>
        <a:xfrm flipV="1">
          <a:off x="9639300" y="9978720"/>
          <a:ext cx="838200" cy="8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57497</xdr:rowOff>
    </xdr:from>
    <xdr:ext cx="534377" cy="259045"/>
    <xdr:sp macro="" textlink="">
      <xdr:nvSpPr>
        <xdr:cNvPr id="254" name="農林水産業費該当値テキスト"/>
        <xdr:cNvSpPr txBox="1"/>
      </xdr:nvSpPr>
      <xdr:spPr>
        <a:xfrm>
          <a:off x="10528300" y="9830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67793</xdr:rowOff>
    </xdr:from>
    <xdr:to>
      <xdr:col>50</xdr:col>
      <xdr:colOff>165100</xdr:colOff>
      <xdr:row>58</xdr:row>
      <xdr:rowOff>169393</xdr:rowOff>
    </xdr:to>
    <xdr:sp macro="" textlink="">
      <xdr:nvSpPr>
        <xdr:cNvPr id="255" name="楕円 254"/>
        <xdr:cNvSpPr/>
      </xdr:nvSpPr>
      <xdr:spPr>
        <a:xfrm>
          <a:off x="9588500" y="1001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16256</xdr:rowOff>
    </xdr:from>
    <xdr:to>
      <xdr:col>50</xdr:col>
      <xdr:colOff>114300</xdr:colOff>
      <xdr:row>58</xdr:row>
      <xdr:rowOff>118593</xdr:rowOff>
    </xdr:to>
    <xdr:cxnSp macro="">
      <xdr:nvCxnSpPr>
        <xdr:cNvPr id="256" name="直線コネクタ 255"/>
        <xdr:cNvCxnSpPr/>
      </xdr:nvCxnSpPr>
      <xdr:spPr>
        <a:xfrm>
          <a:off x="8750300" y="9960356"/>
          <a:ext cx="889000" cy="10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37611</xdr:colOff>
      <xdr:row>57</xdr:row>
      <xdr:rowOff>14470</xdr:rowOff>
    </xdr:from>
    <xdr:ext cx="534377" cy="259045"/>
    <xdr:sp macro="" textlink="">
      <xdr:nvSpPr>
        <xdr:cNvPr id="257" name="テキスト ボックス 256"/>
        <xdr:cNvSpPr txBox="1"/>
      </xdr:nvSpPr>
      <xdr:spPr>
        <a:xfrm>
          <a:off x="9372111" y="978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136906</xdr:rowOff>
    </xdr:from>
    <xdr:to>
      <xdr:col>46</xdr:col>
      <xdr:colOff>38100</xdr:colOff>
      <xdr:row>58</xdr:row>
      <xdr:rowOff>67056</xdr:rowOff>
    </xdr:to>
    <xdr:sp macro="" textlink="">
      <xdr:nvSpPr>
        <xdr:cNvPr id="258" name="楕円 257"/>
        <xdr:cNvSpPr/>
      </xdr:nvSpPr>
      <xdr:spPr>
        <a:xfrm>
          <a:off x="8699500" y="990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145338</xdr:rowOff>
    </xdr:from>
    <xdr:to>
      <xdr:col>45</xdr:col>
      <xdr:colOff>177800</xdr:colOff>
      <xdr:row>58</xdr:row>
      <xdr:rowOff>16256</xdr:rowOff>
    </xdr:to>
    <xdr:cxnSp macro="">
      <xdr:nvCxnSpPr>
        <xdr:cNvPr id="259" name="直線コネクタ 258"/>
        <xdr:cNvCxnSpPr/>
      </xdr:nvCxnSpPr>
      <xdr:spPr>
        <a:xfrm>
          <a:off x="7861300" y="9746538"/>
          <a:ext cx="889000" cy="21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101111</xdr:colOff>
      <xdr:row>56</xdr:row>
      <xdr:rowOff>83583</xdr:rowOff>
    </xdr:from>
    <xdr:ext cx="534377" cy="259045"/>
    <xdr:sp macro="" textlink="">
      <xdr:nvSpPr>
        <xdr:cNvPr id="260" name="テキスト ボックス 259"/>
        <xdr:cNvSpPr txBox="1"/>
      </xdr:nvSpPr>
      <xdr:spPr>
        <a:xfrm>
          <a:off x="8483111" y="968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94538</xdr:rowOff>
    </xdr:from>
    <xdr:to>
      <xdr:col>41</xdr:col>
      <xdr:colOff>101600</xdr:colOff>
      <xdr:row>57</xdr:row>
      <xdr:rowOff>24688</xdr:rowOff>
    </xdr:to>
    <xdr:sp macro="" textlink="">
      <xdr:nvSpPr>
        <xdr:cNvPr id="261" name="楕円 260"/>
        <xdr:cNvSpPr/>
      </xdr:nvSpPr>
      <xdr:spPr>
        <a:xfrm>
          <a:off x="7810500" y="969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56</xdr:row>
      <xdr:rowOff>145338</xdr:rowOff>
    </xdr:from>
    <xdr:to>
      <xdr:col>41</xdr:col>
      <xdr:colOff>50800</xdr:colOff>
      <xdr:row>57</xdr:row>
      <xdr:rowOff>140691</xdr:rowOff>
    </xdr:to>
    <xdr:cxnSp macro="">
      <xdr:nvCxnSpPr>
        <xdr:cNvPr id="262" name="直線コネクタ 261"/>
        <xdr:cNvCxnSpPr/>
      </xdr:nvCxnSpPr>
      <xdr:spPr>
        <a:xfrm flipV="1">
          <a:off x="6972300" y="9746538"/>
          <a:ext cx="889000" cy="166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39</xdr:col>
      <xdr:colOff>164611</xdr:colOff>
      <xdr:row>57</xdr:row>
      <xdr:rowOff>15815</xdr:rowOff>
    </xdr:from>
    <xdr:ext cx="534377" cy="259045"/>
    <xdr:sp macro="" textlink="">
      <xdr:nvSpPr>
        <xdr:cNvPr id="263" name="テキスト ボックス 262"/>
        <xdr:cNvSpPr txBox="1"/>
      </xdr:nvSpPr>
      <xdr:spPr>
        <a:xfrm>
          <a:off x="7594111" y="978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89891</xdr:rowOff>
    </xdr:from>
    <xdr:to>
      <xdr:col>36</xdr:col>
      <xdr:colOff>165100</xdr:colOff>
      <xdr:row>58</xdr:row>
      <xdr:rowOff>20041</xdr:rowOff>
    </xdr:to>
    <xdr:sp macro="" textlink="">
      <xdr:nvSpPr>
        <xdr:cNvPr id="264" name="楕円 263"/>
        <xdr:cNvSpPr/>
      </xdr:nvSpPr>
      <xdr:spPr>
        <a:xfrm>
          <a:off x="6921500" y="986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11168</xdr:rowOff>
    </xdr:from>
    <xdr:ext cx="534377" cy="259045"/>
    <xdr:sp macro="" textlink="">
      <xdr:nvSpPr>
        <xdr:cNvPr id="265" name="テキスト ボックス 264"/>
        <xdr:cNvSpPr txBox="1"/>
      </xdr:nvSpPr>
      <xdr:spPr>
        <a:xfrm>
          <a:off x="6705111" y="995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266" name="正方形/長方形 26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34</xdr:col>
      <xdr:colOff>127000</xdr:colOff>
      <xdr:row>65</xdr:row>
      <xdr:rowOff>57150</xdr:rowOff>
    </xdr:from>
    <xdr:to>
      <xdr:col>42</xdr:col>
      <xdr:colOff>127000</xdr:colOff>
      <xdr:row>66</xdr:row>
      <xdr:rowOff>139700</xdr:rowOff>
    </xdr:to>
    <xdr:sp macro="" textlink="">
      <xdr:nvSpPr>
        <xdr:cNvPr id="267" name="正方形/長方形 266"/>
        <xdr:cNvSpPr/>
      </xdr:nvSpPr>
      <xdr:spPr>
        <a:xfrm>
          <a:off x="660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66</xdr:row>
      <xdr:rowOff>88900</xdr:rowOff>
    </xdr:from>
    <xdr:to>
      <xdr:col>42</xdr:col>
      <xdr:colOff>127000</xdr:colOff>
      <xdr:row>68</xdr:row>
      <xdr:rowOff>0</xdr:rowOff>
    </xdr:to>
    <xdr:sp macro="" textlink="">
      <xdr:nvSpPr>
        <xdr:cNvPr id="268" name="正方形/長方形 267"/>
        <xdr:cNvSpPr/>
      </xdr:nvSpPr>
      <xdr:spPr>
        <a:xfrm>
          <a:off x="660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65</xdr:row>
      <xdr:rowOff>57150</xdr:rowOff>
    </xdr:from>
    <xdr:to>
      <xdr:col>49</xdr:col>
      <xdr:colOff>63500</xdr:colOff>
      <xdr:row>66</xdr:row>
      <xdr:rowOff>139700</xdr:rowOff>
    </xdr:to>
    <xdr:sp macro="" textlink="">
      <xdr:nvSpPr>
        <xdr:cNvPr id="269" name="正方形/長方形 268"/>
        <xdr:cNvSpPr/>
      </xdr:nvSpPr>
      <xdr:spPr>
        <a:xfrm>
          <a:off x="78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41</xdr:col>
      <xdr:colOff>63500</xdr:colOff>
      <xdr:row>66</xdr:row>
      <xdr:rowOff>88900</xdr:rowOff>
    </xdr:from>
    <xdr:to>
      <xdr:col>49</xdr:col>
      <xdr:colOff>63500</xdr:colOff>
      <xdr:row>68</xdr:row>
      <xdr:rowOff>0</xdr:rowOff>
    </xdr:to>
    <xdr:sp macro="" textlink="">
      <xdr:nvSpPr>
        <xdr:cNvPr id="270" name="正方形/長方形 269"/>
        <xdr:cNvSpPr/>
      </xdr:nvSpPr>
      <xdr:spPr>
        <a:xfrm>
          <a:off x="78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271" name="正方形/長方形 27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272" name="テキスト ボックス 27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273" name="直線コネクタ 27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274" name="直線コネクタ 27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275" name="テキスト ボックス 27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276" name="直線コネクタ 27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144434</xdr:rowOff>
    </xdr:from>
    <xdr:ext cx="467179" cy="259045"/>
    <xdr:sp macro="" textlink="">
      <xdr:nvSpPr>
        <xdr:cNvPr id="277" name="テキスト ボックス 276"/>
        <xdr:cNvSpPr txBox="1"/>
      </xdr:nvSpPr>
      <xdr:spPr>
        <a:xfrm>
          <a:off x="6136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278" name="直線コネクタ 27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160762</xdr:rowOff>
    </xdr:from>
    <xdr:ext cx="467179" cy="259045"/>
    <xdr:sp macro="" textlink="">
      <xdr:nvSpPr>
        <xdr:cNvPr id="279" name="テキスト ボックス 278"/>
        <xdr:cNvSpPr txBox="1"/>
      </xdr:nvSpPr>
      <xdr:spPr>
        <a:xfrm>
          <a:off x="6136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280" name="直線コネクタ 27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73</xdr:row>
      <xdr:rowOff>5642</xdr:rowOff>
    </xdr:from>
    <xdr:ext cx="467179" cy="259045"/>
    <xdr:sp macro="" textlink="">
      <xdr:nvSpPr>
        <xdr:cNvPr id="281" name="テキスト ボックス 280"/>
        <xdr:cNvSpPr txBox="1"/>
      </xdr:nvSpPr>
      <xdr:spPr>
        <a:xfrm>
          <a:off x="6136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282" name="直線コネクタ 28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283" name="テキスト ボックス 28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284" name="直線コネクタ 28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285" name="テキスト ボックス 28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286" name="直線コネクタ 2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287" name="テキスト ボックス 28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28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81</xdr:row>
      <xdr:rowOff>80027</xdr:rowOff>
    </xdr:from>
    <xdr:ext cx="762000" cy="259045"/>
    <xdr:sp macro="" textlink="">
      <xdr:nvSpPr>
        <xdr:cNvPr id="289" name="テキスト ボックス 28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290" name="テキスト ボックス 28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291" name="テキスト ボックス 29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292" name="テキスト ボックス 29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293" name="テキスト ボックス 29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127109</xdr:rowOff>
    </xdr:from>
    <xdr:to>
      <xdr:col>55</xdr:col>
      <xdr:colOff>50800</xdr:colOff>
      <xdr:row>78</xdr:row>
      <xdr:rowOff>57259</xdr:rowOff>
    </xdr:to>
    <xdr:sp macro="" textlink="">
      <xdr:nvSpPr>
        <xdr:cNvPr id="294" name="楕円 293"/>
        <xdr:cNvSpPr/>
      </xdr:nvSpPr>
      <xdr:spPr>
        <a:xfrm>
          <a:off x="10426700" y="1332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77</xdr:row>
      <xdr:rowOff>170724</xdr:rowOff>
    </xdr:from>
    <xdr:to>
      <xdr:col>55</xdr:col>
      <xdr:colOff>0</xdr:colOff>
      <xdr:row>78</xdr:row>
      <xdr:rowOff>6459</xdr:rowOff>
    </xdr:to>
    <xdr:cxnSp macro="">
      <xdr:nvCxnSpPr>
        <xdr:cNvPr id="295" name="直線コネクタ 294"/>
        <xdr:cNvCxnSpPr/>
      </xdr:nvCxnSpPr>
      <xdr:spPr>
        <a:xfrm>
          <a:off x="9639300" y="13372374"/>
          <a:ext cx="838200" cy="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29336</xdr:rowOff>
    </xdr:from>
    <xdr:ext cx="469744" cy="259045"/>
    <xdr:sp macro="" textlink="">
      <xdr:nvSpPr>
        <xdr:cNvPr id="296" name="商工費該当値テキスト"/>
        <xdr:cNvSpPr txBox="1"/>
      </xdr:nvSpPr>
      <xdr:spPr>
        <a:xfrm>
          <a:off x="10528300" y="13230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119924</xdr:rowOff>
    </xdr:from>
    <xdr:to>
      <xdr:col>50</xdr:col>
      <xdr:colOff>165100</xdr:colOff>
      <xdr:row>78</xdr:row>
      <xdr:rowOff>50074</xdr:rowOff>
    </xdr:to>
    <xdr:sp macro="" textlink="">
      <xdr:nvSpPr>
        <xdr:cNvPr id="297" name="楕円 296"/>
        <xdr:cNvSpPr/>
      </xdr:nvSpPr>
      <xdr:spPr>
        <a:xfrm>
          <a:off x="9588500" y="1332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170724</xdr:rowOff>
    </xdr:from>
    <xdr:to>
      <xdr:col>50</xdr:col>
      <xdr:colOff>114300</xdr:colOff>
      <xdr:row>78</xdr:row>
      <xdr:rowOff>41402</xdr:rowOff>
    </xdr:to>
    <xdr:cxnSp macro="">
      <xdr:nvCxnSpPr>
        <xdr:cNvPr id="298" name="直線コネクタ 297"/>
        <xdr:cNvCxnSpPr/>
      </xdr:nvCxnSpPr>
      <xdr:spPr>
        <a:xfrm flipV="1">
          <a:off x="8750300" y="13372374"/>
          <a:ext cx="889000" cy="4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69928</xdr:colOff>
      <xdr:row>76</xdr:row>
      <xdr:rowOff>66601</xdr:rowOff>
    </xdr:from>
    <xdr:ext cx="469744" cy="259045"/>
    <xdr:sp macro="" textlink="">
      <xdr:nvSpPr>
        <xdr:cNvPr id="299" name="テキスト ボックス 298"/>
        <xdr:cNvSpPr txBox="1"/>
      </xdr:nvSpPr>
      <xdr:spPr>
        <a:xfrm>
          <a:off x="9404428" y="13096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162052</xdr:rowOff>
    </xdr:from>
    <xdr:to>
      <xdr:col>46</xdr:col>
      <xdr:colOff>38100</xdr:colOff>
      <xdr:row>78</xdr:row>
      <xdr:rowOff>92202</xdr:rowOff>
    </xdr:to>
    <xdr:sp macro="" textlink="">
      <xdr:nvSpPr>
        <xdr:cNvPr id="300" name="楕円 299"/>
        <xdr:cNvSpPr/>
      </xdr:nvSpPr>
      <xdr:spPr>
        <a:xfrm>
          <a:off x="8699500" y="1336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77</xdr:row>
      <xdr:rowOff>54248</xdr:rowOff>
    </xdr:from>
    <xdr:to>
      <xdr:col>45</xdr:col>
      <xdr:colOff>177800</xdr:colOff>
      <xdr:row>78</xdr:row>
      <xdr:rowOff>41402</xdr:rowOff>
    </xdr:to>
    <xdr:cxnSp macro="">
      <xdr:nvCxnSpPr>
        <xdr:cNvPr id="301" name="直線コネクタ 300"/>
        <xdr:cNvCxnSpPr/>
      </xdr:nvCxnSpPr>
      <xdr:spPr>
        <a:xfrm>
          <a:off x="7861300" y="13255898"/>
          <a:ext cx="889000" cy="158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133428</xdr:colOff>
      <xdr:row>76</xdr:row>
      <xdr:rowOff>108729</xdr:rowOff>
    </xdr:from>
    <xdr:ext cx="469744" cy="259045"/>
    <xdr:sp macro="" textlink="">
      <xdr:nvSpPr>
        <xdr:cNvPr id="302" name="テキスト ボックス 301"/>
        <xdr:cNvSpPr txBox="1"/>
      </xdr:nvSpPr>
      <xdr:spPr>
        <a:xfrm>
          <a:off x="8515428" y="1313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3448</xdr:rowOff>
    </xdr:from>
    <xdr:to>
      <xdr:col>41</xdr:col>
      <xdr:colOff>101600</xdr:colOff>
      <xdr:row>77</xdr:row>
      <xdr:rowOff>105048</xdr:rowOff>
    </xdr:to>
    <xdr:sp macro="" textlink="">
      <xdr:nvSpPr>
        <xdr:cNvPr id="303" name="楕円 302"/>
        <xdr:cNvSpPr/>
      </xdr:nvSpPr>
      <xdr:spPr>
        <a:xfrm>
          <a:off x="7810500" y="1320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77</xdr:row>
      <xdr:rowOff>54248</xdr:rowOff>
    </xdr:from>
    <xdr:to>
      <xdr:col>41</xdr:col>
      <xdr:colOff>50800</xdr:colOff>
      <xdr:row>78</xdr:row>
      <xdr:rowOff>49022</xdr:rowOff>
    </xdr:to>
    <xdr:cxnSp macro="">
      <xdr:nvCxnSpPr>
        <xdr:cNvPr id="304" name="直線コネクタ 303"/>
        <xdr:cNvCxnSpPr/>
      </xdr:nvCxnSpPr>
      <xdr:spPr>
        <a:xfrm flipV="1">
          <a:off x="6972300" y="13255898"/>
          <a:ext cx="889000" cy="166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40</xdr:col>
      <xdr:colOff>6428</xdr:colOff>
      <xdr:row>77</xdr:row>
      <xdr:rowOff>96175</xdr:rowOff>
    </xdr:from>
    <xdr:ext cx="469744" cy="259045"/>
    <xdr:sp macro="" textlink="">
      <xdr:nvSpPr>
        <xdr:cNvPr id="305" name="テキスト ボックス 304"/>
        <xdr:cNvSpPr txBox="1"/>
      </xdr:nvSpPr>
      <xdr:spPr>
        <a:xfrm>
          <a:off x="7626428" y="1329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169672</xdr:rowOff>
    </xdr:from>
    <xdr:to>
      <xdr:col>36</xdr:col>
      <xdr:colOff>165100</xdr:colOff>
      <xdr:row>78</xdr:row>
      <xdr:rowOff>99822</xdr:rowOff>
    </xdr:to>
    <xdr:sp macro="" textlink="">
      <xdr:nvSpPr>
        <xdr:cNvPr id="306" name="楕円 305"/>
        <xdr:cNvSpPr/>
      </xdr:nvSpPr>
      <xdr:spPr>
        <a:xfrm>
          <a:off x="6921500" y="1337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90949</xdr:rowOff>
    </xdr:from>
    <xdr:ext cx="469744" cy="259045"/>
    <xdr:sp macro="" textlink="">
      <xdr:nvSpPr>
        <xdr:cNvPr id="307" name="テキスト ボックス 306"/>
        <xdr:cNvSpPr txBox="1"/>
      </xdr:nvSpPr>
      <xdr:spPr>
        <a:xfrm>
          <a:off x="6737428" y="1346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308" name="正方形/長方形 30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34</xdr:col>
      <xdr:colOff>127000</xdr:colOff>
      <xdr:row>85</xdr:row>
      <xdr:rowOff>57150</xdr:rowOff>
    </xdr:from>
    <xdr:to>
      <xdr:col>42</xdr:col>
      <xdr:colOff>127000</xdr:colOff>
      <xdr:row>86</xdr:row>
      <xdr:rowOff>139700</xdr:rowOff>
    </xdr:to>
    <xdr:sp macro="" textlink="">
      <xdr:nvSpPr>
        <xdr:cNvPr id="309" name="正方形/長方形 308"/>
        <xdr:cNvSpPr/>
      </xdr:nvSpPr>
      <xdr:spPr>
        <a:xfrm>
          <a:off x="660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86</xdr:row>
      <xdr:rowOff>88900</xdr:rowOff>
    </xdr:from>
    <xdr:to>
      <xdr:col>42</xdr:col>
      <xdr:colOff>127000</xdr:colOff>
      <xdr:row>88</xdr:row>
      <xdr:rowOff>0</xdr:rowOff>
    </xdr:to>
    <xdr:sp macro="" textlink="">
      <xdr:nvSpPr>
        <xdr:cNvPr id="310" name="正方形/長方形 309"/>
        <xdr:cNvSpPr/>
      </xdr:nvSpPr>
      <xdr:spPr>
        <a:xfrm>
          <a:off x="660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85</xdr:row>
      <xdr:rowOff>57150</xdr:rowOff>
    </xdr:from>
    <xdr:to>
      <xdr:col>49</xdr:col>
      <xdr:colOff>63500</xdr:colOff>
      <xdr:row>86</xdr:row>
      <xdr:rowOff>139700</xdr:rowOff>
    </xdr:to>
    <xdr:sp macro="" textlink="">
      <xdr:nvSpPr>
        <xdr:cNvPr id="311" name="正方形/長方形 310"/>
        <xdr:cNvSpPr/>
      </xdr:nvSpPr>
      <xdr:spPr>
        <a:xfrm>
          <a:off x="78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41</xdr:col>
      <xdr:colOff>63500</xdr:colOff>
      <xdr:row>86</xdr:row>
      <xdr:rowOff>88900</xdr:rowOff>
    </xdr:from>
    <xdr:to>
      <xdr:col>49</xdr:col>
      <xdr:colOff>63500</xdr:colOff>
      <xdr:row>88</xdr:row>
      <xdr:rowOff>0</xdr:rowOff>
    </xdr:to>
    <xdr:sp macro="" textlink="">
      <xdr:nvSpPr>
        <xdr:cNvPr id="312" name="正方形/長方形 311"/>
        <xdr:cNvSpPr/>
      </xdr:nvSpPr>
      <xdr:spPr>
        <a:xfrm>
          <a:off x="78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313" name="正方形/長方形 31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314" name="テキスト ボックス 31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315" name="直線コネクタ 31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316" name="テキスト ボックス 315"/>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317" name="直線コネクタ 316"/>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318" name="テキスト ボックス 317"/>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319" name="直線コネクタ 31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320" name="テキスト ボックス 31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321" name="直線コネクタ 320"/>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90</xdr:row>
      <xdr:rowOff>111777</xdr:rowOff>
    </xdr:from>
    <xdr:ext cx="531299" cy="259045"/>
    <xdr:sp macro="" textlink="">
      <xdr:nvSpPr>
        <xdr:cNvPr id="322" name="テキスト ボックス 321"/>
        <xdr:cNvSpPr txBox="1"/>
      </xdr:nvSpPr>
      <xdr:spPr>
        <a:xfrm>
          <a:off x="6072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323" name="直線コネクタ 32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324" name="テキスト ボックス 323"/>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32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101</xdr:row>
      <xdr:rowOff>80027</xdr:rowOff>
    </xdr:from>
    <xdr:ext cx="762000" cy="259045"/>
    <xdr:sp macro="" textlink="">
      <xdr:nvSpPr>
        <xdr:cNvPr id="326" name="テキスト ボックス 32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327" name="テキスト ボックス 32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328" name="テキスト ボックス 32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329" name="テキスト ボックス 32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330" name="テキスト ボックス 32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55524</xdr:rowOff>
    </xdr:from>
    <xdr:to>
      <xdr:col>55</xdr:col>
      <xdr:colOff>50800</xdr:colOff>
      <xdr:row>90</xdr:row>
      <xdr:rowOff>157124</xdr:rowOff>
    </xdr:to>
    <xdr:sp macro="" textlink="">
      <xdr:nvSpPr>
        <xdr:cNvPr id="331" name="楕円 330"/>
        <xdr:cNvSpPr/>
      </xdr:nvSpPr>
      <xdr:spPr>
        <a:xfrm>
          <a:off x="10426700" y="1548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90</xdr:row>
      <xdr:rowOff>106324</xdr:rowOff>
    </xdr:from>
    <xdr:to>
      <xdr:col>55</xdr:col>
      <xdr:colOff>0</xdr:colOff>
      <xdr:row>95</xdr:row>
      <xdr:rowOff>85122</xdr:rowOff>
    </xdr:to>
    <xdr:cxnSp macro="">
      <xdr:nvCxnSpPr>
        <xdr:cNvPr id="332" name="直線コネクタ 331"/>
        <xdr:cNvCxnSpPr/>
      </xdr:nvCxnSpPr>
      <xdr:spPr>
        <a:xfrm flipV="1">
          <a:off x="9639300" y="15536824"/>
          <a:ext cx="838200" cy="836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129201</xdr:rowOff>
    </xdr:from>
    <xdr:ext cx="534377" cy="259045"/>
    <xdr:sp macro="" textlink="">
      <xdr:nvSpPr>
        <xdr:cNvPr id="333" name="土木費該当値テキスト"/>
        <xdr:cNvSpPr txBox="1"/>
      </xdr:nvSpPr>
      <xdr:spPr>
        <a:xfrm>
          <a:off x="10528300" y="1538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34322</xdr:rowOff>
    </xdr:from>
    <xdr:to>
      <xdr:col>50</xdr:col>
      <xdr:colOff>165100</xdr:colOff>
      <xdr:row>95</xdr:row>
      <xdr:rowOff>135922</xdr:rowOff>
    </xdr:to>
    <xdr:sp macro="" textlink="">
      <xdr:nvSpPr>
        <xdr:cNvPr id="334" name="楕円 333"/>
        <xdr:cNvSpPr/>
      </xdr:nvSpPr>
      <xdr:spPr>
        <a:xfrm>
          <a:off x="9588500" y="1632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85122</xdr:rowOff>
    </xdr:from>
    <xdr:to>
      <xdr:col>50</xdr:col>
      <xdr:colOff>114300</xdr:colOff>
      <xdr:row>96</xdr:row>
      <xdr:rowOff>93008</xdr:rowOff>
    </xdr:to>
    <xdr:cxnSp macro="">
      <xdr:nvCxnSpPr>
        <xdr:cNvPr id="335" name="直線コネクタ 334"/>
        <xdr:cNvCxnSpPr/>
      </xdr:nvCxnSpPr>
      <xdr:spPr>
        <a:xfrm flipV="1">
          <a:off x="8750300" y="16372872"/>
          <a:ext cx="889000" cy="17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37611</xdr:colOff>
      <xdr:row>93</xdr:row>
      <xdr:rowOff>152449</xdr:rowOff>
    </xdr:from>
    <xdr:ext cx="534377" cy="259045"/>
    <xdr:sp macro="" textlink="">
      <xdr:nvSpPr>
        <xdr:cNvPr id="336" name="テキスト ボックス 335"/>
        <xdr:cNvSpPr txBox="1"/>
      </xdr:nvSpPr>
      <xdr:spPr>
        <a:xfrm>
          <a:off x="9372111" y="1609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42208</xdr:rowOff>
    </xdr:from>
    <xdr:to>
      <xdr:col>46</xdr:col>
      <xdr:colOff>38100</xdr:colOff>
      <xdr:row>96</xdr:row>
      <xdr:rowOff>143808</xdr:rowOff>
    </xdr:to>
    <xdr:sp macro="" textlink="">
      <xdr:nvSpPr>
        <xdr:cNvPr id="337" name="楕円 336"/>
        <xdr:cNvSpPr/>
      </xdr:nvSpPr>
      <xdr:spPr>
        <a:xfrm>
          <a:off x="8699500" y="1650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96</xdr:row>
      <xdr:rowOff>93008</xdr:rowOff>
    </xdr:from>
    <xdr:to>
      <xdr:col>45</xdr:col>
      <xdr:colOff>177800</xdr:colOff>
      <xdr:row>97</xdr:row>
      <xdr:rowOff>22771</xdr:rowOff>
    </xdr:to>
    <xdr:cxnSp macro="">
      <xdr:nvCxnSpPr>
        <xdr:cNvPr id="338" name="直線コネクタ 337"/>
        <xdr:cNvCxnSpPr/>
      </xdr:nvCxnSpPr>
      <xdr:spPr>
        <a:xfrm flipV="1">
          <a:off x="7861300" y="16552208"/>
          <a:ext cx="889000" cy="10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101111</xdr:colOff>
      <xdr:row>94</xdr:row>
      <xdr:rowOff>160335</xdr:rowOff>
    </xdr:from>
    <xdr:ext cx="534377" cy="259045"/>
    <xdr:sp macro="" textlink="">
      <xdr:nvSpPr>
        <xdr:cNvPr id="339" name="テキスト ボックス 338"/>
        <xdr:cNvSpPr txBox="1"/>
      </xdr:nvSpPr>
      <xdr:spPr>
        <a:xfrm>
          <a:off x="8483111" y="16276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143421</xdr:rowOff>
    </xdr:from>
    <xdr:to>
      <xdr:col>41</xdr:col>
      <xdr:colOff>101600</xdr:colOff>
      <xdr:row>97</xdr:row>
      <xdr:rowOff>73571</xdr:rowOff>
    </xdr:to>
    <xdr:sp macro="" textlink="">
      <xdr:nvSpPr>
        <xdr:cNvPr id="340" name="楕円 339"/>
        <xdr:cNvSpPr/>
      </xdr:nvSpPr>
      <xdr:spPr>
        <a:xfrm>
          <a:off x="7810500" y="1660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97</xdr:row>
      <xdr:rowOff>22771</xdr:rowOff>
    </xdr:from>
    <xdr:to>
      <xdr:col>41</xdr:col>
      <xdr:colOff>50800</xdr:colOff>
      <xdr:row>97</xdr:row>
      <xdr:rowOff>63919</xdr:rowOff>
    </xdr:to>
    <xdr:cxnSp macro="">
      <xdr:nvCxnSpPr>
        <xdr:cNvPr id="341" name="直線コネクタ 340"/>
        <xdr:cNvCxnSpPr/>
      </xdr:nvCxnSpPr>
      <xdr:spPr>
        <a:xfrm flipV="1">
          <a:off x="6972300" y="16653421"/>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39</xdr:col>
      <xdr:colOff>164611</xdr:colOff>
      <xdr:row>97</xdr:row>
      <xdr:rowOff>64698</xdr:rowOff>
    </xdr:from>
    <xdr:ext cx="534377" cy="259045"/>
    <xdr:sp macro="" textlink="">
      <xdr:nvSpPr>
        <xdr:cNvPr id="342" name="テキスト ボックス 341"/>
        <xdr:cNvSpPr txBox="1"/>
      </xdr:nvSpPr>
      <xdr:spPr>
        <a:xfrm>
          <a:off x="7594111" y="1669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13119</xdr:rowOff>
    </xdr:from>
    <xdr:to>
      <xdr:col>36</xdr:col>
      <xdr:colOff>165100</xdr:colOff>
      <xdr:row>97</xdr:row>
      <xdr:rowOff>114719</xdr:rowOff>
    </xdr:to>
    <xdr:sp macro="" textlink="">
      <xdr:nvSpPr>
        <xdr:cNvPr id="343" name="楕円 342"/>
        <xdr:cNvSpPr/>
      </xdr:nvSpPr>
      <xdr:spPr>
        <a:xfrm>
          <a:off x="6921500" y="1664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105846</xdr:rowOff>
    </xdr:from>
    <xdr:ext cx="534377" cy="259045"/>
    <xdr:sp macro="" textlink="">
      <xdr:nvSpPr>
        <xdr:cNvPr id="344" name="テキスト ボックス 343"/>
        <xdr:cNvSpPr txBox="1"/>
      </xdr:nvSpPr>
      <xdr:spPr>
        <a:xfrm>
          <a:off x="6705111" y="1673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345" name="正方形/長方形 34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65</xdr:col>
      <xdr:colOff>63500</xdr:colOff>
      <xdr:row>25</xdr:row>
      <xdr:rowOff>57150</xdr:rowOff>
    </xdr:from>
    <xdr:to>
      <xdr:col>73</xdr:col>
      <xdr:colOff>63500</xdr:colOff>
      <xdr:row>26</xdr:row>
      <xdr:rowOff>139700</xdr:rowOff>
    </xdr:to>
    <xdr:sp macro="" textlink="">
      <xdr:nvSpPr>
        <xdr:cNvPr id="346" name="正方形/長方形 345"/>
        <xdr:cNvSpPr/>
      </xdr:nvSpPr>
      <xdr:spPr>
        <a:xfrm>
          <a:off x="1244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26</xdr:row>
      <xdr:rowOff>88900</xdr:rowOff>
    </xdr:from>
    <xdr:to>
      <xdr:col>73</xdr:col>
      <xdr:colOff>63500</xdr:colOff>
      <xdr:row>28</xdr:row>
      <xdr:rowOff>0</xdr:rowOff>
    </xdr:to>
    <xdr:sp macro="" textlink="">
      <xdr:nvSpPr>
        <xdr:cNvPr id="347" name="正方形/長方形 346"/>
        <xdr:cNvSpPr/>
      </xdr:nvSpPr>
      <xdr:spPr>
        <a:xfrm>
          <a:off x="1244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25</xdr:row>
      <xdr:rowOff>57150</xdr:rowOff>
    </xdr:from>
    <xdr:to>
      <xdr:col>80</xdr:col>
      <xdr:colOff>0</xdr:colOff>
      <xdr:row>26</xdr:row>
      <xdr:rowOff>139700</xdr:rowOff>
    </xdr:to>
    <xdr:sp macro="" textlink="">
      <xdr:nvSpPr>
        <xdr:cNvPr id="348" name="正方形/長方形 347"/>
        <xdr:cNvSpPr/>
      </xdr:nvSpPr>
      <xdr:spPr>
        <a:xfrm>
          <a:off x="1371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72</xdr:col>
      <xdr:colOff>0</xdr:colOff>
      <xdr:row>26</xdr:row>
      <xdr:rowOff>88900</xdr:rowOff>
    </xdr:from>
    <xdr:to>
      <xdr:col>80</xdr:col>
      <xdr:colOff>0</xdr:colOff>
      <xdr:row>28</xdr:row>
      <xdr:rowOff>0</xdr:rowOff>
    </xdr:to>
    <xdr:sp macro="" textlink="">
      <xdr:nvSpPr>
        <xdr:cNvPr id="349" name="正方形/長方形 348"/>
        <xdr:cNvSpPr/>
      </xdr:nvSpPr>
      <xdr:spPr>
        <a:xfrm>
          <a:off x="1371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350" name="正方形/長方形 34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351" name="テキスト ボックス 35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352" name="直線コネクタ 35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353" name="テキスト ボックス 352"/>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354" name="直線コネクタ 35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355" name="テキスト ボックス 354"/>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356" name="直線コネクタ 35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357" name="テキスト ボックス 35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358" name="直線コネクタ 35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359" name="テキスト ボックス 35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360" name="直線コネクタ 35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361" name="テキスト ボックス 36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362" name="直線コネクタ 36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363" name="テキスト ボックス 36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364" name="直線コネクタ 36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365" name="テキスト ボックス 36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366" name="直線コネクタ 36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367" name="テキスト ボックス 36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36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41</xdr:row>
      <xdr:rowOff>80027</xdr:rowOff>
    </xdr:from>
    <xdr:ext cx="762000" cy="259045"/>
    <xdr:sp macro="" textlink="">
      <xdr:nvSpPr>
        <xdr:cNvPr id="369" name="テキスト ボックス 36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370" name="テキスト ボックス 36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371" name="テキスト ボックス 37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372" name="テキスト ボックス 37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373" name="テキスト ボックス 37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75511</xdr:rowOff>
    </xdr:from>
    <xdr:to>
      <xdr:col>85</xdr:col>
      <xdr:colOff>177800</xdr:colOff>
      <xdr:row>38</xdr:row>
      <xdr:rowOff>5660</xdr:rowOff>
    </xdr:to>
    <xdr:sp macro="" textlink="">
      <xdr:nvSpPr>
        <xdr:cNvPr id="374" name="楕円 373"/>
        <xdr:cNvSpPr/>
      </xdr:nvSpPr>
      <xdr:spPr>
        <a:xfrm>
          <a:off x="16268700" y="64191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126311</xdr:rowOff>
    </xdr:from>
    <xdr:to>
      <xdr:col>85</xdr:col>
      <xdr:colOff>127000</xdr:colOff>
      <xdr:row>39</xdr:row>
      <xdr:rowOff>62302</xdr:rowOff>
    </xdr:to>
    <xdr:cxnSp macro="">
      <xdr:nvCxnSpPr>
        <xdr:cNvPr id="375" name="直線コネクタ 374"/>
        <xdr:cNvCxnSpPr/>
      </xdr:nvCxnSpPr>
      <xdr:spPr>
        <a:xfrm flipV="1">
          <a:off x="15481300" y="6469961"/>
          <a:ext cx="838200" cy="27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149188</xdr:rowOff>
    </xdr:from>
    <xdr:ext cx="534377" cy="259045"/>
    <xdr:sp macro="" textlink="">
      <xdr:nvSpPr>
        <xdr:cNvPr id="376" name="消防費該当値テキスト"/>
        <xdr:cNvSpPr txBox="1"/>
      </xdr:nvSpPr>
      <xdr:spPr>
        <a:xfrm>
          <a:off x="16370300" y="632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11502</xdr:rowOff>
    </xdr:from>
    <xdr:to>
      <xdr:col>81</xdr:col>
      <xdr:colOff>101600</xdr:colOff>
      <xdr:row>39</xdr:row>
      <xdr:rowOff>113102</xdr:rowOff>
    </xdr:to>
    <xdr:sp macro="" textlink="">
      <xdr:nvSpPr>
        <xdr:cNvPr id="377" name="楕円 376"/>
        <xdr:cNvSpPr/>
      </xdr:nvSpPr>
      <xdr:spPr>
        <a:xfrm>
          <a:off x="15430500" y="669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19848</xdr:rowOff>
    </xdr:from>
    <xdr:to>
      <xdr:col>81</xdr:col>
      <xdr:colOff>50800</xdr:colOff>
      <xdr:row>39</xdr:row>
      <xdr:rowOff>62302</xdr:rowOff>
    </xdr:to>
    <xdr:cxnSp macro="">
      <xdr:nvCxnSpPr>
        <xdr:cNvPr id="378" name="直線コネクタ 377"/>
        <xdr:cNvCxnSpPr/>
      </xdr:nvCxnSpPr>
      <xdr:spPr>
        <a:xfrm>
          <a:off x="14592300" y="6706398"/>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79</xdr:col>
      <xdr:colOff>164611</xdr:colOff>
      <xdr:row>37</xdr:row>
      <xdr:rowOff>129629</xdr:rowOff>
    </xdr:from>
    <xdr:ext cx="534377" cy="259045"/>
    <xdr:sp macro="" textlink="">
      <xdr:nvSpPr>
        <xdr:cNvPr id="379" name="テキスト ボックス 378"/>
        <xdr:cNvSpPr txBox="1"/>
      </xdr:nvSpPr>
      <xdr:spPr>
        <a:xfrm>
          <a:off x="15214111" y="647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140498</xdr:rowOff>
    </xdr:from>
    <xdr:to>
      <xdr:col>76</xdr:col>
      <xdr:colOff>165100</xdr:colOff>
      <xdr:row>39</xdr:row>
      <xdr:rowOff>70648</xdr:rowOff>
    </xdr:to>
    <xdr:sp macro="" textlink="">
      <xdr:nvSpPr>
        <xdr:cNvPr id="380" name="楕円 379"/>
        <xdr:cNvSpPr/>
      </xdr:nvSpPr>
      <xdr:spPr>
        <a:xfrm>
          <a:off x="14541500" y="665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170071</xdr:rowOff>
    </xdr:from>
    <xdr:to>
      <xdr:col>76</xdr:col>
      <xdr:colOff>114300</xdr:colOff>
      <xdr:row>39</xdr:row>
      <xdr:rowOff>19848</xdr:rowOff>
    </xdr:to>
    <xdr:cxnSp macro="">
      <xdr:nvCxnSpPr>
        <xdr:cNvPr id="381" name="直線コネクタ 380"/>
        <xdr:cNvCxnSpPr/>
      </xdr:nvCxnSpPr>
      <xdr:spPr>
        <a:xfrm>
          <a:off x="13703300" y="6685171"/>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37611</xdr:colOff>
      <xdr:row>37</xdr:row>
      <xdr:rowOff>87175</xdr:rowOff>
    </xdr:from>
    <xdr:ext cx="534377" cy="259045"/>
    <xdr:sp macro="" textlink="">
      <xdr:nvSpPr>
        <xdr:cNvPr id="382" name="テキスト ボックス 381"/>
        <xdr:cNvSpPr txBox="1"/>
      </xdr:nvSpPr>
      <xdr:spPr>
        <a:xfrm>
          <a:off x="14325111" y="6430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119271</xdr:rowOff>
    </xdr:from>
    <xdr:to>
      <xdr:col>72</xdr:col>
      <xdr:colOff>38100</xdr:colOff>
      <xdr:row>39</xdr:row>
      <xdr:rowOff>49421</xdr:rowOff>
    </xdr:to>
    <xdr:sp macro="" textlink="">
      <xdr:nvSpPr>
        <xdr:cNvPr id="383" name="楕円 382"/>
        <xdr:cNvSpPr/>
      </xdr:nvSpPr>
      <xdr:spPr>
        <a:xfrm>
          <a:off x="13652500" y="663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168439</xdr:rowOff>
    </xdr:from>
    <xdr:to>
      <xdr:col>71</xdr:col>
      <xdr:colOff>177800</xdr:colOff>
      <xdr:row>38</xdr:row>
      <xdr:rowOff>170071</xdr:rowOff>
    </xdr:to>
    <xdr:cxnSp macro="">
      <xdr:nvCxnSpPr>
        <xdr:cNvPr id="384" name="直線コネクタ 383"/>
        <xdr:cNvCxnSpPr/>
      </xdr:nvCxnSpPr>
      <xdr:spPr>
        <a:xfrm>
          <a:off x="12814300" y="668353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101111</xdr:colOff>
      <xdr:row>39</xdr:row>
      <xdr:rowOff>40548</xdr:rowOff>
    </xdr:from>
    <xdr:ext cx="534377" cy="259045"/>
    <xdr:sp macro="" textlink="">
      <xdr:nvSpPr>
        <xdr:cNvPr id="385" name="テキスト ボックス 384"/>
        <xdr:cNvSpPr txBox="1"/>
      </xdr:nvSpPr>
      <xdr:spPr>
        <a:xfrm>
          <a:off x="13436111" y="672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117639</xdr:rowOff>
    </xdr:from>
    <xdr:to>
      <xdr:col>67</xdr:col>
      <xdr:colOff>101600</xdr:colOff>
      <xdr:row>39</xdr:row>
      <xdr:rowOff>47789</xdr:rowOff>
    </xdr:to>
    <xdr:sp macro="" textlink="">
      <xdr:nvSpPr>
        <xdr:cNvPr id="386" name="楕円 385"/>
        <xdr:cNvSpPr/>
      </xdr:nvSpPr>
      <xdr:spPr>
        <a:xfrm>
          <a:off x="12763500" y="663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64315</xdr:rowOff>
    </xdr:from>
    <xdr:ext cx="534377" cy="259045"/>
    <xdr:sp macro="" textlink="">
      <xdr:nvSpPr>
        <xdr:cNvPr id="387" name="テキスト ボックス 386"/>
        <xdr:cNvSpPr txBox="1"/>
      </xdr:nvSpPr>
      <xdr:spPr>
        <a:xfrm>
          <a:off x="12547111" y="640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388" name="正方形/長方形 38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65</xdr:col>
      <xdr:colOff>63500</xdr:colOff>
      <xdr:row>45</xdr:row>
      <xdr:rowOff>57150</xdr:rowOff>
    </xdr:from>
    <xdr:to>
      <xdr:col>73</xdr:col>
      <xdr:colOff>63500</xdr:colOff>
      <xdr:row>46</xdr:row>
      <xdr:rowOff>139700</xdr:rowOff>
    </xdr:to>
    <xdr:sp macro="" textlink="">
      <xdr:nvSpPr>
        <xdr:cNvPr id="389" name="正方形/長方形 388"/>
        <xdr:cNvSpPr/>
      </xdr:nvSpPr>
      <xdr:spPr>
        <a:xfrm>
          <a:off x="1244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46</xdr:row>
      <xdr:rowOff>88900</xdr:rowOff>
    </xdr:from>
    <xdr:to>
      <xdr:col>73</xdr:col>
      <xdr:colOff>63500</xdr:colOff>
      <xdr:row>48</xdr:row>
      <xdr:rowOff>0</xdr:rowOff>
    </xdr:to>
    <xdr:sp macro="" textlink="">
      <xdr:nvSpPr>
        <xdr:cNvPr id="390" name="正方形/長方形 389"/>
        <xdr:cNvSpPr/>
      </xdr:nvSpPr>
      <xdr:spPr>
        <a:xfrm>
          <a:off x="1244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45</xdr:row>
      <xdr:rowOff>57150</xdr:rowOff>
    </xdr:from>
    <xdr:to>
      <xdr:col>80</xdr:col>
      <xdr:colOff>0</xdr:colOff>
      <xdr:row>46</xdr:row>
      <xdr:rowOff>139700</xdr:rowOff>
    </xdr:to>
    <xdr:sp macro="" textlink="">
      <xdr:nvSpPr>
        <xdr:cNvPr id="391" name="正方形/長方形 390"/>
        <xdr:cNvSpPr/>
      </xdr:nvSpPr>
      <xdr:spPr>
        <a:xfrm>
          <a:off x="1371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72</xdr:col>
      <xdr:colOff>0</xdr:colOff>
      <xdr:row>46</xdr:row>
      <xdr:rowOff>88900</xdr:rowOff>
    </xdr:from>
    <xdr:to>
      <xdr:col>80</xdr:col>
      <xdr:colOff>0</xdr:colOff>
      <xdr:row>48</xdr:row>
      <xdr:rowOff>0</xdr:rowOff>
    </xdr:to>
    <xdr:sp macro="" textlink="">
      <xdr:nvSpPr>
        <xdr:cNvPr id="392" name="正方形/長方形 391"/>
        <xdr:cNvSpPr/>
      </xdr:nvSpPr>
      <xdr:spPr>
        <a:xfrm>
          <a:off x="1371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393" name="正方形/長方形 39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394" name="テキスト ボックス 39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395" name="直線コネクタ 39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396" name="テキスト ボックス 395"/>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397" name="直線コネクタ 39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398" name="テキスト ボックス 397"/>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399" name="直線コネクタ 39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400" name="テキスト ボックス 399"/>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401" name="直線コネクタ 40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402" name="テキスト ボックス 401"/>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403" name="直線コネクタ 40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404" name="テキスト ボックス 403"/>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405" name="直線コネクタ 40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406" name="テキスト ボックス 405"/>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40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61</xdr:row>
      <xdr:rowOff>80027</xdr:rowOff>
    </xdr:from>
    <xdr:ext cx="762000" cy="259045"/>
    <xdr:sp macro="" textlink="">
      <xdr:nvSpPr>
        <xdr:cNvPr id="408" name="テキスト ボックス 40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409" name="テキスト ボックス 40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410" name="テキスト ボックス 40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411" name="テキスト ボックス 41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412" name="テキスト ボックス 41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50541</xdr:rowOff>
    </xdr:from>
    <xdr:to>
      <xdr:col>85</xdr:col>
      <xdr:colOff>177800</xdr:colOff>
      <xdr:row>54</xdr:row>
      <xdr:rowOff>152141</xdr:rowOff>
    </xdr:to>
    <xdr:sp macro="" textlink="">
      <xdr:nvSpPr>
        <xdr:cNvPr id="413" name="楕円 412"/>
        <xdr:cNvSpPr/>
      </xdr:nvSpPr>
      <xdr:spPr>
        <a:xfrm>
          <a:off x="16268700" y="930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54</xdr:row>
      <xdr:rowOff>101341</xdr:rowOff>
    </xdr:from>
    <xdr:to>
      <xdr:col>85</xdr:col>
      <xdr:colOff>127000</xdr:colOff>
      <xdr:row>56</xdr:row>
      <xdr:rowOff>19365</xdr:rowOff>
    </xdr:to>
    <xdr:cxnSp macro="">
      <xdr:nvCxnSpPr>
        <xdr:cNvPr id="414" name="直線コネクタ 413"/>
        <xdr:cNvCxnSpPr/>
      </xdr:nvCxnSpPr>
      <xdr:spPr>
        <a:xfrm flipV="1">
          <a:off x="15481300" y="9359641"/>
          <a:ext cx="838200" cy="260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124218</xdr:rowOff>
    </xdr:from>
    <xdr:ext cx="534377" cy="259045"/>
    <xdr:sp macro="" textlink="">
      <xdr:nvSpPr>
        <xdr:cNvPr id="415" name="教育費該当値テキスト"/>
        <xdr:cNvSpPr txBox="1"/>
      </xdr:nvSpPr>
      <xdr:spPr>
        <a:xfrm>
          <a:off x="16370300" y="921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140015</xdr:rowOff>
    </xdr:from>
    <xdr:to>
      <xdr:col>81</xdr:col>
      <xdr:colOff>101600</xdr:colOff>
      <xdr:row>56</xdr:row>
      <xdr:rowOff>70165</xdr:rowOff>
    </xdr:to>
    <xdr:sp macro="" textlink="">
      <xdr:nvSpPr>
        <xdr:cNvPr id="416" name="楕円 415"/>
        <xdr:cNvSpPr/>
      </xdr:nvSpPr>
      <xdr:spPr>
        <a:xfrm>
          <a:off x="15430500" y="956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19365</xdr:rowOff>
    </xdr:from>
    <xdr:to>
      <xdr:col>81</xdr:col>
      <xdr:colOff>50800</xdr:colOff>
      <xdr:row>57</xdr:row>
      <xdr:rowOff>20417</xdr:rowOff>
    </xdr:to>
    <xdr:cxnSp macro="">
      <xdr:nvCxnSpPr>
        <xdr:cNvPr id="417" name="直線コネクタ 416"/>
        <xdr:cNvCxnSpPr/>
      </xdr:nvCxnSpPr>
      <xdr:spPr>
        <a:xfrm flipV="1">
          <a:off x="14592300" y="9620565"/>
          <a:ext cx="889000" cy="17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79</xdr:col>
      <xdr:colOff>164611</xdr:colOff>
      <xdr:row>54</xdr:row>
      <xdr:rowOff>86692</xdr:rowOff>
    </xdr:from>
    <xdr:ext cx="534377" cy="259045"/>
    <xdr:sp macro="" textlink="">
      <xdr:nvSpPr>
        <xdr:cNvPr id="418" name="テキスト ボックス 417"/>
        <xdr:cNvSpPr txBox="1"/>
      </xdr:nvSpPr>
      <xdr:spPr>
        <a:xfrm>
          <a:off x="15214111" y="9344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141067</xdr:rowOff>
    </xdr:from>
    <xdr:to>
      <xdr:col>76</xdr:col>
      <xdr:colOff>165100</xdr:colOff>
      <xdr:row>57</xdr:row>
      <xdr:rowOff>71217</xdr:rowOff>
    </xdr:to>
    <xdr:sp macro="" textlink="">
      <xdr:nvSpPr>
        <xdr:cNvPr id="419" name="楕円 418"/>
        <xdr:cNvSpPr/>
      </xdr:nvSpPr>
      <xdr:spPr>
        <a:xfrm>
          <a:off x="14541500" y="974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54981</xdr:rowOff>
    </xdr:from>
    <xdr:to>
      <xdr:col>76</xdr:col>
      <xdr:colOff>114300</xdr:colOff>
      <xdr:row>57</xdr:row>
      <xdr:rowOff>20417</xdr:rowOff>
    </xdr:to>
    <xdr:cxnSp macro="">
      <xdr:nvCxnSpPr>
        <xdr:cNvPr id="420" name="直線コネクタ 419"/>
        <xdr:cNvCxnSpPr/>
      </xdr:nvCxnSpPr>
      <xdr:spPr>
        <a:xfrm>
          <a:off x="13703300" y="9484731"/>
          <a:ext cx="889000" cy="308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37611</xdr:colOff>
      <xdr:row>55</xdr:row>
      <xdr:rowOff>87744</xdr:rowOff>
    </xdr:from>
    <xdr:ext cx="534377" cy="259045"/>
    <xdr:sp macro="" textlink="">
      <xdr:nvSpPr>
        <xdr:cNvPr id="421" name="テキスト ボックス 420"/>
        <xdr:cNvSpPr txBox="1"/>
      </xdr:nvSpPr>
      <xdr:spPr>
        <a:xfrm>
          <a:off x="14325111" y="9517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4181</xdr:rowOff>
    </xdr:from>
    <xdr:to>
      <xdr:col>72</xdr:col>
      <xdr:colOff>38100</xdr:colOff>
      <xdr:row>55</xdr:row>
      <xdr:rowOff>105781</xdr:rowOff>
    </xdr:to>
    <xdr:sp macro="" textlink="">
      <xdr:nvSpPr>
        <xdr:cNvPr id="422" name="楕円 421"/>
        <xdr:cNvSpPr/>
      </xdr:nvSpPr>
      <xdr:spPr>
        <a:xfrm>
          <a:off x="13652500" y="943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50</xdr:row>
      <xdr:rowOff>111399</xdr:rowOff>
    </xdr:from>
    <xdr:to>
      <xdr:col>71</xdr:col>
      <xdr:colOff>177800</xdr:colOff>
      <xdr:row>55</xdr:row>
      <xdr:rowOff>54981</xdr:rowOff>
    </xdr:to>
    <xdr:cxnSp macro="">
      <xdr:nvCxnSpPr>
        <xdr:cNvPr id="423" name="直線コネクタ 422"/>
        <xdr:cNvCxnSpPr/>
      </xdr:nvCxnSpPr>
      <xdr:spPr>
        <a:xfrm>
          <a:off x="12814300" y="8683899"/>
          <a:ext cx="889000" cy="80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101111</xdr:colOff>
      <xdr:row>55</xdr:row>
      <xdr:rowOff>96908</xdr:rowOff>
    </xdr:from>
    <xdr:ext cx="534377" cy="259045"/>
    <xdr:sp macro="" textlink="">
      <xdr:nvSpPr>
        <xdr:cNvPr id="424" name="テキスト ボックス 423"/>
        <xdr:cNvSpPr txBox="1"/>
      </xdr:nvSpPr>
      <xdr:spPr>
        <a:xfrm>
          <a:off x="13436111" y="952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60599</xdr:rowOff>
    </xdr:from>
    <xdr:to>
      <xdr:col>67</xdr:col>
      <xdr:colOff>101600</xdr:colOff>
      <xdr:row>50</xdr:row>
      <xdr:rowOff>162199</xdr:rowOff>
    </xdr:to>
    <xdr:sp macro="" textlink="">
      <xdr:nvSpPr>
        <xdr:cNvPr id="425" name="楕円 424"/>
        <xdr:cNvSpPr/>
      </xdr:nvSpPr>
      <xdr:spPr>
        <a:xfrm>
          <a:off x="12763500" y="863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49</xdr:row>
      <xdr:rowOff>7276</xdr:rowOff>
    </xdr:from>
    <xdr:ext cx="534377" cy="259045"/>
    <xdr:sp macro="" textlink="">
      <xdr:nvSpPr>
        <xdr:cNvPr id="426" name="テキスト ボックス 425"/>
        <xdr:cNvSpPr txBox="1"/>
      </xdr:nvSpPr>
      <xdr:spPr>
        <a:xfrm>
          <a:off x="12547111" y="840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427" name="正方形/長方形 42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65</xdr:col>
      <xdr:colOff>63500</xdr:colOff>
      <xdr:row>65</xdr:row>
      <xdr:rowOff>57150</xdr:rowOff>
    </xdr:from>
    <xdr:to>
      <xdr:col>73</xdr:col>
      <xdr:colOff>63500</xdr:colOff>
      <xdr:row>66</xdr:row>
      <xdr:rowOff>139700</xdr:rowOff>
    </xdr:to>
    <xdr:sp macro="" textlink="">
      <xdr:nvSpPr>
        <xdr:cNvPr id="428" name="正方形/長方形 427"/>
        <xdr:cNvSpPr/>
      </xdr:nvSpPr>
      <xdr:spPr>
        <a:xfrm>
          <a:off x="1244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66</xdr:row>
      <xdr:rowOff>88900</xdr:rowOff>
    </xdr:from>
    <xdr:to>
      <xdr:col>73</xdr:col>
      <xdr:colOff>63500</xdr:colOff>
      <xdr:row>68</xdr:row>
      <xdr:rowOff>0</xdr:rowOff>
    </xdr:to>
    <xdr:sp macro="" textlink="">
      <xdr:nvSpPr>
        <xdr:cNvPr id="429" name="正方形/長方形 428"/>
        <xdr:cNvSpPr/>
      </xdr:nvSpPr>
      <xdr:spPr>
        <a:xfrm>
          <a:off x="1244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65</xdr:row>
      <xdr:rowOff>57150</xdr:rowOff>
    </xdr:from>
    <xdr:to>
      <xdr:col>80</xdr:col>
      <xdr:colOff>0</xdr:colOff>
      <xdr:row>66</xdr:row>
      <xdr:rowOff>139700</xdr:rowOff>
    </xdr:to>
    <xdr:sp macro="" textlink="">
      <xdr:nvSpPr>
        <xdr:cNvPr id="430" name="正方形/長方形 429"/>
        <xdr:cNvSpPr/>
      </xdr:nvSpPr>
      <xdr:spPr>
        <a:xfrm>
          <a:off x="1371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72</xdr:col>
      <xdr:colOff>0</xdr:colOff>
      <xdr:row>66</xdr:row>
      <xdr:rowOff>88900</xdr:rowOff>
    </xdr:from>
    <xdr:to>
      <xdr:col>80</xdr:col>
      <xdr:colOff>0</xdr:colOff>
      <xdr:row>68</xdr:row>
      <xdr:rowOff>0</xdr:rowOff>
    </xdr:to>
    <xdr:sp macro="" textlink="">
      <xdr:nvSpPr>
        <xdr:cNvPr id="431" name="正方形/長方形 430"/>
        <xdr:cNvSpPr/>
      </xdr:nvSpPr>
      <xdr:spPr>
        <a:xfrm>
          <a:off x="1371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432" name="正方形/長方形 43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433" name="テキスト ボックス 43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434" name="直線コネクタ 43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435" name="直線コネクタ 43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436" name="テキスト ボックス 43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437" name="直線コネクタ 43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438" name="テキスト ボックス 437"/>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439" name="直線コネクタ 43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440" name="テキスト ボックス 439"/>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441" name="直線コネクタ 44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442" name="テキスト ボックス 441"/>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443" name="直線コネクタ 44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444" name="テキスト ボックス 443"/>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44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81</xdr:row>
      <xdr:rowOff>80027</xdr:rowOff>
    </xdr:from>
    <xdr:ext cx="762000" cy="259045"/>
    <xdr:sp macro="" textlink="">
      <xdr:nvSpPr>
        <xdr:cNvPr id="446" name="テキスト ボックス 4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447" name="テキスト ボックス 4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448" name="テキスト ボックス 4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449" name="テキスト ボックス 4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450" name="テキスト ボックス 4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451" name="楕円 450"/>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2539</xdr:rowOff>
    </xdr:from>
    <xdr:to>
      <xdr:col>85</xdr:col>
      <xdr:colOff>127000</xdr:colOff>
      <xdr:row>78</xdr:row>
      <xdr:rowOff>139700</xdr:rowOff>
    </xdr:to>
    <xdr:cxnSp macro="">
      <xdr:nvCxnSpPr>
        <xdr:cNvPr id="452" name="直線コネクタ 451"/>
        <xdr:cNvCxnSpPr/>
      </xdr:nvCxnSpPr>
      <xdr:spPr>
        <a:xfrm>
          <a:off x="15481300" y="13375639"/>
          <a:ext cx="8382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162577</xdr:rowOff>
    </xdr:from>
    <xdr:ext cx="249299" cy="259045"/>
    <xdr:sp macro="" textlink="">
      <xdr:nvSpPr>
        <xdr:cNvPr id="453" name="災害復旧費該当値テキスト"/>
        <xdr:cNvSpPr txBox="1"/>
      </xdr:nvSpPr>
      <xdr:spPr>
        <a:xfrm>
          <a:off x="16370300" y="13364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123189</xdr:rowOff>
    </xdr:from>
    <xdr:to>
      <xdr:col>81</xdr:col>
      <xdr:colOff>101600</xdr:colOff>
      <xdr:row>78</xdr:row>
      <xdr:rowOff>53339</xdr:rowOff>
    </xdr:to>
    <xdr:sp macro="" textlink="">
      <xdr:nvSpPr>
        <xdr:cNvPr id="454" name="楕円 453"/>
        <xdr:cNvSpPr/>
      </xdr:nvSpPr>
      <xdr:spPr>
        <a:xfrm>
          <a:off x="15430500" y="1332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2539</xdr:rowOff>
    </xdr:from>
    <xdr:to>
      <xdr:col>81</xdr:col>
      <xdr:colOff>50800</xdr:colOff>
      <xdr:row>78</xdr:row>
      <xdr:rowOff>48261</xdr:rowOff>
    </xdr:to>
    <xdr:cxnSp macro="">
      <xdr:nvCxnSpPr>
        <xdr:cNvPr id="455" name="直線コネクタ 454"/>
        <xdr:cNvCxnSpPr/>
      </xdr:nvCxnSpPr>
      <xdr:spPr>
        <a:xfrm flipV="1">
          <a:off x="14592300" y="133756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52017</xdr:colOff>
      <xdr:row>76</xdr:row>
      <xdr:rowOff>69866</xdr:rowOff>
    </xdr:from>
    <xdr:ext cx="378565" cy="259045"/>
    <xdr:sp macro="" textlink="">
      <xdr:nvSpPr>
        <xdr:cNvPr id="456" name="テキスト ボックス 455"/>
        <xdr:cNvSpPr txBox="1"/>
      </xdr:nvSpPr>
      <xdr:spPr>
        <a:xfrm>
          <a:off x="15292017" y="13100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168911</xdr:rowOff>
    </xdr:from>
    <xdr:to>
      <xdr:col>76</xdr:col>
      <xdr:colOff>165100</xdr:colOff>
      <xdr:row>78</xdr:row>
      <xdr:rowOff>99061</xdr:rowOff>
    </xdr:to>
    <xdr:sp macro="" textlink="">
      <xdr:nvSpPr>
        <xdr:cNvPr id="457" name="楕円 456"/>
        <xdr:cNvSpPr/>
      </xdr:nvSpPr>
      <xdr:spPr>
        <a:xfrm>
          <a:off x="14541500" y="1337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76</xdr:row>
      <xdr:rowOff>64263</xdr:rowOff>
    </xdr:from>
    <xdr:to>
      <xdr:col>76</xdr:col>
      <xdr:colOff>114300</xdr:colOff>
      <xdr:row>78</xdr:row>
      <xdr:rowOff>48261</xdr:rowOff>
    </xdr:to>
    <xdr:cxnSp macro="">
      <xdr:nvCxnSpPr>
        <xdr:cNvPr id="458" name="直線コネクタ 457"/>
        <xdr:cNvCxnSpPr/>
      </xdr:nvCxnSpPr>
      <xdr:spPr>
        <a:xfrm>
          <a:off x="13703300" y="13094463"/>
          <a:ext cx="889000" cy="326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115517</xdr:colOff>
      <xdr:row>76</xdr:row>
      <xdr:rowOff>115588</xdr:rowOff>
    </xdr:from>
    <xdr:ext cx="378565" cy="259045"/>
    <xdr:sp macro="" textlink="">
      <xdr:nvSpPr>
        <xdr:cNvPr id="459" name="テキスト ボックス 458"/>
        <xdr:cNvSpPr txBox="1"/>
      </xdr:nvSpPr>
      <xdr:spPr>
        <a:xfrm>
          <a:off x="14403017" y="13145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13463</xdr:rowOff>
    </xdr:from>
    <xdr:to>
      <xdr:col>72</xdr:col>
      <xdr:colOff>38100</xdr:colOff>
      <xdr:row>76</xdr:row>
      <xdr:rowOff>115063</xdr:rowOff>
    </xdr:to>
    <xdr:sp macro="" textlink="">
      <xdr:nvSpPr>
        <xdr:cNvPr id="460" name="楕円 459"/>
        <xdr:cNvSpPr/>
      </xdr:nvSpPr>
      <xdr:spPr>
        <a:xfrm>
          <a:off x="13652500" y="1304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76</xdr:row>
      <xdr:rowOff>64263</xdr:rowOff>
    </xdr:from>
    <xdr:to>
      <xdr:col>71</xdr:col>
      <xdr:colOff>177800</xdr:colOff>
      <xdr:row>78</xdr:row>
      <xdr:rowOff>132842</xdr:rowOff>
    </xdr:to>
    <xdr:cxnSp macro="">
      <xdr:nvCxnSpPr>
        <xdr:cNvPr id="461" name="直線コネクタ 460"/>
        <xdr:cNvCxnSpPr/>
      </xdr:nvCxnSpPr>
      <xdr:spPr>
        <a:xfrm flipV="1">
          <a:off x="12814300" y="13094463"/>
          <a:ext cx="889000" cy="41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179017</xdr:colOff>
      <xdr:row>76</xdr:row>
      <xdr:rowOff>106190</xdr:rowOff>
    </xdr:from>
    <xdr:ext cx="378565" cy="259045"/>
    <xdr:sp macro="" textlink="">
      <xdr:nvSpPr>
        <xdr:cNvPr id="462" name="テキスト ボックス 461"/>
        <xdr:cNvSpPr txBox="1"/>
      </xdr:nvSpPr>
      <xdr:spPr>
        <a:xfrm>
          <a:off x="13514017" y="13136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82042</xdr:rowOff>
    </xdr:from>
    <xdr:to>
      <xdr:col>67</xdr:col>
      <xdr:colOff>101600</xdr:colOff>
      <xdr:row>79</xdr:row>
      <xdr:rowOff>12192</xdr:rowOff>
    </xdr:to>
    <xdr:sp macro="" textlink="">
      <xdr:nvSpPr>
        <xdr:cNvPr id="463" name="楕円 462"/>
        <xdr:cNvSpPr/>
      </xdr:nvSpPr>
      <xdr:spPr>
        <a:xfrm>
          <a:off x="12763500" y="1345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3319</xdr:rowOff>
    </xdr:from>
    <xdr:ext cx="313932" cy="259045"/>
    <xdr:sp macro="" textlink="">
      <xdr:nvSpPr>
        <xdr:cNvPr id="464" name="テキスト ボックス 463"/>
        <xdr:cNvSpPr txBox="1"/>
      </xdr:nvSpPr>
      <xdr:spPr>
        <a:xfrm>
          <a:off x="12657333" y="135478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465" name="正方形/長方形 4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65</xdr:col>
      <xdr:colOff>63500</xdr:colOff>
      <xdr:row>85</xdr:row>
      <xdr:rowOff>57150</xdr:rowOff>
    </xdr:from>
    <xdr:to>
      <xdr:col>73</xdr:col>
      <xdr:colOff>63500</xdr:colOff>
      <xdr:row>86</xdr:row>
      <xdr:rowOff>139700</xdr:rowOff>
    </xdr:to>
    <xdr:sp macro="" textlink="">
      <xdr:nvSpPr>
        <xdr:cNvPr id="466" name="正方形/長方形 465"/>
        <xdr:cNvSpPr/>
      </xdr:nvSpPr>
      <xdr:spPr>
        <a:xfrm>
          <a:off x="1244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86</xdr:row>
      <xdr:rowOff>88900</xdr:rowOff>
    </xdr:from>
    <xdr:to>
      <xdr:col>73</xdr:col>
      <xdr:colOff>63500</xdr:colOff>
      <xdr:row>88</xdr:row>
      <xdr:rowOff>0</xdr:rowOff>
    </xdr:to>
    <xdr:sp macro="" textlink="">
      <xdr:nvSpPr>
        <xdr:cNvPr id="467" name="正方形/長方形 466"/>
        <xdr:cNvSpPr/>
      </xdr:nvSpPr>
      <xdr:spPr>
        <a:xfrm>
          <a:off x="1244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85</xdr:row>
      <xdr:rowOff>57150</xdr:rowOff>
    </xdr:from>
    <xdr:to>
      <xdr:col>80</xdr:col>
      <xdr:colOff>0</xdr:colOff>
      <xdr:row>86</xdr:row>
      <xdr:rowOff>139700</xdr:rowOff>
    </xdr:to>
    <xdr:sp macro="" textlink="">
      <xdr:nvSpPr>
        <xdr:cNvPr id="468" name="正方形/長方形 467"/>
        <xdr:cNvSpPr/>
      </xdr:nvSpPr>
      <xdr:spPr>
        <a:xfrm>
          <a:off x="1371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72</xdr:col>
      <xdr:colOff>0</xdr:colOff>
      <xdr:row>86</xdr:row>
      <xdr:rowOff>88900</xdr:rowOff>
    </xdr:from>
    <xdr:to>
      <xdr:col>80</xdr:col>
      <xdr:colOff>0</xdr:colOff>
      <xdr:row>88</xdr:row>
      <xdr:rowOff>0</xdr:rowOff>
    </xdr:to>
    <xdr:sp macro="" textlink="">
      <xdr:nvSpPr>
        <xdr:cNvPr id="469" name="正方形/長方形 468"/>
        <xdr:cNvSpPr/>
      </xdr:nvSpPr>
      <xdr:spPr>
        <a:xfrm>
          <a:off x="1371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470" name="正方形/長方形 4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471" name="テキスト ボックス 4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472" name="直線コネクタ 4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473" name="テキスト ボックス 472"/>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474" name="直線コネクタ 4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475" name="テキスト ボックス 474"/>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476" name="直線コネクタ 4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477" name="テキスト ボックス 4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478" name="直線コネクタ 4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479" name="テキスト ボックス 4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480" name="直線コネクタ 4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481" name="テキスト ボックス 4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482" name="直線コネクタ 4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483" name="テキスト ボックス 482"/>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484" name="直線コネクタ 4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485" name="テキスト ボックス 48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4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101</xdr:row>
      <xdr:rowOff>80027</xdr:rowOff>
    </xdr:from>
    <xdr:ext cx="762000" cy="259045"/>
    <xdr:sp macro="" textlink="">
      <xdr:nvSpPr>
        <xdr:cNvPr id="487" name="テキスト ボックス 4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488" name="テキスト ボックス 4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489" name="テキスト ボックス 4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490" name="テキスト ボックス 4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491" name="テキスト ボックス 4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151155</xdr:rowOff>
    </xdr:from>
    <xdr:to>
      <xdr:col>85</xdr:col>
      <xdr:colOff>177800</xdr:colOff>
      <xdr:row>98</xdr:row>
      <xdr:rowOff>81305</xdr:rowOff>
    </xdr:to>
    <xdr:sp macro="" textlink="">
      <xdr:nvSpPr>
        <xdr:cNvPr id="492" name="楕円 491"/>
        <xdr:cNvSpPr/>
      </xdr:nvSpPr>
      <xdr:spPr>
        <a:xfrm>
          <a:off x="16268700" y="1678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97</xdr:row>
      <xdr:rowOff>47650</xdr:rowOff>
    </xdr:from>
    <xdr:to>
      <xdr:col>85</xdr:col>
      <xdr:colOff>127000</xdr:colOff>
      <xdr:row>98</xdr:row>
      <xdr:rowOff>30505</xdr:rowOff>
    </xdr:to>
    <xdr:cxnSp macro="">
      <xdr:nvCxnSpPr>
        <xdr:cNvPr id="493" name="直線コネクタ 492"/>
        <xdr:cNvCxnSpPr/>
      </xdr:nvCxnSpPr>
      <xdr:spPr>
        <a:xfrm>
          <a:off x="15481300" y="16678300"/>
          <a:ext cx="8382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53382</xdr:rowOff>
    </xdr:from>
    <xdr:ext cx="534377" cy="259045"/>
    <xdr:sp macro="" textlink="">
      <xdr:nvSpPr>
        <xdr:cNvPr id="494" name="公債費該当値テキスト"/>
        <xdr:cNvSpPr txBox="1"/>
      </xdr:nvSpPr>
      <xdr:spPr>
        <a:xfrm>
          <a:off x="16370300" y="1668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168300</xdr:rowOff>
    </xdr:from>
    <xdr:to>
      <xdr:col>81</xdr:col>
      <xdr:colOff>101600</xdr:colOff>
      <xdr:row>97</xdr:row>
      <xdr:rowOff>98450</xdr:rowOff>
    </xdr:to>
    <xdr:sp macro="" textlink="">
      <xdr:nvSpPr>
        <xdr:cNvPr id="495" name="楕円 494"/>
        <xdr:cNvSpPr/>
      </xdr:nvSpPr>
      <xdr:spPr>
        <a:xfrm>
          <a:off x="15430500" y="1662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47650</xdr:rowOff>
    </xdr:from>
    <xdr:to>
      <xdr:col>81</xdr:col>
      <xdr:colOff>50800</xdr:colOff>
      <xdr:row>97</xdr:row>
      <xdr:rowOff>123698</xdr:rowOff>
    </xdr:to>
    <xdr:cxnSp macro="">
      <xdr:nvCxnSpPr>
        <xdr:cNvPr id="496" name="直線コネクタ 495"/>
        <xdr:cNvCxnSpPr/>
      </xdr:nvCxnSpPr>
      <xdr:spPr>
        <a:xfrm flipV="1">
          <a:off x="14592300" y="16678300"/>
          <a:ext cx="889000" cy="76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79</xdr:col>
      <xdr:colOff>164611</xdr:colOff>
      <xdr:row>95</xdr:row>
      <xdr:rowOff>114977</xdr:rowOff>
    </xdr:from>
    <xdr:ext cx="534377" cy="259045"/>
    <xdr:sp macro="" textlink="">
      <xdr:nvSpPr>
        <xdr:cNvPr id="497" name="テキスト ボックス 496"/>
        <xdr:cNvSpPr txBox="1"/>
      </xdr:nvSpPr>
      <xdr:spPr>
        <a:xfrm>
          <a:off x="15214111" y="1640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72898</xdr:rowOff>
    </xdr:from>
    <xdr:to>
      <xdr:col>76</xdr:col>
      <xdr:colOff>165100</xdr:colOff>
      <xdr:row>98</xdr:row>
      <xdr:rowOff>3048</xdr:rowOff>
    </xdr:to>
    <xdr:sp macro="" textlink="">
      <xdr:nvSpPr>
        <xdr:cNvPr id="498" name="楕円 497"/>
        <xdr:cNvSpPr/>
      </xdr:nvSpPr>
      <xdr:spPr>
        <a:xfrm>
          <a:off x="14541500" y="1670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97</xdr:row>
      <xdr:rowOff>123698</xdr:rowOff>
    </xdr:from>
    <xdr:to>
      <xdr:col>76</xdr:col>
      <xdr:colOff>114300</xdr:colOff>
      <xdr:row>98</xdr:row>
      <xdr:rowOff>75464</xdr:rowOff>
    </xdr:to>
    <xdr:cxnSp macro="">
      <xdr:nvCxnSpPr>
        <xdr:cNvPr id="499" name="直線コネクタ 498"/>
        <xdr:cNvCxnSpPr/>
      </xdr:nvCxnSpPr>
      <xdr:spPr>
        <a:xfrm flipV="1">
          <a:off x="13703300" y="16754348"/>
          <a:ext cx="889000" cy="12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37611</xdr:colOff>
      <xdr:row>96</xdr:row>
      <xdr:rowOff>19575</xdr:rowOff>
    </xdr:from>
    <xdr:ext cx="534377" cy="259045"/>
    <xdr:sp macro="" textlink="">
      <xdr:nvSpPr>
        <xdr:cNvPr id="500" name="テキスト ボックス 499"/>
        <xdr:cNvSpPr txBox="1"/>
      </xdr:nvSpPr>
      <xdr:spPr>
        <a:xfrm>
          <a:off x="14325111" y="1647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24664</xdr:rowOff>
    </xdr:from>
    <xdr:to>
      <xdr:col>72</xdr:col>
      <xdr:colOff>38100</xdr:colOff>
      <xdr:row>98</xdr:row>
      <xdr:rowOff>126264</xdr:rowOff>
    </xdr:to>
    <xdr:sp macro="" textlink="">
      <xdr:nvSpPr>
        <xdr:cNvPr id="501" name="楕円 500"/>
        <xdr:cNvSpPr/>
      </xdr:nvSpPr>
      <xdr:spPr>
        <a:xfrm>
          <a:off x="13652500" y="1682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98</xdr:row>
      <xdr:rowOff>59461</xdr:rowOff>
    </xdr:from>
    <xdr:to>
      <xdr:col>71</xdr:col>
      <xdr:colOff>177800</xdr:colOff>
      <xdr:row>98</xdr:row>
      <xdr:rowOff>75464</xdr:rowOff>
    </xdr:to>
    <xdr:cxnSp macro="">
      <xdr:nvCxnSpPr>
        <xdr:cNvPr id="502" name="直線コネクタ 501"/>
        <xdr:cNvCxnSpPr/>
      </xdr:nvCxnSpPr>
      <xdr:spPr>
        <a:xfrm>
          <a:off x="12814300" y="16861561"/>
          <a:ext cx="8890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101111</xdr:colOff>
      <xdr:row>98</xdr:row>
      <xdr:rowOff>117391</xdr:rowOff>
    </xdr:from>
    <xdr:ext cx="534377" cy="259045"/>
    <xdr:sp macro="" textlink="">
      <xdr:nvSpPr>
        <xdr:cNvPr id="503" name="テキスト ボックス 502"/>
        <xdr:cNvSpPr txBox="1"/>
      </xdr:nvSpPr>
      <xdr:spPr>
        <a:xfrm>
          <a:off x="13436111" y="16919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8661</xdr:rowOff>
    </xdr:from>
    <xdr:to>
      <xdr:col>67</xdr:col>
      <xdr:colOff>101600</xdr:colOff>
      <xdr:row>98</xdr:row>
      <xdr:rowOff>110261</xdr:rowOff>
    </xdr:to>
    <xdr:sp macro="" textlink="">
      <xdr:nvSpPr>
        <xdr:cNvPr id="504" name="楕円 503"/>
        <xdr:cNvSpPr/>
      </xdr:nvSpPr>
      <xdr:spPr>
        <a:xfrm>
          <a:off x="12763500" y="1681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101388</xdr:rowOff>
    </xdr:from>
    <xdr:ext cx="534377" cy="259045"/>
    <xdr:sp macro="" textlink="">
      <xdr:nvSpPr>
        <xdr:cNvPr id="505" name="テキスト ボックス 504"/>
        <xdr:cNvSpPr txBox="1"/>
      </xdr:nvSpPr>
      <xdr:spPr>
        <a:xfrm>
          <a:off x="12547111" y="1690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506" name="正方形/長方形 5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0</xdr:colOff>
      <xdr:row>25</xdr:row>
      <xdr:rowOff>57150</xdr:rowOff>
    </xdr:from>
    <xdr:to>
      <xdr:col>104</xdr:col>
      <xdr:colOff>0</xdr:colOff>
      <xdr:row>26</xdr:row>
      <xdr:rowOff>139700</xdr:rowOff>
    </xdr:to>
    <xdr:sp macro="" textlink="">
      <xdr:nvSpPr>
        <xdr:cNvPr id="507" name="正方形/長方形 506"/>
        <xdr:cNvSpPr/>
      </xdr:nvSpPr>
      <xdr:spPr>
        <a:xfrm>
          <a:off x="1828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26</xdr:row>
      <xdr:rowOff>88900</xdr:rowOff>
    </xdr:from>
    <xdr:to>
      <xdr:col>104</xdr:col>
      <xdr:colOff>0</xdr:colOff>
      <xdr:row>28</xdr:row>
      <xdr:rowOff>0</xdr:rowOff>
    </xdr:to>
    <xdr:sp macro="" textlink="">
      <xdr:nvSpPr>
        <xdr:cNvPr id="508" name="正方形/長方形 507"/>
        <xdr:cNvSpPr/>
      </xdr:nvSpPr>
      <xdr:spPr>
        <a:xfrm>
          <a:off x="1828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25</xdr:row>
      <xdr:rowOff>57150</xdr:rowOff>
    </xdr:from>
    <xdr:to>
      <xdr:col>110</xdr:col>
      <xdr:colOff>127000</xdr:colOff>
      <xdr:row>26</xdr:row>
      <xdr:rowOff>139700</xdr:rowOff>
    </xdr:to>
    <xdr:sp macro="" textlink="">
      <xdr:nvSpPr>
        <xdr:cNvPr id="509" name="正方形/長方形 508"/>
        <xdr:cNvSpPr/>
      </xdr:nvSpPr>
      <xdr:spPr>
        <a:xfrm>
          <a:off x="1955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102</xdr:col>
      <xdr:colOff>127000</xdr:colOff>
      <xdr:row>26</xdr:row>
      <xdr:rowOff>88900</xdr:rowOff>
    </xdr:from>
    <xdr:to>
      <xdr:col>110</xdr:col>
      <xdr:colOff>127000</xdr:colOff>
      <xdr:row>28</xdr:row>
      <xdr:rowOff>0</xdr:rowOff>
    </xdr:to>
    <xdr:sp macro="" textlink="">
      <xdr:nvSpPr>
        <xdr:cNvPr id="510" name="正方形/長方形 509"/>
        <xdr:cNvSpPr/>
      </xdr:nvSpPr>
      <xdr:spPr>
        <a:xfrm>
          <a:off x="1955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511" name="正方形/長方形 5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512" name="テキスト ボックス 5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513" name="直線コネクタ 5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514" name="直線コネクタ 51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515" name="テキスト ボックス 51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516" name="直線コネクタ 51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517" name="テキスト ボックス 516"/>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518" name="直線コネクタ 51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519" name="テキスト ボックス 518"/>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520" name="直線コネクタ 51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521" name="テキスト ボックス 520"/>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522" name="直線コネクタ 52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523" name="テキスト ボックス 522"/>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524" name="直線コネクタ 52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38299</xdr:rowOff>
    </xdr:from>
    <xdr:ext cx="377026" cy="259045"/>
    <xdr:sp macro="" textlink="">
      <xdr:nvSpPr>
        <xdr:cNvPr id="525" name="テキスト ボックス 524"/>
        <xdr:cNvSpPr txBox="1"/>
      </xdr:nvSpPr>
      <xdr:spPr>
        <a:xfrm>
          <a:off x="17910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526" name="直線コネクタ 5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527" name="テキスト ボックス 526"/>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52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41</xdr:row>
      <xdr:rowOff>80027</xdr:rowOff>
    </xdr:from>
    <xdr:ext cx="762000" cy="259045"/>
    <xdr:sp macro="" textlink="">
      <xdr:nvSpPr>
        <xdr:cNvPr id="529" name="テキスト ボックス 5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530" name="テキスト ボックス 5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531" name="テキスト ボックス 5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532" name="テキスト ボックス 5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533" name="テキスト ボックス 5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534" name="楕円 53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98878</xdr:rowOff>
    </xdr:from>
    <xdr:to>
      <xdr:col>116</xdr:col>
      <xdr:colOff>63500</xdr:colOff>
      <xdr:row>39</xdr:row>
      <xdr:rowOff>98878</xdr:rowOff>
    </xdr:to>
    <xdr:cxnSp macro="">
      <xdr:nvCxnSpPr>
        <xdr:cNvPr id="535" name="直線コネクタ 53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121755</xdr:rowOff>
    </xdr:from>
    <xdr:ext cx="249299" cy="259045"/>
    <xdr:sp macro="" textlink="">
      <xdr:nvSpPr>
        <xdr:cNvPr id="536" name="諸支出金該当値テキスト"/>
        <xdr:cNvSpPr txBox="1"/>
      </xdr:nvSpPr>
      <xdr:spPr>
        <a:xfrm>
          <a:off x="22212300" y="6636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537" name="楕円 53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538" name="直線コネクタ 53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111</xdr:col>
      <xdr:colOff>53150</xdr:colOff>
      <xdr:row>37</xdr:row>
      <xdr:rowOff>166205</xdr:rowOff>
    </xdr:from>
    <xdr:ext cx="249299" cy="259045"/>
    <xdr:sp macro="" textlink="">
      <xdr:nvSpPr>
        <xdr:cNvPr id="539" name="テキスト ボックス 538"/>
        <xdr:cNvSpPr txBox="1"/>
      </xdr:nvSpPr>
      <xdr:spPr>
        <a:xfrm>
          <a:off x="21198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540" name="楕円 53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98878</xdr:rowOff>
    </xdr:from>
    <xdr:to>
      <xdr:col>107</xdr:col>
      <xdr:colOff>50800</xdr:colOff>
      <xdr:row>39</xdr:row>
      <xdr:rowOff>98878</xdr:rowOff>
    </xdr:to>
    <xdr:cxnSp macro="">
      <xdr:nvCxnSpPr>
        <xdr:cNvPr id="541" name="直線コネクタ 54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106</xdr:col>
      <xdr:colOff>116650</xdr:colOff>
      <xdr:row>37</xdr:row>
      <xdr:rowOff>166205</xdr:rowOff>
    </xdr:from>
    <xdr:ext cx="249299" cy="259045"/>
    <xdr:sp macro="" textlink="">
      <xdr:nvSpPr>
        <xdr:cNvPr id="542" name="テキスト ボックス 541"/>
        <xdr:cNvSpPr txBox="1"/>
      </xdr:nvSpPr>
      <xdr:spPr>
        <a:xfrm>
          <a:off x="20309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543" name="楕円 54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98878</xdr:rowOff>
    </xdr:from>
    <xdr:to>
      <xdr:col>102</xdr:col>
      <xdr:colOff>114300</xdr:colOff>
      <xdr:row>39</xdr:row>
      <xdr:rowOff>98878</xdr:rowOff>
    </xdr:to>
    <xdr:cxnSp macro="">
      <xdr:nvCxnSpPr>
        <xdr:cNvPr id="544" name="直線コネクタ 54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101</xdr:col>
      <xdr:colOff>180150</xdr:colOff>
      <xdr:row>37</xdr:row>
      <xdr:rowOff>166205</xdr:rowOff>
    </xdr:from>
    <xdr:ext cx="249299" cy="259045"/>
    <xdr:sp macro="" textlink="">
      <xdr:nvSpPr>
        <xdr:cNvPr id="545" name="テキスト ボックス 544"/>
        <xdr:cNvSpPr txBox="1"/>
      </xdr:nvSpPr>
      <xdr:spPr>
        <a:xfrm>
          <a:off x="19420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546" name="楕円 54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547" name="テキスト ボックス 54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548" name="正方形/長方形 5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0</xdr:colOff>
      <xdr:row>45</xdr:row>
      <xdr:rowOff>57150</xdr:rowOff>
    </xdr:from>
    <xdr:to>
      <xdr:col>104</xdr:col>
      <xdr:colOff>0</xdr:colOff>
      <xdr:row>46</xdr:row>
      <xdr:rowOff>139700</xdr:rowOff>
    </xdr:to>
    <xdr:sp macro="" textlink="">
      <xdr:nvSpPr>
        <xdr:cNvPr id="549" name="正方形/長方形 548"/>
        <xdr:cNvSpPr/>
      </xdr:nvSpPr>
      <xdr:spPr>
        <a:xfrm>
          <a:off x="1828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46</xdr:row>
      <xdr:rowOff>88900</xdr:rowOff>
    </xdr:from>
    <xdr:to>
      <xdr:col>104</xdr:col>
      <xdr:colOff>0</xdr:colOff>
      <xdr:row>48</xdr:row>
      <xdr:rowOff>0</xdr:rowOff>
    </xdr:to>
    <xdr:sp macro="" textlink="">
      <xdr:nvSpPr>
        <xdr:cNvPr id="550" name="正方形/長方形 549"/>
        <xdr:cNvSpPr/>
      </xdr:nvSpPr>
      <xdr:spPr>
        <a:xfrm>
          <a:off x="1828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45</xdr:row>
      <xdr:rowOff>57150</xdr:rowOff>
    </xdr:from>
    <xdr:to>
      <xdr:col>110</xdr:col>
      <xdr:colOff>127000</xdr:colOff>
      <xdr:row>46</xdr:row>
      <xdr:rowOff>139700</xdr:rowOff>
    </xdr:to>
    <xdr:sp macro="" textlink="">
      <xdr:nvSpPr>
        <xdr:cNvPr id="551" name="正方形/長方形 550"/>
        <xdr:cNvSpPr/>
      </xdr:nvSpPr>
      <xdr:spPr>
        <a:xfrm>
          <a:off x="1955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102</xdr:col>
      <xdr:colOff>127000</xdr:colOff>
      <xdr:row>46</xdr:row>
      <xdr:rowOff>88900</xdr:rowOff>
    </xdr:from>
    <xdr:to>
      <xdr:col>110</xdr:col>
      <xdr:colOff>127000</xdr:colOff>
      <xdr:row>48</xdr:row>
      <xdr:rowOff>0</xdr:rowOff>
    </xdr:to>
    <xdr:sp macro="" textlink="">
      <xdr:nvSpPr>
        <xdr:cNvPr id="552" name="正方形/長方形 551"/>
        <xdr:cNvSpPr/>
      </xdr:nvSpPr>
      <xdr:spPr>
        <a:xfrm>
          <a:off x="1955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553" name="正方形/長方形 55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554" name="テキスト ボックス 55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555" name="直線コネクタ 55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556" name="直線コネクタ 55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557" name="テキスト ボックス 55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558" name="直線コネクタ 55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559" name="テキスト ボックス 55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56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61</xdr:row>
      <xdr:rowOff>80027</xdr:rowOff>
    </xdr:from>
    <xdr:ext cx="762000" cy="259045"/>
    <xdr:sp macro="" textlink="">
      <xdr:nvSpPr>
        <xdr:cNvPr id="561" name="テキスト ボックス 56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562" name="テキスト ボックス 56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563" name="テキスト ボックス 56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564" name="テキスト ボックス 56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565" name="テキスト ボックス 56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566" name="楕円 56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54</xdr:row>
      <xdr:rowOff>139700</xdr:rowOff>
    </xdr:from>
    <xdr:to>
      <xdr:col>116</xdr:col>
      <xdr:colOff>63500</xdr:colOff>
      <xdr:row>54</xdr:row>
      <xdr:rowOff>139700</xdr:rowOff>
    </xdr:to>
    <xdr:cxnSp macro="">
      <xdr:nvCxnSpPr>
        <xdr:cNvPr id="567" name="直線コネクタ 56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162577</xdr:rowOff>
    </xdr:from>
    <xdr:ext cx="249299" cy="259045"/>
    <xdr:sp macro="" textlink="">
      <xdr:nvSpPr>
        <xdr:cNvPr id="568" name="前年度繰上充用金該当値テキスト"/>
        <xdr:cNvSpPr txBox="1"/>
      </xdr:nvSpPr>
      <xdr:spPr>
        <a:xfrm>
          <a:off x="22212300" y="924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569" name="楕円 56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570" name="直線コネクタ 56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111</xdr:col>
      <xdr:colOff>53150</xdr:colOff>
      <xdr:row>53</xdr:row>
      <xdr:rowOff>35577</xdr:rowOff>
    </xdr:from>
    <xdr:ext cx="249299" cy="259045"/>
    <xdr:sp macro="" textlink="">
      <xdr:nvSpPr>
        <xdr:cNvPr id="571" name="テキスト ボックス 57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572" name="楕円 57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54</xdr:row>
      <xdr:rowOff>139700</xdr:rowOff>
    </xdr:from>
    <xdr:to>
      <xdr:col>107</xdr:col>
      <xdr:colOff>50800</xdr:colOff>
      <xdr:row>54</xdr:row>
      <xdr:rowOff>139700</xdr:rowOff>
    </xdr:to>
    <xdr:cxnSp macro="">
      <xdr:nvCxnSpPr>
        <xdr:cNvPr id="573" name="直線コネクタ 57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106</xdr:col>
      <xdr:colOff>116650</xdr:colOff>
      <xdr:row>53</xdr:row>
      <xdr:rowOff>35577</xdr:rowOff>
    </xdr:from>
    <xdr:ext cx="249299" cy="259045"/>
    <xdr:sp macro="" textlink="">
      <xdr:nvSpPr>
        <xdr:cNvPr id="574" name="テキスト ボックス 57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575" name="楕円 57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54</xdr:row>
      <xdr:rowOff>139700</xdr:rowOff>
    </xdr:from>
    <xdr:to>
      <xdr:col>102</xdr:col>
      <xdr:colOff>114300</xdr:colOff>
      <xdr:row>54</xdr:row>
      <xdr:rowOff>139700</xdr:rowOff>
    </xdr:to>
    <xdr:cxnSp macro="">
      <xdr:nvCxnSpPr>
        <xdr:cNvPr id="576" name="直線コネクタ 57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101</xdr:col>
      <xdr:colOff>180150</xdr:colOff>
      <xdr:row>53</xdr:row>
      <xdr:rowOff>35577</xdr:rowOff>
    </xdr:from>
    <xdr:ext cx="249299" cy="259045"/>
    <xdr:sp macro="" textlink="">
      <xdr:nvSpPr>
        <xdr:cNvPr id="577" name="テキスト ボックス 57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578" name="楕円 57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579" name="テキスト ボックス 57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580" name="正方形/長方形 57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581" name="正方形/長方形 58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582" name="テキスト ボックス 58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民生費については、住民一人当たり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137,342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円となっており、昨年度の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127,474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している。全国平均</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は下回っているものの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、茨城県平均</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回っており、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私立保育所等施設整備費補助事業の増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が要因となっている。衛生費については、住民一人当たり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62,179</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円となっており、昨年度の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60,058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円と比較する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％増加している。全国平均、茨城県平均ともに大幅に上回っており、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西部医療機構運営支援事業</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の増が主な要因となっている。土木費については、住民一人当たり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52,584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円となっており、昨年度の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37,955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38.5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％増加している。全国平均、茨城県平均ともに</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大幅に上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回って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おり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、年々増加している。これは、道の駅整備事業</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要因となっている。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教育費</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については、住民一人当たり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45,839</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円となっており、昨年度の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40,132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％増加している。全国平均、茨城県平均ともに</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回って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いるものの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増加傾向にある。これは、教育施設の長寿命化等に係る経費</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の増が要因となっている。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茨城県筑西市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ついては、西部メディカルセンターの開院に伴う独立行政法人の設立をはじめ、西部メディカルセンター整備事業や道の駅整備事業など大型建設事業による財政需要があったため、単年度収支は赤字となっているが、財政調整基金等の取り崩しにより実質収支額は黒字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財政調整基金残高については、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463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百万円を取崩し、平成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年度末残高は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4,600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百万円となった。標準財政規模に占める割合は、前年度から</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ポイント低下し、</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18.60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今後も地方税の徴収強化に</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よる歳</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入確保に加え、行財政改革の取組みによる歳出の削減を推進する。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茨城県筑西市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一般会計については、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道の駅整備事業等の事業費</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により歳出総額が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したため、前年度より標準財政規模比で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低下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たものの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、引き続き黒字となった。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国民健康保険特別会計については、保険給付費の減により歳出総額が減少し、前年度より標準財政規模比で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ポイント低下したものの、引き続き黒字となった。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その他会計（黒字）について、病院事業の地方独立行政法人化に伴う廃止により、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3.68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ポイント低下し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とも行政改革アクションプランに基づき、公営企業会計等の健全化に努めるとともに、一般会計においては、地方税の徴収強化による歳入確保に加え、人件費削減等の継続など、行財政改革の取り組みによる歳出の削減を推進し、連結実質黒字の維持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45778619</v>
      </c>
      <c r="BO4" s="461"/>
      <c r="BP4" s="461"/>
      <c r="BQ4" s="461"/>
      <c r="BR4" s="461"/>
      <c r="BS4" s="461"/>
      <c r="BT4" s="461"/>
      <c r="BU4" s="462"/>
      <c r="BV4" s="460">
        <v>43258645</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5.6</v>
      </c>
      <c r="CU4" s="642"/>
      <c r="CV4" s="642"/>
      <c r="CW4" s="642"/>
      <c r="CX4" s="642"/>
      <c r="CY4" s="642"/>
      <c r="CZ4" s="642"/>
      <c r="DA4" s="643"/>
      <c r="DB4" s="641">
        <v>8.6999999999999993</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43917009</v>
      </c>
      <c r="BO5" s="466"/>
      <c r="BP5" s="466"/>
      <c r="BQ5" s="466"/>
      <c r="BR5" s="466"/>
      <c r="BS5" s="466"/>
      <c r="BT5" s="466"/>
      <c r="BU5" s="467"/>
      <c r="BV5" s="465">
        <v>40721451</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95</v>
      </c>
      <c r="CU5" s="436"/>
      <c r="CV5" s="436"/>
      <c r="CW5" s="436"/>
      <c r="CX5" s="436"/>
      <c r="CY5" s="436"/>
      <c r="CZ5" s="436"/>
      <c r="DA5" s="437"/>
      <c r="DB5" s="435">
        <v>93.1</v>
      </c>
      <c r="DC5" s="436"/>
      <c r="DD5" s="436"/>
      <c r="DE5" s="436"/>
      <c r="DF5" s="436"/>
      <c r="DG5" s="436"/>
      <c r="DH5" s="436"/>
      <c r="DI5" s="437"/>
      <c r="DJ5" s="185"/>
      <c r="DK5" s="185"/>
      <c r="DL5" s="185"/>
      <c r="DM5" s="185"/>
      <c r="DN5" s="185"/>
      <c r="DO5" s="185"/>
    </row>
    <row r="6" spans="1:119" ht="18.75" customHeight="1" x14ac:dyDescent="0.15">
      <c r="A6" s="186"/>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93</v>
      </c>
      <c r="AV6" s="523"/>
      <c r="AW6" s="523"/>
      <c r="AX6" s="523"/>
      <c r="AY6" s="445" t="s">
        <v>101</v>
      </c>
      <c r="AZ6" s="446"/>
      <c r="BA6" s="446"/>
      <c r="BB6" s="446"/>
      <c r="BC6" s="446"/>
      <c r="BD6" s="446"/>
      <c r="BE6" s="446"/>
      <c r="BF6" s="446"/>
      <c r="BG6" s="446"/>
      <c r="BH6" s="446"/>
      <c r="BI6" s="446"/>
      <c r="BJ6" s="446"/>
      <c r="BK6" s="446"/>
      <c r="BL6" s="446"/>
      <c r="BM6" s="447"/>
      <c r="BN6" s="465">
        <v>1861610</v>
      </c>
      <c r="BO6" s="466"/>
      <c r="BP6" s="466"/>
      <c r="BQ6" s="466"/>
      <c r="BR6" s="466"/>
      <c r="BS6" s="466"/>
      <c r="BT6" s="466"/>
      <c r="BU6" s="467"/>
      <c r="BV6" s="465">
        <v>2537194</v>
      </c>
      <c r="BW6" s="466"/>
      <c r="BX6" s="466"/>
      <c r="BY6" s="466"/>
      <c r="BZ6" s="466"/>
      <c r="CA6" s="466"/>
      <c r="CB6" s="466"/>
      <c r="CC6" s="467"/>
      <c r="CD6" s="474" t="s">
        <v>102</v>
      </c>
      <c r="CE6" s="475"/>
      <c r="CF6" s="475"/>
      <c r="CG6" s="475"/>
      <c r="CH6" s="475"/>
      <c r="CI6" s="475"/>
      <c r="CJ6" s="475"/>
      <c r="CK6" s="475"/>
      <c r="CL6" s="475"/>
      <c r="CM6" s="475"/>
      <c r="CN6" s="475"/>
      <c r="CO6" s="475"/>
      <c r="CP6" s="475"/>
      <c r="CQ6" s="475"/>
      <c r="CR6" s="475"/>
      <c r="CS6" s="476"/>
      <c r="CT6" s="615">
        <v>100.6</v>
      </c>
      <c r="CU6" s="616"/>
      <c r="CV6" s="616"/>
      <c r="CW6" s="616"/>
      <c r="CX6" s="616"/>
      <c r="CY6" s="616"/>
      <c r="CZ6" s="616"/>
      <c r="DA6" s="617"/>
      <c r="DB6" s="615">
        <v>99.3</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103</v>
      </c>
      <c r="AN7" s="439"/>
      <c r="AO7" s="439"/>
      <c r="AP7" s="439"/>
      <c r="AQ7" s="439"/>
      <c r="AR7" s="439"/>
      <c r="AS7" s="439"/>
      <c r="AT7" s="440"/>
      <c r="AU7" s="522" t="s">
        <v>104</v>
      </c>
      <c r="AV7" s="523"/>
      <c r="AW7" s="523"/>
      <c r="AX7" s="523"/>
      <c r="AY7" s="445" t="s">
        <v>105</v>
      </c>
      <c r="AZ7" s="446"/>
      <c r="BA7" s="446"/>
      <c r="BB7" s="446"/>
      <c r="BC7" s="446"/>
      <c r="BD7" s="446"/>
      <c r="BE7" s="446"/>
      <c r="BF7" s="446"/>
      <c r="BG7" s="446"/>
      <c r="BH7" s="446"/>
      <c r="BI7" s="446"/>
      <c r="BJ7" s="446"/>
      <c r="BK7" s="446"/>
      <c r="BL7" s="446"/>
      <c r="BM7" s="447"/>
      <c r="BN7" s="465">
        <v>467034</v>
      </c>
      <c r="BO7" s="466"/>
      <c r="BP7" s="466"/>
      <c r="BQ7" s="466"/>
      <c r="BR7" s="466"/>
      <c r="BS7" s="466"/>
      <c r="BT7" s="466"/>
      <c r="BU7" s="467"/>
      <c r="BV7" s="465">
        <v>346496</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24727327</v>
      </c>
      <c r="CU7" s="466"/>
      <c r="CV7" s="466"/>
      <c r="CW7" s="466"/>
      <c r="CX7" s="466"/>
      <c r="CY7" s="466"/>
      <c r="CZ7" s="466"/>
      <c r="DA7" s="467"/>
      <c r="DB7" s="465">
        <v>25042358</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108</v>
      </c>
      <c r="AV8" s="523"/>
      <c r="AW8" s="523"/>
      <c r="AX8" s="523"/>
      <c r="AY8" s="445" t="s">
        <v>109</v>
      </c>
      <c r="AZ8" s="446"/>
      <c r="BA8" s="446"/>
      <c r="BB8" s="446"/>
      <c r="BC8" s="446"/>
      <c r="BD8" s="446"/>
      <c r="BE8" s="446"/>
      <c r="BF8" s="446"/>
      <c r="BG8" s="446"/>
      <c r="BH8" s="446"/>
      <c r="BI8" s="446"/>
      <c r="BJ8" s="446"/>
      <c r="BK8" s="446"/>
      <c r="BL8" s="446"/>
      <c r="BM8" s="447"/>
      <c r="BN8" s="465">
        <v>1394576</v>
      </c>
      <c r="BO8" s="466"/>
      <c r="BP8" s="466"/>
      <c r="BQ8" s="466"/>
      <c r="BR8" s="466"/>
      <c r="BS8" s="466"/>
      <c r="BT8" s="466"/>
      <c r="BU8" s="467"/>
      <c r="BV8" s="465">
        <v>2190698</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0.7</v>
      </c>
      <c r="CU8" s="579"/>
      <c r="CV8" s="579"/>
      <c r="CW8" s="579"/>
      <c r="CX8" s="579"/>
      <c r="CY8" s="579"/>
      <c r="CZ8" s="579"/>
      <c r="DA8" s="580"/>
      <c r="DB8" s="578">
        <v>0.68</v>
      </c>
      <c r="DC8" s="579"/>
      <c r="DD8" s="579"/>
      <c r="DE8" s="579"/>
      <c r="DF8" s="579"/>
      <c r="DG8" s="579"/>
      <c r="DH8" s="579"/>
      <c r="DI8" s="580"/>
      <c r="DJ8" s="185"/>
      <c r="DK8" s="185"/>
      <c r="DL8" s="185"/>
      <c r="DM8" s="185"/>
      <c r="DN8" s="185"/>
      <c r="DO8" s="185"/>
    </row>
    <row r="9" spans="1:119" ht="18.75" customHeight="1" thickBot="1" x14ac:dyDescent="0.2">
      <c r="A9" s="186"/>
      <c r="B9" s="604" t="s">
        <v>111</v>
      </c>
      <c r="C9" s="605"/>
      <c r="D9" s="605"/>
      <c r="E9" s="605"/>
      <c r="F9" s="605"/>
      <c r="G9" s="605"/>
      <c r="H9" s="605"/>
      <c r="I9" s="605"/>
      <c r="J9" s="605"/>
      <c r="K9" s="528"/>
      <c r="L9" s="606" t="s">
        <v>112</v>
      </c>
      <c r="M9" s="607"/>
      <c r="N9" s="607"/>
      <c r="O9" s="607"/>
      <c r="P9" s="607"/>
      <c r="Q9" s="608"/>
      <c r="R9" s="609">
        <v>104573</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108</v>
      </c>
      <c r="AV9" s="523"/>
      <c r="AW9" s="523"/>
      <c r="AX9" s="523"/>
      <c r="AY9" s="445" t="s">
        <v>115</v>
      </c>
      <c r="AZ9" s="446"/>
      <c r="BA9" s="446"/>
      <c r="BB9" s="446"/>
      <c r="BC9" s="446"/>
      <c r="BD9" s="446"/>
      <c r="BE9" s="446"/>
      <c r="BF9" s="446"/>
      <c r="BG9" s="446"/>
      <c r="BH9" s="446"/>
      <c r="BI9" s="446"/>
      <c r="BJ9" s="446"/>
      <c r="BK9" s="446"/>
      <c r="BL9" s="446"/>
      <c r="BM9" s="447"/>
      <c r="BN9" s="465">
        <v>-796122</v>
      </c>
      <c r="BO9" s="466"/>
      <c r="BP9" s="466"/>
      <c r="BQ9" s="466"/>
      <c r="BR9" s="466"/>
      <c r="BS9" s="466"/>
      <c r="BT9" s="466"/>
      <c r="BU9" s="467"/>
      <c r="BV9" s="465">
        <v>128524</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14.5</v>
      </c>
      <c r="CU9" s="436"/>
      <c r="CV9" s="436"/>
      <c r="CW9" s="436"/>
      <c r="CX9" s="436"/>
      <c r="CY9" s="436"/>
      <c r="CZ9" s="436"/>
      <c r="DA9" s="437"/>
      <c r="DB9" s="435">
        <v>15.3</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117</v>
      </c>
      <c r="M10" s="439"/>
      <c r="N10" s="439"/>
      <c r="O10" s="439"/>
      <c r="P10" s="439"/>
      <c r="Q10" s="440"/>
      <c r="R10" s="441">
        <v>108527</v>
      </c>
      <c r="S10" s="442"/>
      <c r="T10" s="442"/>
      <c r="U10" s="442"/>
      <c r="V10" s="444"/>
      <c r="W10" s="613"/>
      <c r="X10" s="427"/>
      <c r="Y10" s="427"/>
      <c r="Z10" s="427"/>
      <c r="AA10" s="427"/>
      <c r="AB10" s="427"/>
      <c r="AC10" s="427"/>
      <c r="AD10" s="427"/>
      <c r="AE10" s="427"/>
      <c r="AF10" s="427"/>
      <c r="AG10" s="427"/>
      <c r="AH10" s="427"/>
      <c r="AI10" s="427"/>
      <c r="AJ10" s="427"/>
      <c r="AK10" s="427"/>
      <c r="AL10" s="614"/>
      <c r="AM10" s="534" t="s">
        <v>118</v>
      </c>
      <c r="AN10" s="439"/>
      <c r="AO10" s="439"/>
      <c r="AP10" s="439"/>
      <c r="AQ10" s="439"/>
      <c r="AR10" s="439"/>
      <c r="AS10" s="439"/>
      <c r="AT10" s="440"/>
      <c r="AU10" s="522" t="s">
        <v>119</v>
      </c>
      <c r="AV10" s="523"/>
      <c r="AW10" s="523"/>
      <c r="AX10" s="523"/>
      <c r="AY10" s="445" t="s">
        <v>120</v>
      </c>
      <c r="AZ10" s="446"/>
      <c r="BA10" s="446"/>
      <c r="BB10" s="446"/>
      <c r="BC10" s="446"/>
      <c r="BD10" s="446"/>
      <c r="BE10" s="446"/>
      <c r="BF10" s="446"/>
      <c r="BG10" s="446"/>
      <c r="BH10" s="446"/>
      <c r="BI10" s="446"/>
      <c r="BJ10" s="446"/>
      <c r="BK10" s="446"/>
      <c r="BL10" s="446"/>
      <c r="BM10" s="447"/>
      <c r="BN10" s="465">
        <v>31767</v>
      </c>
      <c r="BO10" s="466"/>
      <c r="BP10" s="466"/>
      <c r="BQ10" s="466"/>
      <c r="BR10" s="466"/>
      <c r="BS10" s="466"/>
      <c r="BT10" s="466"/>
      <c r="BU10" s="467"/>
      <c r="BV10" s="465">
        <v>42570</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93</v>
      </c>
      <c r="AV11" s="523"/>
      <c r="AW11" s="523"/>
      <c r="AX11" s="523"/>
      <c r="AY11" s="445" t="s">
        <v>125</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126</v>
      </c>
      <c r="CE11" s="475"/>
      <c r="CF11" s="475"/>
      <c r="CG11" s="475"/>
      <c r="CH11" s="475"/>
      <c r="CI11" s="475"/>
      <c r="CJ11" s="475"/>
      <c r="CK11" s="475"/>
      <c r="CL11" s="475"/>
      <c r="CM11" s="475"/>
      <c r="CN11" s="475"/>
      <c r="CO11" s="475"/>
      <c r="CP11" s="475"/>
      <c r="CQ11" s="475"/>
      <c r="CR11" s="475"/>
      <c r="CS11" s="476"/>
      <c r="CT11" s="578" t="s">
        <v>127</v>
      </c>
      <c r="CU11" s="579"/>
      <c r="CV11" s="579"/>
      <c r="CW11" s="579"/>
      <c r="CX11" s="579"/>
      <c r="CY11" s="579"/>
      <c r="CZ11" s="579"/>
      <c r="DA11" s="580"/>
      <c r="DB11" s="578" t="s">
        <v>128</v>
      </c>
      <c r="DC11" s="579"/>
      <c r="DD11" s="579"/>
      <c r="DE11" s="579"/>
      <c r="DF11" s="579"/>
      <c r="DG11" s="579"/>
      <c r="DH11" s="579"/>
      <c r="DI11" s="580"/>
      <c r="DJ11" s="185"/>
      <c r="DK11" s="185"/>
      <c r="DL11" s="185"/>
      <c r="DM11" s="185"/>
      <c r="DN11" s="185"/>
      <c r="DO11" s="185"/>
    </row>
    <row r="12" spans="1:119" ht="18.75" customHeight="1" x14ac:dyDescent="0.15">
      <c r="A12" s="186"/>
      <c r="B12" s="581" t="s">
        <v>129</v>
      </c>
      <c r="C12" s="582"/>
      <c r="D12" s="582"/>
      <c r="E12" s="582"/>
      <c r="F12" s="582"/>
      <c r="G12" s="582"/>
      <c r="H12" s="582"/>
      <c r="I12" s="582"/>
      <c r="J12" s="582"/>
      <c r="K12" s="583"/>
      <c r="L12" s="590" t="s">
        <v>130</v>
      </c>
      <c r="M12" s="591"/>
      <c r="N12" s="591"/>
      <c r="O12" s="591"/>
      <c r="P12" s="591"/>
      <c r="Q12" s="592"/>
      <c r="R12" s="593">
        <v>105063</v>
      </c>
      <c r="S12" s="594"/>
      <c r="T12" s="594"/>
      <c r="U12" s="594"/>
      <c r="V12" s="595"/>
      <c r="W12" s="596" t="s">
        <v>1</v>
      </c>
      <c r="X12" s="523"/>
      <c r="Y12" s="523"/>
      <c r="Z12" s="523"/>
      <c r="AA12" s="523"/>
      <c r="AB12" s="597"/>
      <c r="AC12" s="522" t="s">
        <v>131</v>
      </c>
      <c r="AD12" s="523"/>
      <c r="AE12" s="523"/>
      <c r="AF12" s="523"/>
      <c r="AG12" s="597"/>
      <c r="AH12" s="522" t="s">
        <v>132</v>
      </c>
      <c r="AI12" s="523"/>
      <c r="AJ12" s="523"/>
      <c r="AK12" s="523"/>
      <c r="AL12" s="598"/>
      <c r="AM12" s="534" t="s">
        <v>133</v>
      </c>
      <c r="AN12" s="439"/>
      <c r="AO12" s="439"/>
      <c r="AP12" s="439"/>
      <c r="AQ12" s="439"/>
      <c r="AR12" s="439"/>
      <c r="AS12" s="439"/>
      <c r="AT12" s="440"/>
      <c r="AU12" s="522" t="s">
        <v>134</v>
      </c>
      <c r="AV12" s="523"/>
      <c r="AW12" s="523"/>
      <c r="AX12" s="523"/>
      <c r="AY12" s="445" t="s">
        <v>135</v>
      </c>
      <c r="AZ12" s="446"/>
      <c r="BA12" s="446"/>
      <c r="BB12" s="446"/>
      <c r="BC12" s="446"/>
      <c r="BD12" s="446"/>
      <c r="BE12" s="446"/>
      <c r="BF12" s="446"/>
      <c r="BG12" s="446"/>
      <c r="BH12" s="446"/>
      <c r="BI12" s="446"/>
      <c r="BJ12" s="446"/>
      <c r="BK12" s="446"/>
      <c r="BL12" s="446"/>
      <c r="BM12" s="447"/>
      <c r="BN12" s="465">
        <v>463117</v>
      </c>
      <c r="BO12" s="466"/>
      <c r="BP12" s="466"/>
      <c r="BQ12" s="466"/>
      <c r="BR12" s="466"/>
      <c r="BS12" s="466"/>
      <c r="BT12" s="466"/>
      <c r="BU12" s="467"/>
      <c r="BV12" s="465">
        <v>0</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137</v>
      </c>
      <c r="CU12" s="579"/>
      <c r="CV12" s="579"/>
      <c r="CW12" s="579"/>
      <c r="CX12" s="579"/>
      <c r="CY12" s="579"/>
      <c r="CZ12" s="579"/>
      <c r="DA12" s="580"/>
      <c r="DB12" s="578" t="s">
        <v>127</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138</v>
      </c>
      <c r="N13" s="566"/>
      <c r="O13" s="566"/>
      <c r="P13" s="566"/>
      <c r="Q13" s="567"/>
      <c r="R13" s="568">
        <v>102523</v>
      </c>
      <c r="S13" s="569"/>
      <c r="T13" s="569"/>
      <c r="U13" s="569"/>
      <c r="V13" s="570"/>
      <c r="W13" s="556" t="s">
        <v>139</v>
      </c>
      <c r="X13" s="478"/>
      <c r="Y13" s="478"/>
      <c r="Z13" s="478"/>
      <c r="AA13" s="478"/>
      <c r="AB13" s="479"/>
      <c r="AC13" s="441">
        <v>4242</v>
      </c>
      <c r="AD13" s="442"/>
      <c r="AE13" s="442"/>
      <c r="AF13" s="442"/>
      <c r="AG13" s="443"/>
      <c r="AH13" s="441">
        <v>4570</v>
      </c>
      <c r="AI13" s="442"/>
      <c r="AJ13" s="442"/>
      <c r="AK13" s="442"/>
      <c r="AL13" s="444"/>
      <c r="AM13" s="534" t="s">
        <v>140</v>
      </c>
      <c r="AN13" s="439"/>
      <c r="AO13" s="439"/>
      <c r="AP13" s="439"/>
      <c r="AQ13" s="439"/>
      <c r="AR13" s="439"/>
      <c r="AS13" s="439"/>
      <c r="AT13" s="440"/>
      <c r="AU13" s="522" t="s">
        <v>104</v>
      </c>
      <c r="AV13" s="523"/>
      <c r="AW13" s="523"/>
      <c r="AX13" s="523"/>
      <c r="AY13" s="445" t="s">
        <v>141</v>
      </c>
      <c r="AZ13" s="446"/>
      <c r="BA13" s="446"/>
      <c r="BB13" s="446"/>
      <c r="BC13" s="446"/>
      <c r="BD13" s="446"/>
      <c r="BE13" s="446"/>
      <c r="BF13" s="446"/>
      <c r="BG13" s="446"/>
      <c r="BH13" s="446"/>
      <c r="BI13" s="446"/>
      <c r="BJ13" s="446"/>
      <c r="BK13" s="446"/>
      <c r="BL13" s="446"/>
      <c r="BM13" s="447"/>
      <c r="BN13" s="465">
        <v>-1227472</v>
      </c>
      <c r="BO13" s="466"/>
      <c r="BP13" s="466"/>
      <c r="BQ13" s="466"/>
      <c r="BR13" s="466"/>
      <c r="BS13" s="466"/>
      <c r="BT13" s="466"/>
      <c r="BU13" s="467"/>
      <c r="BV13" s="465">
        <v>171094</v>
      </c>
      <c r="BW13" s="466"/>
      <c r="BX13" s="466"/>
      <c r="BY13" s="466"/>
      <c r="BZ13" s="466"/>
      <c r="CA13" s="466"/>
      <c r="CB13" s="466"/>
      <c r="CC13" s="467"/>
      <c r="CD13" s="474" t="s">
        <v>142</v>
      </c>
      <c r="CE13" s="475"/>
      <c r="CF13" s="475"/>
      <c r="CG13" s="475"/>
      <c r="CH13" s="475"/>
      <c r="CI13" s="475"/>
      <c r="CJ13" s="475"/>
      <c r="CK13" s="475"/>
      <c r="CL13" s="475"/>
      <c r="CM13" s="475"/>
      <c r="CN13" s="475"/>
      <c r="CO13" s="475"/>
      <c r="CP13" s="475"/>
      <c r="CQ13" s="475"/>
      <c r="CR13" s="475"/>
      <c r="CS13" s="476"/>
      <c r="CT13" s="435">
        <v>8.5</v>
      </c>
      <c r="CU13" s="436"/>
      <c r="CV13" s="436"/>
      <c r="CW13" s="436"/>
      <c r="CX13" s="436"/>
      <c r="CY13" s="436"/>
      <c r="CZ13" s="436"/>
      <c r="DA13" s="437"/>
      <c r="DB13" s="435">
        <v>8.3000000000000007</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143</v>
      </c>
      <c r="M14" s="599"/>
      <c r="N14" s="599"/>
      <c r="O14" s="599"/>
      <c r="P14" s="599"/>
      <c r="Q14" s="600"/>
      <c r="R14" s="568">
        <v>106013</v>
      </c>
      <c r="S14" s="569"/>
      <c r="T14" s="569"/>
      <c r="U14" s="569"/>
      <c r="V14" s="570"/>
      <c r="W14" s="571"/>
      <c r="X14" s="481"/>
      <c r="Y14" s="481"/>
      <c r="Z14" s="481"/>
      <c r="AA14" s="481"/>
      <c r="AB14" s="482"/>
      <c r="AC14" s="561">
        <v>8.4</v>
      </c>
      <c r="AD14" s="562"/>
      <c r="AE14" s="562"/>
      <c r="AF14" s="562"/>
      <c r="AG14" s="563"/>
      <c r="AH14" s="561">
        <v>8.9</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144</v>
      </c>
      <c r="CE14" s="472"/>
      <c r="CF14" s="472"/>
      <c r="CG14" s="472"/>
      <c r="CH14" s="472"/>
      <c r="CI14" s="472"/>
      <c r="CJ14" s="472"/>
      <c r="CK14" s="472"/>
      <c r="CL14" s="472"/>
      <c r="CM14" s="472"/>
      <c r="CN14" s="472"/>
      <c r="CO14" s="472"/>
      <c r="CP14" s="472"/>
      <c r="CQ14" s="472"/>
      <c r="CR14" s="472"/>
      <c r="CS14" s="473"/>
      <c r="CT14" s="572">
        <v>61</v>
      </c>
      <c r="CU14" s="573"/>
      <c r="CV14" s="573"/>
      <c r="CW14" s="573"/>
      <c r="CX14" s="573"/>
      <c r="CY14" s="573"/>
      <c r="CZ14" s="573"/>
      <c r="DA14" s="574"/>
      <c r="DB14" s="572">
        <v>41.7</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145</v>
      </c>
      <c r="N15" s="566"/>
      <c r="O15" s="566"/>
      <c r="P15" s="566"/>
      <c r="Q15" s="567"/>
      <c r="R15" s="568">
        <v>103652</v>
      </c>
      <c r="S15" s="569"/>
      <c r="T15" s="569"/>
      <c r="U15" s="569"/>
      <c r="V15" s="570"/>
      <c r="W15" s="556" t="s">
        <v>146</v>
      </c>
      <c r="X15" s="478"/>
      <c r="Y15" s="478"/>
      <c r="Z15" s="478"/>
      <c r="AA15" s="478"/>
      <c r="AB15" s="479"/>
      <c r="AC15" s="441">
        <v>18273</v>
      </c>
      <c r="AD15" s="442"/>
      <c r="AE15" s="442"/>
      <c r="AF15" s="442"/>
      <c r="AG15" s="443"/>
      <c r="AH15" s="441">
        <v>18920</v>
      </c>
      <c r="AI15" s="442"/>
      <c r="AJ15" s="442"/>
      <c r="AK15" s="442"/>
      <c r="AL15" s="444"/>
      <c r="AM15" s="534"/>
      <c r="AN15" s="439"/>
      <c r="AO15" s="439"/>
      <c r="AP15" s="439"/>
      <c r="AQ15" s="439"/>
      <c r="AR15" s="439"/>
      <c r="AS15" s="439"/>
      <c r="AT15" s="440"/>
      <c r="AU15" s="522"/>
      <c r="AV15" s="523"/>
      <c r="AW15" s="523"/>
      <c r="AX15" s="523"/>
      <c r="AY15" s="457" t="s">
        <v>147</v>
      </c>
      <c r="AZ15" s="458"/>
      <c r="BA15" s="458"/>
      <c r="BB15" s="458"/>
      <c r="BC15" s="458"/>
      <c r="BD15" s="458"/>
      <c r="BE15" s="458"/>
      <c r="BF15" s="458"/>
      <c r="BG15" s="458"/>
      <c r="BH15" s="458"/>
      <c r="BI15" s="458"/>
      <c r="BJ15" s="458"/>
      <c r="BK15" s="458"/>
      <c r="BL15" s="458"/>
      <c r="BM15" s="459"/>
      <c r="BN15" s="460">
        <v>13420905</v>
      </c>
      <c r="BO15" s="461"/>
      <c r="BP15" s="461"/>
      <c r="BQ15" s="461"/>
      <c r="BR15" s="461"/>
      <c r="BS15" s="461"/>
      <c r="BT15" s="461"/>
      <c r="BU15" s="462"/>
      <c r="BV15" s="460">
        <v>13096587</v>
      </c>
      <c r="BW15" s="461"/>
      <c r="BX15" s="461"/>
      <c r="BY15" s="461"/>
      <c r="BZ15" s="461"/>
      <c r="CA15" s="461"/>
      <c r="CB15" s="461"/>
      <c r="CC15" s="462"/>
      <c r="CD15" s="575" t="s">
        <v>148</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149</v>
      </c>
      <c r="M16" s="559"/>
      <c r="N16" s="559"/>
      <c r="O16" s="559"/>
      <c r="P16" s="559"/>
      <c r="Q16" s="560"/>
      <c r="R16" s="553" t="s">
        <v>150</v>
      </c>
      <c r="S16" s="554"/>
      <c r="T16" s="554"/>
      <c r="U16" s="554"/>
      <c r="V16" s="555"/>
      <c r="W16" s="571"/>
      <c r="X16" s="481"/>
      <c r="Y16" s="481"/>
      <c r="Z16" s="481"/>
      <c r="AA16" s="481"/>
      <c r="AB16" s="482"/>
      <c r="AC16" s="561">
        <v>36.1</v>
      </c>
      <c r="AD16" s="562"/>
      <c r="AE16" s="562"/>
      <c r="AF16" s="562"/>
      <c r="AG16" s="563"/>
      <c r="AH16" s="561">
        <v>36.9</v>
      </c>
      <c r="AI16" s="562"/>
      <c r="AJ16" s="562"/>
      <c r="AK16" s="562"/>
      <c r="AL16" s="564"/>
      <c r="AM16" s="534"/>
      <c r="AN16" s="439"/>
      <c r="AO16" s="439"/>
      <c r="AP16" s="439"/>
      <c r="AQ16" s="439"/>
      <c r="AR16" s="439"/>
      <c r="AS16" s="439"/>
      <c r="AT16" s="440"/>
      <c r="AU16" s="522"/>
      <c r="AV16" s="523"/>
      <c r="AW16" s="523"/>
      <c r="AX16" s="523"/>
      <c r="AY16" s="445" t="s">
        <v>151</v>
      </c>
      <c r="AZ16" s="446"/>
      <c r="BA16" s="446"/>
      <c r="BB16" s="446"/>
      <c r="BC16" s="446"/>
      <c r="BD16" s="446"/>
      <c r="BE16" s="446"/>
      <c r="BF16" s="446"/>
      <c r="BG16" s="446"/>
      <c r="BH16" s="446"/>
      <c r="BI16" s="446"/>
      <c r="BJ16" s="446"/>
      <c r="BK16" s="446"/>
      <c r="BL16" s="446"/>
      <c r="BM16" s="447"/>
      <c r="BN16" s="465">
        <v>19138043</v>
      </c>
      <c r="BO16" s="466"/>
      <c r="BP16" s="466"/>
      <c r="BQ16" s="466"/>
      <c r="BR16" s="466"/>
      <c r="BS16" s="466"/>
      <c r="BT16" s="466"/>
      <c r="BU16" s="467"/>
      <c r="BV16" s="465">
        <v>19130418</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152</v>
      </c>
      <c r="N17" s="551"/>
      <c r="O17" s="551"/>
      <c r="P17" s="551"/>
      <c r="Q17" s="552"/>
      <c r="R17" s="553" t="s">
        <v>153</v>
      </c>
      <c r="S17" s="554"/>
      <c r="T17" s="554"/>
      <c r="U17" s="554"/>
      <c r="V17" s="555"/>
      <c r="W17" s="556" t="s">
        <v>154</v>
      </c>
      <c r="X17" s="478"/>
      <c r="Y17" s="478"/>
      <c r="Z17" s="478"/>
      <c r="AA17" s="478"/>
      <c r="AB17" s="479"/>
      <c r="AC17" s="441">
        <v>28165</v>
      </c>
      <c r="AD17" s="442"/>
      <c r="AE17" s="442"/>
      <c r="AF17" s="442"/>
      <c r="AG17" s="443"/>
      <c r="AH17" s="441">
        <v>27826</v>
      </c>
      <c r="AI17" s="442"/>
      <c r="AJ17" s="442"/>
      <c r="AK17" s="442"/>
      <c r="AL17" s="444"/>
      <c r="AM17" s="534"/>
      <c r="AN17" s="439"/>
      <c r="AO17" s="439"/>
      <c r="AP17" s="439"/>
      <c r="AQ17" s="439"/>
      <c r="AR17" s="439"/>
      <c r="AS17" s="439"/>
      <c r="AT17" s="440"/>
      <c r="AU17" s="522"/>
      <c r="AV17" s="523"/>
      <c r="AW17" s="523"/>
      <c r="AX17" s="523"/>
      <c r="AY17" s="445" t="s">
        <v>155</v>
      </c>
      <c r="AZ17" s="446"/>
      <c r="BA17" s="446"/>
      <c r="BB17" s="446"/>
      <c r="BC17" s="446"/>
      <c r="BD17" s="446"/>
      <c r="BE17" s="446"/>
      <c r="BF17" s="446"/>
      <c r="BG17" s="446"/>
      <c r="BH17" s="446"/>
      <c r="BI17" s="446"/>
      <c r="BJ17" s="446"/>
      <c r="BK17" s="446"/>
      <c r="BL17" s="446"/>
      <c r="BM17" s="447"/>
      <c r="BN17" s="465">
        <v>17061947</v>
      </c>
      <c r="BO17" s="466"/>
      <c r="BP17" s="466"/>
      <c r="BQ17" s="466"/>
      <c r="BR17" s="466"/>
      <c r="BS17" s="466"/>
      <c r="BT17" s="466"/>
      <c r="BU17" s="467"/>
      <c r="BV17" s="465">
        <v>16661077</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156</v>
      </c>
      <c r="C18" s="528"/>
      <c r="D18" s="528"/>
      <c r="E18" s="529"/>
      <c r="F18" s="529"/>
      <c r="G18" s="529"/>
      <c r="H18" s="529"/>
      <c r="I18" s="529"/>
      <c r="J18" s="529"/>
      <c r="K18" s="529"/>
      <c r="L18" s="530">
        <v>205.3</v>
      </c>
      <c r="M18" s="530"/>
      <c r="N18" s="530"/>
      <c r="O18" s="530"/>
      <c r="P18" s="530"/>
      <c r="Q18" s="530"/>
      <c r="R18" s="531"/>
      <c r="S18" s="531"/>
      <c r="T18" s="531"/>
      <c r="U18" s="531"/>
      <c r="V18" s="532"/>
      <c r="W18" s="546"/>
      <c r="X18" s="547"/>
      <c r="Y18" s="547"/>
      <c r="Z18" s="547"/>
      <c r="AA18" s="547"/>
      <c r="AB18" s="557"/>
      <c r="AC18" s="429">
        <v>55.6</v>
      </c>
      <c r="AD18" s="430"/>
      <c r="AE18" s="430"/>
      <c r="AF18" s="430"/>
      <c r="AG18" s="533"/>
      <c r="AH18" s="429">
        <v>54.2</v>
      </c>
      <c r="AI18" s="430"/>
      <c r="AJ18" s="430"/>
      <c r="AK18" s="430"/>
      <c r="AL18" s="431"/>
      <c r="AM18" s="534"/>
      <c r="AN18" s="439"/>
      <c r="AO18" s="439"/>
      <c r="AP18" s="439"/>
      <c r="AQ18" s="439"/>
      <c r="AR18" s="439"/>
      <c r="AS18" s="439"/>
      <c r="AT18" s="440"/>
      <c r="AU18" s="522"/>
      <c r="AV18" s="523"/>
      <c r="AW18" s="523"/>
      <c r="AX18" s="523"/>
      <c r="AY18" s="445" t="s">
        <v>157</v>
      </c>
      <c r="AZ18" s="446"/>
      <c r="BA18" s="446"/>
      <c r="BB18" s="446"/>
      <c r="BC18" s="446"/>
      <c r="BD18" s="446"/>
      <c r="BE18" s="446"/>
      <c r="BF18" s="446"/>
      <c r="BG18" s="446"/>
      <c r="BH18" s="446"/>
      <c r="BI18" s="446"/>
      <c r="BJ18" s="446"/>
      <c r="BK18" s="446"/>
      <c r="BL18" s="446"/>
      <c r="BM18" s="447"/>
      <c r="BN18" s="465">
        <v>23985911</v>
      </c>
      <c r="BO18" s="466"/>
      <c r="BP18" s="466"/>
      <c r="BQ18" s="466"/>
      <c r="BR18" s="466"/>
      <c r="BS18" s="466"/>
      <c r="BT18" s="466"/>
      <c r="BU18" s="467"/>
      <c r="BV18" s="465">
        <v>23909480</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158</v>
      </c>
      <c r="C19" s="528"/>
      <c r="D19" s="528"/>
      <c r="E19" s="529"/>
      <c r="F19" s="529"/>
      <c r="G19" s="529"/>
      <c r="H19" s="529"/>
      <c r="I19" s="529"/>
      <c r="J19" s="529"/>
      <c r="K19" s="529"/>
      <c r="L19" s="535">
        <v>509</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159</v>
      </c>
      <c r="AZ19" s="446"/>
      <c r="BA19" s="446"/>
      <c r="BB19" s="446"/>
      <c r="BC19" s="446"/>
      <c r="BD19" s="446"/>
      <c r="BE19" s="446"/>
      <c r="BF19" s="446"/>
      <c r="BG19" s="446"/>
      <c r="BH19" s="446"/>
      <c r="BI19" s="446"/>
      <c r="BJ19" s="446"/>
      <c r="BK19" s="446"/>
      <c r="BL19" s="446"/>
      <c r="BM19" s="447"/>
      <c r="BN19" s="465">
        <v>29883825</v>
      </c>
      <c r="BO19" s="466"/>
      <c r="BP19" s="466"/>
      <c r="BQ19" s="466"/>
      <c r="BR19" s="466"/>
      <c r="BS19" s="466"/>
      <c r="BT19" s="466"/>
      <c r="BU19" s="467"/>
      <c r="BV19" s="465">
        <v>29940016</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160</v>
      </c>
      <c r="C20" s="528"/>
      <c r="D20" s="528"/>
      <c r="E20" s="529"/>
      <c r="F20" s="529"/>
      <c r="G20" s="529"/>
      <c r="H20" s="529"/>
      <c r="I20" s="529"/>
      <c r="J20" s="529"/>
      <c r="K20" s="529"/>
      <c r="L20" s="535">
        <v>35683</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161</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162</v>
      </c>
      <c r="C22" s="495"/>
      <c r="D22" s="496"/>
      <c r="E22" s="503" t="s">
        <v>1</v>
      </c>
      <c r="F22" s="478"/>
      <c r="G22" s="478"/>
      <c r="H22" s="478"/>
      <c r="I22" s="478"/>
      <c r="J22" s="478"/>
      <c r="K22" s="479"/>
      <c r="L22" s="503" t="s">
        <v>163</v>
      </c>
      <c r="M22" s="478"/>
      <c r="N22" s="478"/>
      <c r="O22" s="478"/>
      <c r="P22" s="479"/>
      <c r="Q22" s="488" t="s">
        <v>164</v>
      </c>
      <c r="R22" s="489"/>
      <c r="S22" s="489"/>
      <c r="T22" s="489"/>
      <c r="U22" s="489"/>
      <c r="V22" s="504"/>
      <c r="W22" s="506" t="s">
        <v>165</v>
      </c>
      <c r="X22" s="495"/>
      <c r="Y22" s="496"/>
      <c r="Z22" s="503" t="s">
        <v>1</v>
      </c>
      <c r="AA22" s="478"/>
      <c r="AB22" s="478"/>
      <c r="AC22" s="478"/>
      <c r="AD22" s="478"/>
      <c r="AE22" s="478"/>
      <c r="AF22" s="478"/>
      <c r="AG22" s="479"/>
      <c r="AH22" s="477" t="s">
        <v>166</v>
      </c>
      <c r="AI22" s="478"/>
      <c r="AJ22" s="478"/>
      <c r="AK22" s="478"/>
      <c r="AL22" s="479"/>
      <c r="AM22" s="477" t="s">
        <v>167</v>
      </c>
      <c r="AN22" s="483"/>
      <c r="AO22" s="483"/>
      <c r="AP22" s="483"/>
      <c r="AQ22" s="483"/>
      <c r="AR22" s="484"/>
      <c r="AS22" s="488" t="s">
        <v>164</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168</v>
      </c>
      <c r="AZ23" s="458"/>
      <c r="BA23" s="458"/>
      <c r="BB23" s="458"/>
      <c r="BC23" s="458"/>
      <c r="BD23" s="458"/>
      <c r="BE23" s="458"/>
      <c r="BF23" s="458"/>
      <c r="BG23" s="458"/>
      <c r="BH23" s="458"/>
      <c r="BI23" s="458"/>
      <c r="BJ23" s="458"/>
      <c r="BK23" s="458"/>
      <c r="BL23" s="458"/>
      <c r="BM23" s="459"/>
      <c r="BN23" s="465">
        <v>42238426</v>
      </c>
      <c r="BO23" s="466"/>
      <c r="BP23" s="466"/>
      <c r="BQ23" s="466"/>
      <c r="BR23" s="466"/>
      <c r="BS23" s="466"/>
      <c r="BT23" s="466"/>
      <c r="BU23" s="467"/>
      <c r="BV23" s="465">
        <v>40038983</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169</v>
      </c>
      <c r="F24" s="439"/>
      <c r="G24" s="439"/>
      <c r="H24" s="439"/>
      <c r="I24" s="439"/>
      <c r="J24" s="439"/>
      <c r="K24" s="440"/>
      <c r="L24" s="441">
        <v>1</v>
      </c>
      <c r="M24" s="442"/>
      <c r="N24" s="442"/>
      <c r="O24" s="442"/>
      <c r="P24" s="443"/>
      <c r="Q24" s="441">
        <v>9090</v>
      </c>
      <c r="R24" s="442"/>
      <c r="S24" s="442"/>
      <c r="T24" s="442"/>
      <c r="U24" s="442"/>
      <c r="V24" s="443"/>
      <c r="W24" s="507"/>
      <c r="X24" s="498"/>
      <c r="Y24" s="499"/>
      <c r="Z24" s="438" t="s">
        <v>170</v>
      </c>
      <c r="AA24" s="439"/>
      <c r="AB24" s="439"/>
      <c r="AC24" s="439"/>
      <c r="AD24" s="439"/>
      <c r="AE24" s="439"/>
      <c r="AF24" s="439"/>
      <c r="AG24" s="440"/>
      <c r="AH24" s="441">
        <v>685</v>
      </c>
      <c r="AI24" s="442"/>
      <c r="AJ24" s="442"/>
      <c r="AK24" s="442"/>
      <c r="AL24" s="443"/>
      <c r="AM24" s="441">
        <v>2082400</v>
      </c>
      <c r="AN24" s="442"/>
      <c r="AO24" s="442"/>
      <c r="AP24" s="442"/>
      <c r="AQ24" s="442"/>
      <c r="AR24" s="443"/>
      <c r="AS24" s="441">
        <v>3040</v>
      </c>
      <c r="AT24" s="442"/>
      <c r="AU24" s="442"/>
      <c r="AV24" s="442"/>
      <c r="AW24" s="442"/>
      <c r="AX24" s="444"/>
      <c r="AY24" s="432" t="s">
        <v>171</v>
      </c>
      <c r="AZ24" s="433"/>
      <c r="BA24" s="433"/>
      <c r="BB24" s="433"/>
      <c r="BC24" s="433"/>
      <c r="BD24" s="433"/>
      <c r="BE24" s="433"/>
      <c r="BF24" s="433"/>
      <c r="BG24" s="433"/>
      <c r="BH24" s="433"/>
      <c r="BI24" s="433"/>
      <c r="BJ24" s="433"/>
      <c r="BK24" s="433"/>
      <c r="BL24" s="433"/>
      <c r="BM24" s="434"/>
      <c r="BN24" s="465">
        <v>26795624</v>
      </c>
      <c r="BO24" s="466"/>
      <c r="BP24" s="466"/>
      <c r="BQ24" s="466"/>
      <c r="BR24" s="466"/>
      <c r="BS24" s="466"/>
      <c r="BT24" s="466"/>
      <c r="BU24" s="467"/>
      <c r="BV24" s="465">
        <v>27733971</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172</v>
      </c>
      <c r="F25" s="439"/>
      <c r="G25" s="439"/>
      <c r="H25" s="439"/>
      <c r="I25" s="439"/>
      <c r="J25" s="439"/>
      <c r="K25" s="440"/>
      <c r="L25" s="441">
        <v>1</v>
      </c>
      <c r="M25" s="442"/>
      <c r="N25" s="442"/>
      <c r="O25" s="442"/>
      <c r="P25" s="443"/>
      <c r="Q25" s="441">
        <v>7750</v>
      </c>
      <c r="R25" s="442"/>
      <c r="S25" s="442"/>
      <c r="T25" s="442"/>
      <c r="U25" s="442"/>
      <c r="V25" s="443"/>
      <c r="W25" s="507"/>
      <c r="X25" s="498"/>
      <c r="Y25" s="499"/>
      <c r="Z25" s="438" t="s">
        <v>173</v>
      </c>
      <c r="AA25" s="439"/>
      <c r="AB25" s="439"/>
      <c r="AC25" s="439"/>
      <c r="AD25" s="439"/>
      <c r="AE25" s="439"/>
      <c r="AF25" s="439"/>
      <c r="AG25" s="440"/>
      <c r="AH25" s="441" t="s">
        <v>174</v>
      </c>
      <c r="AI25" s="442"/>
      <c r="AJ25" s="442"/>
      <c r="AK25" s="442"/>
      <c r="AL25" s="443"/>
      <c r="AM25" s="441" t="s">
        <v>174</v>
      </c>
      <c r="AN25" s="442"/>
      <c r="AO25" s="442"/>
      <c r="AP25" s="442"/>
      <c r="AQ25" s="442"/>
      <c r="AR25" s="443"/>
      <c r="AS25" s="441" t="s">
        <v>127</v>
      </c>
      <c r="AT25" s="442"/>
      <c r="AU25" s="442"/>
      <c r="AV25" s="442"/>
      <c r="AW25" s="442"/>
      <c r="AX25" s="444"/>
      <c r="AY25" s="457" t="s">
        <v>175</v>
      </c>
      <c r="AZ25" s="458"/>
      <c r="BA25" s="458"/>
      <c r="BB25" s="458"/>
      <c r="BC25" s="458"/>
      <c r="BD25" s="458"/>
      <c r="BE25" s="458"/>
      <c r="BF25" s="458"/>
      <c r="BG25" s="458"/>
      <c r="BH25" s="458"/>
      <c r="BI25" s="458"/>
      <c r="BJ25" s="458"/>
      <c r="BK25" s="458"/>
      <c r="BL25" s="458"/>
      <c r="BM25" s="459"/>
      <c r="BN25" s="460">
        <v>1178611</v>
      </c>
      <c r="BO25" s="461"/>
      <c r="BP25" s="461"/>
      <c r="BQ25" s="461"/>
      <c r="BR25" s="461"/>
      <c r="BS25" s="461"/>
      <c r="BT25" s="461"/>
      <c r="BU25" s="462"/>
      <c r="BV25" s="460">
        <v>1255780</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176</v>
      </c>
      <c r="F26" s="439"/>
      <c r="G26" s="439"/>
      <c r="H26" s="439"/>
      <c r="I26" s="439"/>
      <c r="J26" s="439"/>
      <c r="K26" s="440"/>
      <c r="L26" s="441">
        <v>1</v>
      </c>
      <c r="M26" s="442"/>
      <c r="N26" s="442"/>
      <c r="O26" s="442"/>
      <c r="P26" s="443"/>
      <c r="Q26" s="441">
        <v>7030</v>
      </c>
      <c r="R26" s="442"/>
      <c r="S26" s="442"/>
      <c r="T26" s="442"/>
      <c r="U26" s="442"/>
      <c r="V26" s="443"/>
      <c r="W26" s="507"/>
      <c r="X26" s="498"/>
      <c r="Y26" s="499"/>
      <c r="Z26" s="438" t="s">
        <v>177</v>
      </c>
      <c r="AA26" s="520"/>
      <c r="AB26" s="520"/>
      <c r="AC26" s="520"/>
      <c r="AD26" s="520"/>
      <c r="AE26" s="520"/>
      <c r="AF26" s="520"/>
      <c r="AG26" s="521"/>
      <c r="AH26" s="441">
        <v>23</v>
      </c>
      <c r="AI26" s="442"/>
      <c r="AJ26" s="442"/>
      <c r="AK26" s="442"/>
      <c r="AL26" s="443"/>
      <c r="AM26" s="441">
        <v>66677</v>
      </c>
      <c r="AN26" s="442"/>
      <c r="AO26" s="442"/>
      <c r="AP26" s="442"/>
      <c r="AQ26" s="442"/>
      <c r="AR26" s="443"/>
      <c r="AS26" s="441">
        <v>2899</v>
      </c>
      <c r="AT26" s="442"/>
      <c r="AU26" s="442"/>
      <c r="AV26" s="442"/>
      <c r="AW26" s="442"/>
      <c r="AX26" s="444"/>
      <c r="AY26" s="474" t="s">
        <v>178</v>
      </c>
      <c r="AZ26" s="475"/>
      <c r="BA26" s="475"/>
      <c r="BB26" s="475"/>
      <c r="BC26" s="475"/>
      <c r="BD26" s="475"/>
      <c r="BE26" s="475"/>
      <c r="BF26" s="475"/>
      <c r="BG26" s="475"/>
      <c r="BH26" s="475"/>
      <c r="BI26" s="475"/>
      <c r="BJ26" s="475"/>
      <c r="BK26" s="475"/>
      <c r="BL26" s="475"/>
      <c r="BM26" s="476"/>
      <c r="BN26" s="465" t="s">
        <v>127</v>
      </c>
      <c r="BO26" s="466"/>
      <c r="BP26" s="466"/>
      <c r="BQ26" s="466"/>
      <c r="BR26" s="466"/>
      <c r="BS26" s="466"/>
      <c r="BT26" s="466"/>
      <c r="BU26" s="467"/>
      <c r="BV26" s="465" t="s">
        <v>174</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179</v>
      </c>
      <c r="F27" s="439"/>
      <c r="G27" s="439"/>
      <c r="H27" s="439"/>
      <c r="I27" s="439"/>
      <c r="J27" s="439"/>
      <c r="K27" s="440"/>
      <c r="L27" s="441">
        <v>1</v>
      </c>
      <c r="M27" s="442"/>
      <c r="N27" s="442"/>
      <c r="O27" s="442"/>
      <c r="P27" s="443"/>
      <c r="Q27" s="441">
        <v>4490</v>
      </c>
      <c r="R27" s="442"/>
      <c r="S27" s="442"/>
      <c r="T27" s="442"/>
      <c r="U27" s="442"/>
      <c r="V27" s="443"/>
      <c r="W27" s="507"/>
      <c r="X27" s="498"/>
      <c r="Y27" s="499"/>
      <c r="Z27" s="438" t="s">
        <v>180</v>
      </c>
      <c r="AA27" s="439"/>
      <c r="AB27" s="439"/>
      <c r="AC27" s="439"/>
      <c r="AD27" s="439"/>
      <c r="AE27" s="439"/>
      <c r="AF27" s="439"/>
      <c r="AG27" s="440"/>
      <c r="AH27" s="441">
        <v>12</v>
      </c>
      <c r="AI27" s="442"/>
      <c r="AJ27" s="442"/>
      <c r="AK27" s="442"/>
      <c r="AL27" s="443"/>
      <c r="AM27" s="441">
        <v>38112</v>
      </c>
      <c r="AN27" s="442"/>
      <c r="AO27" s="442"/>
      <c r="AP27" s="442"/>
      <c r="AQ27" s="442"/>
      <c r="AR27" s="443"/>
      <c r="AS27" s="441">
        <v>3176</v>
      </c>
      <c r="AT27" s="442"/>
      <c r="AU27" s="442"/>
      <c r="AV27" s="442"/>
      <c r="AW27" s="442"/>
      <c r="AX27" s="444"/>
      <c r="AY27" s="471" t="s">
        <v>181</v>
      </c>
      <c r="AZ27" s="472"/>
      <c r="BA27" s="472"/>
      <c r="BB27" s="472"/>
      <c r="BC27" s="472"/>
      <c r="BD27" s="472"/>
      <c r="BE27" s="472"/>
      <c r="BF27" s="472"/>
      <c r="BG27" s="472"/>
      <c r="BH27" s="472"/>
      <c r="BI27" s="472"/>
      <c r="BJ27" s="472"/>
      <c r="BK27" s="472"/>
      <c r="BL27" s="472"/>
      <c r="BM27" s="473"/>
      <c r="BN27" s="468" t="s">
        <v>174</v>
      </c>
      <c r="BO27" s="469"/>
      <c r="BP27" s="469"/>
      <c r="BQ27" s="469"/>
      <c r="BR27" s="469"/>
      <c r="BS27" s="469"/>
      <c r="BT27" s="469"/>
      <c r="BU27" s="470"/>
      <c r="BV27" s="468" t="s">
        <v>127</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182</v>
      </c>
      <c r="F28" s="439"/>
      <c r="G28" s="439"/>
      <c r="H28" s="439"/>
      <c r="I28" s="439"/>
      <c r="J28" s="439"/>
      <c r="K28" s="440"/>
      <c r="L28" s="441">
        <v>1</v>
      </c>
      <c r="M28" s="442"/>
      <c r="N28" s="442"/>
      <c r="O28" s="442"/>
      <c r="P28" s="443"/>
      <c r="Q28" s="441">
        <v>4050</v>
      </c>
      <c r="R28" s="442"/>
      <c r="S28" s="442"/>
      <c r="T28" s="442"/>
      <c r="U28" s="442"/>
      <c r="V28" s="443"/>
      <c r="W28" s="507"/>
      <c r="X28" s="498"/>
      <c r="Y28" s="499"/>
      <c r="Z28" s="438" t="s">
        <v>183</v>
      </c>
      <c r="AA28" s="439"/>
      <c r="AB28" s="439"/>
      <c r="AC28" s="439"/>
      <c r="AD28" s="439"/>
      <c r="AE28" s="439"/>
      <c r="AF28" s="439"/>
      <c r="AG28" s="440"/>
      <c r="AH28" s="441" t="s">
        <v>184</v>
      </c>
      <c r="AI28" s="442"/>
      <c r="AJ28" s="442"/>
      <c r="AK28" s="442"/>
      <c r="AL28" s="443"/>
      <c r="AM28" s="441" t="s">
        <v>174</v>
      </c>
      <c r="AN28" s="442"/>
      <c r="AO28" s="442"/>
      <c r="AP28" s="442"/>
      <c r="AQ28" s="442"/>
      <c r="AR28" s="443"/>
      <c r="AS28" s="441" t="s">
        <v>127</v>
      </c>
      <c r="AT28" s="442"/>
      <c r="AU28" s="442"/>
      <c r="AV28" s="442"/>
      <c r="AW28" s="442"/>
      <c r="AX28" s="444"/>
      <c r="AY28" s="448" t="s">
        <v>185</v>
      </c>
      <c r="AZ28" s="449"/>
      <c r="BA28" s="449"/>
      <c r="BB28" s="450"/>
      <c r="BC28" s="457" t="s">
        <v>47</v>
      </c>
      <c r="BD28" s="458"/>
      <c r="BE28" s="458"/>
      <c r="BF28" s="458"/>
      <c r="BG28" s="458"/>
      <c r="BH28" s="458"/>
      <c r="BI28" s="458"/>
      <c r="BJ28" s="458"/>
      <c r="BK28" s="458"/>
      <c r="BL28" s="458"/>
      <c r="BM28" s="459"/>
      <c r="BN28" s="460">
        <v>4600047</v>
      </c>
      <c r="BO28" s="461"/>
      <c r="BP28" s="461"/>
      <c r="BQ28" s="461"/>
      <c r="BR28" s="461"/>
      <c r="BS28" s="461"/>
      <c r="BT28" s="461"/>
      <c r="BU28" s="462"/>
      <c r="BV28" s="460">
        <v>5031397</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186</v>
      </c>
      <c r="F29" s="439"/>
      <c r="G29" s="439"/>
      <c r="H29" s="439"/>
      <c r="I29" s="439"/>
      <c r="J29" s="439"/>
      <c r="K29" s="440"/>
      <c r="L29" s="441">
        <v>22</v>
      </c>
      <c r="M29" s="442"/>
      <c r="N29" s="442"/>
      <c r="O29" s="442"/>
      <c r="P29" s="443"/>
      <c r="Q29" s="441">
        <v>3810</v>
      </c>
      <c r="R29" s="442"/>
      <c r="S29" s="442"/>
      <c r="T29" s="442"/>
      <c r="U29" s="442"/>
      <c r="V29" s="443"/>
      <c r="W29" s="508"/>
      <c r="X29" s="509"/>
      <c r="Y29" s="510"/>
      <c r="Z29" s="438" t="s">
        <v>187</v>
      </c>
      <c r="AA29" s="439"/>
      <c r="AB29" s="439"/>
      <c r="AC29" s="439"/>
      <c r="AD29" s="439"/>
      <c r="AE29" s="439"/>
      <c r="AF29" s="439"/>
      <c r="AG29" s="440"/>
      <c r="AH29" s="441">
        <v>697</v>
      </c>
      <c r="AI29" s="442"/>
      <c r="AJ29" s="442"/>
      <c r="AK29" s="442"/>
      <c r="AL29" s="443"/>
      <c r="AM29" s="441">
        <v>2120512</v>
      </c>
      <c r="AN29" s="442"/>
      <c r="AO29" s="442"/>
      <c r="AP29" s="442"/>
      <c r="AQ29" s="442"/>
      <c r="AR29" s="443"/>
      <c r="AS29" s="441">
        <v>3042</v>
      </c>
      <c r="AT29" s="442"/>
      <c r="AU29" s="442"/>
      <c r="AV29" s="442"/>
      <c r="AW29" s="442"/>
      <c r="AX29" s="444"/>
      <c r="AY29" s="451"/>
      <c r="AZ29" s="452"/>
      <c r="BA29" s="452"/>
      <c r="BB29" s="453"/>
      <c r="BC29" s="445" t="s">
        <v>188</v>
      </c>
      <c r="BD29" s="446"/>
      <c r="BE29" s="446"/>
      <c r="BF29" s="446"/>
      <c r="BG29" s="446"/>
      <c r="BH29" s="446"/>
      <c r="BI29" s="446"/>
      <c r="BJ29" s="446"/>
      <c r="BK29" s="446"/>
      <c r="BL29" s="446"/>
      <c r="BM29" s="447"/>
      <c r="BN29" s="465">
        <v>2534000</v>
      </c>
      <c r="BO29" s="466"/>
      <c r="BP29" s="466"/>
      <c r="BQ29" s="466"/>
      <c r="BR29" s="466"/>
      <c r="BS29" s="466"/>
      <c r="BT29" s="466"/>
      <c r="BU29" s="467"/>
      <c r="BV29" s="465">
        <v>2671824</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189</v>
      </c>
      <c r="X30" s="518"/>
      <c r="Y30" s="518"/>
      <c r="Z30" s="518"/>
      <c r="AA30" s="518"/>
      <c r="AB30" s="518"/>
      <c r="AC30" s="518"/>
      <c r="AD30" s="518"/>
      <c r="AE30" s="518"/>
      <c r="AF30" s="518"/>
      <c r="AG30" s="519"/>
      <c r="AH30" s="429">
        <v>98.8</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1604930</v>
      </c>
      <c r="BO30" s="469"/>
      <c r="BP30" s="469"/>
      <c r="BQ30" s="469"/>
      <c r="BR30" s="469"/>
      <c r="BS30" s="469"/>
      <c r="BT30" s="469"/>
      <c r="BU30" s="470"/>
      <c r="BV30" s="468">
        <v>1323887</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196</v>
      </c>
      <c r="D33" s="428"/>
      <c r="E33" s="427" t="s">
        <v>197</v>
      </c>
      <c r="F33" s="427"/>
      <c r="G33" s="427"/>
      <c r="H33" s="427"/>
      <c r="I33" s="427"/>
      <c r="J33" s="427"/>
      <c r="K33" s="427"/>
      <c r="L33" s="427"/>
      <c r="M33" s="427"/>
      <c r="N33" s="427"/>
      <c r="O33" s="427"/>
      <c r="P33" s="427"/>
      <c r="Q33" s="427"/>
      <c r="R33" s="427"/>
      <c r="S33" s="427"/>
      <c r="T33" s="215"/>
      <c r="U33" s="428" t="s">
        <v>198</v>
      </c>
      <c r="V33" s="428"/>
      <c r="W33" s="427" t="s">
        <v>199</v>
      </c>
      <c r="X33" s="427"/>
      <c r="Y33" s="427"/>
      <c r="Z33" s="427"/>
      <c r="AA33" s="427"/>
      <c r="AB33" s="427"/>
      <c r="AC33" s="427"/>
      <c r="AD33" s="427"/>
      <c r="AE33" s="427"/>
      <c r="AF33" s="427"/>
      <c r="AG33" s="427"/>
      <c r="AH33" s="427"/>
      <c r="AI33" s="427"/>
      <c r="AJ33" s="427"/>
      <c r="AK33" s="427"/>
      <c r="AL33" s="215"/>
      <c r="AM33" s="428" t="s">
        <v>198</v>
      </c>
      <c r="AN33" s="428"/>
      <c r="AO33" s="427" t="s">
        <v>200</v>
      </c>
      <c r="AP33" s="427"/>
      <c r="AQ33" s="427"/>
      <c r="AR33" s="427"/>
      <c r="AS33" s="427"/>
      <c r="AT33" s="427"/>
      <c r="AU33" s="427"/>
      <c r="AV33" s="427"/>
      <c r="AW33" s="427"/>
      <c r="AX33" s="427"/>
      <c r="AY33" s="427"/>
      <c r="AZ33" s="427"/>
      <c r="BA33" s="427"/>
      <c r="BB33" s="427"/>
      <c r="BC33" s="427"/>
      <c r="BD33" s="216"/>
      <c r="BE33" s="427" t="s">
        <v>201</v>
      </c>
      <c r="BF33" s="427"/>
      <c r="BG33" s="427" t="s">
        <v>202</v>
      </c>
      <c r="BH33" s="427"/>
      <c r="BI33" s="427"/>
      <c r="BJ33" s="427"/>
      <c r="BK33" s="427"/>
      <c r="BL33" s="427"/>
      <c r="BM33" s="427"/>
      <c r="BN33" s="427"/>
      <c r="BO33" s="427"/>
      <c r="BP33" s="427"/>
      <c r="BQ33" s="427"/>
      <c r="BR33" s="427"/>
      <c r="BS33" s="427"/>
      <c r="BT33" s="427"/>
      <c r="BU33" s="427"/>
      <c r="BV33" s="216"/>
      <c r="BW33" s="428" t="s">
        <v>201</v>
      </c>
      <c r="BX33" s="428"/>
      <c r="BY33" s="427" t="s">
        <v>203</v>
      </c>
      <c r="BZ33" s="427"/>
      <c r="CA33" s="427"/>
      <c r="CB33" s="427"/>
      <c r="CC33" s="427"/>
      <c r="CD33" s="427"/>
      <c r="CE33" s="427"/>
      <c r="CF33" s="427"/>
      <c r="CG33" s="427"/>
      <c r="CH33" s="427"/>
      <c r="CI33" s="427"/>
      <c r="CJ33" s="427"/>
      <c r="CK33" s="427"/>
      <c r="CL33" s="427"/>
      <c r="CM33" s="427"/>
      <c r="CN33" s="215"/>
      <c r="CO33" s="428" t="s">
        <v>198</v>
      </c>
      <c r="CP33" s="428"/>
      <c r="CQ33" s="427" t="s">
        <v>204</v>
      </c>
      <c r="CR33" s="427"/>
      <c r="CS33" s="427"/>
      <c r="CT33" s="427"/>
      <c r="CU33" s="427"/>
      <c r="CV33" s="427"/>
      <c r="CW33" s="427"/>
      <c r="CX33" s="427"/>
      <c r="CY33" s="427"/>
      <c r="CZ33" s="427"/>
      <c r="DA33" s="427"/>
      <c r="DB33" s="427"/>
      <c r="DC33" s="427"/>
      <c r="DD33" s="427"/>
      <c r="DE33" s="427"/>
      <c r="DF33" s="215"/>
      <c r="DG33" s="426" t="s">
        <v>205</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7</v>
      </c>
      <c r="AN34" s="424"/>
      <c r="AO34" s="423" t="str">
        <f>IF('各会計、関係団体の財政状況及び健全化判断比率'!B32="","",'各会計、関係団体の財政状況及び健全化判断比率'!B32)</f>
        <v>水道事業会計</v>
      </c>
      <c r="AP34" s="423"/>
      <c r="AQ34" s="423"/>
      <c r="AR34" s="423"/>
      <c r="AS34" s="423"/>
      <c r="AT34" s="423"/>
      <c r="AU34" s="423"/>
      <c r="AV34" s="423"/>
      <c r="AW34" s="423"/>
      <c r="AX34" s="423"/>
      <c r="AY34" s="423"/>
      <c r="AZ34" s="423"/>
      <c r="BA34" s="423"/>
      <c r="BB34" s="423"/>
      <c r="BC34" s="423"/>
      <c r="BD34" s="213"/>
      <c r="BE34" s="424">
        <f>IF(BG34="","",MAX(C34:D43,U34:V43,AM34:AN43)+1)</f>
        <v>8</v>
      </c>
      <c r="BF34" s="424"/>
      <c r="BG34" s="423" t="str">
        <f>IF('各会計、関係団体の財政状況及び健全化判断比率'!B33="","",'各会計、関係団体の財政状況及び健全化判断比率'!B33)</f>
        <v>公共下水道事業特別会計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11</v>
      </c>
      <c r="BX34" s="424"/>
      <c r="BY34" s="423" t="str">
        <f>IF('各会計、関係団体の財政状況及び健全化判断比率'!B68="","",'各会計、関係団体の財政状況及び健全化判断比率'!B68)</f>
        <v>茨城県市町村総合事務組合（一般会計）</v>
      </c>
      <c r="BZ34" s="423"/>
      <c r="CA34" s="423"/>
      <c r="CB34" s="423"/>
      <c r="CC34" s="423"/>
      <c r="CD34" s="423"/>
      <c r="CE34" s="423"/>
      <c r="CF34" s="423"/>
      <c r="CG34" s="423"/>
      <c r="CH34" s="423"/>
      <c r="CI34" s="423"/>
      <c r="CJ34" s="423"/>
      <c r="CK34" s="423"/>
      <c r="CL34" s="423"/>
      <c r="CM34" s="423"/>
      <c r="CN34" s="213"/>
      <c r="CO34" s="424">
        <f>IF(CQ34="","",MAX(C34:D43,U34:V43,AM34:AN43,BE34:BF43,BW34:BX43)+1)</f>
        <v>21</v>
      </c>
      <c r="CP34" s="424"/>
      <c r="CQ34" s="423" t="str">
        <f>IF('各会計、関係団体の財政状況及び健全化判断比率'!BS7="","",'各会計、関係団体の財政状況及び健全化判断比率'!BS7)</f>
        <v>スピカ・アセット・マネジメント</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病院事業債管理特別会計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9</v>
      </c>
      <c r="BF35" s="424"/>
      <c r="BG35" s="423" t="str">
        <f>IF('各会計、関係団体の財政状況及び健全化判断比率'!B34="","",'各会計、関係団体の財政状況及び健全化判断比率'!B34)</f>
        <v>下館結城都市計画事業八丁台土地区画整理事業特別会計</v>
      </c>
      <c r="BH35" s="423"/>
      <c r="BI35" s="423"/>
      <c r="BJ35" s="423"/>
      <c r="BK35" s="423"/>
      <c r="BL35" s="423"/>
      <c r="BM35" s="423"/>
      <c r="BN35" s="423"/>
      <c r="BO35" s="423"/>
      <c r="BP35" s="423"/>
      <c r="BQ35" s="423"/>
      <c r="BR35" s="423"/>
      <c r="BS35" s="423"/>
      <c r="BT35" s="423"/>
      <c r="BU35" s="423"/>
      <c r="BV35" s="213"/>
      <c r="BW35" s="424">
        <f t="shared" ref="BW35:BW43" si="2">IF(BY35="","",BW34+1)</f>
        <v>12</v>
      </c>
      <c r="BX35" s="424"/>
      <c r="BY35" s="423" t="str">
        <f>IF('各会計、関係団体の財政状況及び健全化判断比率'!B69="","",'各会計、関係団体の財政状況及び健全化判断比率'!B69)</f>
        <v>茨城県市町村総合事務組合
（県民交通災害共済事業特別会計）</v>
      </c>
      <c r="BZ35" s="423"/>
      <c r="CA35" s="423"/>
      <c r="CB35" s="423"/>
      <c r="CC35" s="423"/>
      <c r="CD35" s="423"/>
      <c r="CE35" s="423"/>
      <c r="CF35" s="423"/>
      <c r="CG35" s="423"/>
      <c r="CH35" s="423"/>
      <c r="CI35" s="423"/>
      <c r="CJ35" s="423"/>
      <c r="CK35" s="423"/>
      <c r="CL35" s="423"/>
      <c r="CM35" s="423"/>
      <c r="CN35" s="213"/>
      <c r="CO35" s="424">
        <f t="shared" ref="CO35:CO43" si="3">IF(CQ35="","",CO34+1)</f>
        <v>22</v>
      </c>
      <c r="CP35" s="424"/>
      <c r="CQ35" s="423" t="str">
        <f>IF('各会計、関係団体の財政状況及び健全化判断比率'!BS8="","",'各会計、関係団体の財政状況及び健全化判断比率'!BS8)</f>
        <v>茨城県西部医療機構</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f t="shared" si="1"/>
        <v>10</v>
      </c>
      <c r="BF36" s="424"/>
      <c r="BG36" s="423" t="str">
        <f>IF('各会計、関係団体の財政状況及び健全化判断比率'!B35="","",'各会計、関係団体の財政状況及び健全化判断比率'!B35)</f>
        <v>農業集落排水事業特別会計</v>
      </c>
      <c r="BH36" s="423"/>
      <c r="BI36" s="423"/>
      <c r="BJ36" s="423"/>
      <c r="BK36" s="423"/>
      <c r="BL36" s="423"/>
      <c r="BM36" s="423"/>
      <c r="BN36" s="423"/>
      <c r="BO36" s="423"/>
      <c r="BP36" s="423"/>
      <c r="BQ36" s="423"/>
      <c r="BR36" s="423"/>
      <c r="BS36" s="423"/>
      <c r="BT36" s="423"/>
      <c r="BU36" s="423"/>
      <c r="BV36" s="213"/>
      <c r="BW36" s="424">
        <f t="shared" si="2"/>
        <v>13</v>
      </c>
      <c r="BX36" s="424"/>
      <c r="BY36" s="423" t="str">
        <f>IF('各会計、関係団体の財政状況及び健全化判断比率'!B70="","",'各会計、関係団体の財政状況及び健全化判断比率'!B70)</f>
        <v>茨城租税債権管理機構（一般会計）</v>
      </c>
      <c r="BZ36" s="423"/>
      <c r="CA36" s="423"/>
      <c r="CB36" s="423"/>
      <c r="CC36" s="423"/>
      <c r="CD36" s="423"/>
      <c r="CE36" s="423"/>
      <c r="CF36" s="423"/>
      <c r="CG36" s="423"/>
      <c r="CH36" s="423"/>
      <c r="CI36" s="423"/>
      <c r="CJ36" s="423"/>
      <c r="CK36" s="423"/>
      <c r="CL36" s="423"/>
      <c r="CM36" s="423"/>
      <c r="CN36" s="213"/>
      <c r="CO36" s="424">
        <f t="shared" si="3"/>
        <v>23</v>
      </c>
      <c r="CP36" s="424"/>
      <c r="CQ36" s="423" t="str">
        <f>IF('各会計、関係団体の財政状況及び健全化判断比率'!BS9="","",'各会計、関係団体の財政状況及び健全化判断比率'!BS9)</f>
        <v>ちくせい夢開発</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6</v>
      </c>
      <c r="V37" s="424"/>
      <c r="W37" s="423" t="str">
        <f>IF('各会計、関係団体の財政状況及び健全化判断比率'!B31="","",'各会計、関係団体の財政状況及び健全化判断比率'!B31)</f>
        <v>介護サービス事業特別会計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14</v>
      </c>
      <c r="BX37" s="424"/>
      <c r="BY37" s="423" t="str">
        <f>IF('各会計、関係団体の財政状況及び健全化判断比率'!B71="","",'各会計、関係団体の財政状況及び健全化判断比率'!B71)</f>
        <v>茨城県後期高齢者医療広域連合（一般会計）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15</v>
      </c>
      <c r="BX38" s="424"/>
      <c r="BY38" s="423" t="str">
        <f>IF('各会計、関係団体の財政状況及び健全化判断比率'!B72="","",'各会計、関係団体の財政状況及び健全化判断比率'!B72)</f>
        <v>茨城県後期高齢者医療広域連合
（後期高齢医療特別会計）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16</v>
      </c>
      <c r="BX39" s="424"/>
      <c r="BY39" s="423" t="str">
        <f>IF('各会計、関係団体の財政状況及び健全化判断比率'!B73="","",'各会計、関係団体の財政状況及び健全化判断比率'!B73)</f>
        <v>筑西広域市町村圏事務組合（一般会計）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17</v>
      </c>
      <c r="BX40" s="424"/>
      <c r="BY40" s="423" t="str">
        <f>IF('各会計、関係団体の財政状況及び健全化判断比率'!B74="","",'各会計、関係団体の財政状況及び健全化判断比率'!B74)</f>
        <v>筑西広域市町村圏事務組合
（筑西ふるさと市町村圏特別会計）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18</v>
      </c>
      <c r="BX41" s="424"/>
      <c r="BY41" s="423" t="str">
        <f>IF('各会計、関係団体の財政状況及び健全化判断比率'!B75="","",'各会計、関係団体の財政状況及び健全化判断比率'!B75)</f>
        <v>下妻地方広域事務組合（一般会計）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19</v>
      </c>
      <c r="BX42" s="424"/>
      <c r="BY42" s="423" t="str">
        <f>IF('各会計、関係団体の財政状況及び健全化判断比率'!B76="","",'各会計、関係団体の財政状況及び健全化判断比率'!B76)</f>
        <v>下妻地方広域事務組合
（フィットネスパーク・きぬ特別会計）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20</v>
      </c>
      <c r="BX43" s="424"/>
      <c r="BY43" s="423" t="str">
        <f>IF('各会計、関係団体の財政状況及び健全化判断比率'!B77="","",'各会計、関係団体の財政状況及び健全化判断比率'!B77)</f>
        <v>下妻地方広域事務組合（城山公苑特別会計）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210</v>
      </c>
    </row>
    <row r="50" spans="5:5" x14ac:dyDescent="0.15">
      <c r="E50" s="187" t="s">
        <v>211</v>
      </c>
    </row>
    <row r="51" spans="5:5" x14ac:dyDescent="0.15">
      <c r="E51" s="187" t="s">
        <v>212</v>
      </c>
    </row>
    <row r="52" spans="5:5" x14ac:dyDescent="0.15">
      <c r="E52" s="187" t="s">
        <v>213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3IiWPIFO6P+aBfRvMRvZShFMZvu69igiz76kljiPk3LEiNS7zRqLfcP5QwUMdzYZzeVPd5ZKUrHnuEFBJQep2A==" saltValue="F/I+Sc2XbkkD6CLUUW7L2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244" t="s">
        <v>558</v>
      </c>
      <c r="D34" s="1244"/>
      <c r="E34" s="1245"/>
      <c r="F34" s="32">
        <v>7.57</v>
      </c>
      <c r="G34" s="33">
        <v>10.220000000000001</v>
      </c>
      <c r="H34" s="33">
        <v>8.11</v>
      </c>
      <c r="I34" s="33">
        <v>8.74</v>
      </c>
      <c r="J34" s="34">
        <v>5.63</v>
      </c>
      <c r="K34" s="22"/>
      <c r="L34" s="22"/>
      <c r="M34" s="22"/>
      <c r="N34" s="22"/>
      <c r="O34" s="22"/>
      <c r="P34" s="22"/>
    </row>
    <row r="35" spans="1:16" ht="39" customHeight="1" x14ac:dyDescent="0.15">
      <c r="A35" s="22"/>
      <c r="B35" s="35"/>
      <c r="C35" s="1238" t="s">
        <v>559</v>
      </c>
      <c r="D35" s="1239"/>
      <c r="E35" s="1240"/>
      <c r="F35" s="36">
        <v>3.69</v>
      </c>
      <c r="G35" s="37">
        <v>3.62</v>
      </c>
      <c r="H35" s="37">
        <v>3.78</v>
      </c>
      <c r="I35" s="37">
        <v>3.82</v>
      </c>
      <c r="J35" s="38">
        <v>3.89</v>
      </c>
      <c r="K35" s="22"/>
      <c r="L35" s="22"/>
      <c r="M35" s="22"/>
      <c r="N35" s="22"/>
      <c r="O35" s="22"/>
      <c r="P35" s="22"/>
    </row>
    <row r="36" spans="1:16" ht="39" customHeight="1" x14ac:dyDescent="0.15">
      <c r="A36" s="22"/>
      <c r="B36" s="35"/>
      <c r="C36" s="1238" t="s">
        <v>560</v>
      </c>
      <c r="D36" s="1239"/>
      <c r="E36" s="1240"/>
      <c r="F36" s="36">
        <v>1.86</v>
      </c>
      <c r="G36" s="37">
        <v>2.12</v>
      </c>
      <c r="H36" s="37">
        <v>2.39</v>
      </c>
      <c r="I36" s="37">
        <v>2.15</v>
      </c>
      <c r="J36" s="38">
        <v>1.74</v>
      </c>
      <c r="K36" s="22"/>
      <c r="L36" s="22"/>
      <c r="M36" s="22"/>
      <c r="N36" s="22"/>
      <c r="O36" s="22"/>
      <c r="P36" s="22"/>
    </row>
    <row r="37" spans="1:16" ht="39" customHeight="1" x14ac:dyDescent="0.15">
      <c r="A37" s="22"/>
      <c r="B37" s="35"/>
      <c r="C37" s="1238" t="s">
        <v>561</v>
      </c>
      <c r="D37" s="1239"/>
      <c r="E37" s="1240"/>
      <c r="F37" s="36">
        <v>0.73</v>
      </c>
      <c r="G37" s="37">
        <v>0.56999999999999995</v>
      </c>
      <c r="H37" s="37">
        <v>0.64</v>
      </c>
      <c r="I37" s="37">
        <v>0.64</v>
      </c>
      <c r="J37" s="38">
        <v>0.54</v>
      </c>
      <c r="K37" s="22"/>
      <c r="L37" s="22"/>
      <c r="M37" s="22"/>
      <c r="N37" s="22"/>
      <c r="O37" s="22"/>
      <c r="P37" s="22"/>
    </row>
    <row r="38" spans="1:16" ht="39" customHeight="1" x14ac:dyDescent="0.15">
      <c r="A38" s="22"/>
      <c r="B38" s="35"/>
      <c r="C38" s="1238" t="s">
        <v>562</v>
      </c>
      <c r="D38" s="1239"/>
      <c r="E38" s="1240"/>
      <c r="F38" s="36">
        <v>0.31</v>
      </c>
      <c r="G38" s="37">
        <v>0.33</v>
      </c>
      <c r="H38" s="37">
        <v>0.44</v>
      </c>
      <c r="I38" s="37">
        <v>0.49</v>
      </c>
      <c r="J38" s="38">
        <v>0.43</v>
      </c>
      <c r="K38" s="22"/>
      <c r="L38" s="22"/>
      <c r="M38" s="22"/>
      <c r="N38" s="22"/>
      <c r="O38" s="22"/>
      <c r="P38" s="22"/>
    </row>
    <row r="39" spans="1:16" ht="39" customHeight="1" x14ac:dyDescent="0.15">
      <c r="A39" s="22"/>
      <c r="B39" s="35"/>
      <c r="C39" s="1238" t="s">
        <v>563</v>
      </c>
      <c r="D39" s="1239"/>
      <c r="E39" s="1240"/>
      <c r="F39" s="36">
        <v>1.7</v>
      </c>
      <c r="G39" s="37">
        <v>1.1299999999999999</v>
      </c>
      <c r="H39" s="37">
        <v>2.5</v>
      </c>
      <c r="I39" s="37">
        <v>1.93</v>
      </c>
      <c r="J39" s="38">
        <v>0.42</v>
      </c>
      <c r="K39" s="22"/>
      <c r="L39" s="22"/>
      <c r="M39" s="22"/>
      <c r="N39" s="22"/>
      <c r="O39" s="22"/>
      <c r="P39" s="22"/>
    </row>
    <row r="40" spans="1:16" ht="39" customHeight="1" x14ac:dyDescent="0.15">
      <c r="A40" s="22"/>
      <c r="B40" s="35"/>
      <c r="C40" s="1238" t="s">
        <v>564</v>
      </c>
      <c r="D40" s="1239"/>
      <c r="E40" s="1240"/>
      <c r="F40" s="36">
        <v>0.01</v>
      </c>
      <c r="G40" s="37">
        <v>0.05</v>
      </c>
      <c r="H40" s="37">
        <v>0.08</v>
      </c>
      <c r="I40" s="37">
        <v>0.03</v>
      </c>
      <c r="J40" s="38">
        <v>0.06</v>
      </c>
      <c r="K40" s="22"/>
      <c r="L40" s="22"/>
      <c r="M40" s="22"/>
      <c r="N40" s="22"/>
      <c r="O40" s="22"/>
      <c r="P40" s="22"/>
    </row>
    <row r="41" spans="1:16" ht="39" customHeight="1" x14ac:dyDescent="0.15">
      <c r="A41" s="22"/>
      <c r="B41" s="35"/>
      <c r="C41" s="1238" t="s">
        <v>565</v>
      </c>
      <c r="D41" s="1239"/>
      <c r="E41" s="1240"/>
      <c r="F41" s="36">
        <v>0.06</v>
      </c>
      <c r="G41" s="37">
        <v>0.08</v>
      </c>
      <c r="H41" s="37">
        <v>0.12</v>
      </c>
      <c r="I41" s="37">
        <v>7.0000000000000007E-2</v>
      </c>
      <c r="J41" s="38">
        <v>0.06</v>
      </c>
      <c r="K41" s="22"/>
      <c r="L41" s="22"/>
      <c r="M41" s="22"/>
      <c r="N41" s="22"/>
      <c r="O41" s="22"/>
      <c r="P41" s="22"/>
    </row>
    <row r="42" spans="1:16" ht="39" customHeight="1" x14ac:dyDescent="0.15">
      <c r="A42" s="22"/>
      <c r="B42" s="39"/>
      <c r="C42" s="1238" t="s">
        <v>566</v>
      </c>
      <c r="D42" s="1239"/>
      <c r="E42" s="1240"/>
      <c r="F42" s="36" t="s">
        <v>506</v>
      </c>
      <c r="G42" s="37" t="s">
        <v>506</v>
      </c>
      <c r="H42" s="37" t="s">
        <v>506</v>
      </c>
      <c r="I42" s="37" t="s">
        <v>506</v>
      </c>
      <c r="J42" s="38" t="s">
        <v>506</v>
      </c>
      <c r="K42" s="22"/>
      <c r="L42" s="22"/>
      <c r="M42" s="22"/>
      <c r="N42" s="22"/>
      <c r="O42" s="22"/>
      <c r="P42" s="22"/>
    </row>
    <row r="43" spans="1:16" ht="39" customHeight="1" thickBot="1" x14ac:dyDescent="0.2">
      <c r="A43" s="22"/>
      <c r="B43" s="40"/>
      <c r="C43" s="1241" t="s">
        <v>567</v>
      </c>
      <c r="D43" s="1242"/>
      <c r="E43" s="1243"/>
      <c r="F43" s="41">
        <v>3.94</v>
      </c>
      <c r="G43" s="42">
        <v>4.18</v>
      </c>
      <c r="H43" s="42">
        <v>3.58</v>
      </c>
      <c r="I43" s="42">
        <v>3.68</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pOn+rBdwuejwAnTxhdFZmti5+1SiM6+Xp/buaUqvlnxRkDjvO5mp2cC2M00AyrbNuO14jV1KjIjfI8WXei4nXw==" saltValue="XM4tLzFnN+YzAn0N+KIVl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264" t="s">
        <v>10</v>
      </c>
      <c r="C45" s="1265"/>
      <c r="D45" s="58"/>
      <c r="E45" s="1270" t="s">
        <v>11</v>
      </c>
      <c r="F45" s="1270"/>
      <c r="G45" s="1270"/>
      <c r="H45" s="1270"/>
      <c r="I45" s="1270"/>
      <c r="J45" s="1271"/>
      <c r="K45" s="59">
        <v>4437</v>
      </c>
      <c r="L45" s="60">
        <v>4380</v>
      </c>
      <c r="M45" s="60">
        <v>4516</v>
      </c>
      <c r="N45" s="60">
        <v>4598</v>
      </c>
      <c r="O45" s="61">
        <v>4546</v>
      </c>
      <c r="P45" s="48"/>
      <c r="Q45" s="48"/>
      <c r="R45" s="48"/>
      <c r="S45" s="48"/>
      <c r="T45" s="48"/>
      <c r="U45" s="48"/>
    </row>
    <row r="46" spans="1:21" ht="30.75" customHeight="1" x14ac:dyDescent="0.15">
      <c r="A46" s="48"/>
      <c r="B46" s="1266"/>
      <c r="C46" s="1267"/>
      <c r="D46" s="62"/>
      <c r="E46" s="1248" t="s">
        <v>12</v>
      </c>
      <c r="F46" s="1248"/>
      <c r="G46" s="1248"/>
      <c r="H46" s="1248"/>
      <c r="I46" s="1248"/>
      <c r="J46" s="1249"/>
      <c r="K46" s="63" t="s">
        <v>506</v>
      </c>
      <c r="L46" s="64" t="s">
        <v>506</v>
      </c>
      <c r="M46" s="64" t="s">
        <v>506</v>
      </c>
      <c r="N46" s="64" t="s">
        <v>506</v>
      </c>
      <c r="O46" s="65" t="s">
        <v>506</v>
      </c>
      <c r="P46" s="48"/>
      <c r="Q46" s="48"/>
      <c r="R46" s="48"/>
      <c r="S46" s="48"/>
      <c r="T46" s="48"/>
      <c r="U46" s="48"/>
    </row>
    <row r="47" spans="1:21" ht="30.75" customHeight="1" x14ac:dyDescent="0.15">
      <c r="A47" s="48"/>
      <c r="B47" s="1266"/>
      <c r="C47" s="1267"/>
      <c r="D47" s="62"/>
      <c r="E47" s="1248" t="s">
        <v>13</v>
      </c>
      <c r="F47" s="1248"/>
      <c r="G47" s="1248"/>
      <c r="H47" s="1248"/>
      <c r="I47" s="1248"/>
      <c r="J47" s="1249"/>
      <c r="K47" s="63">
        <v>3</v>
      </c>
      <c r="L47" s="64">
        <v>3</v>
      </c>
      <c r="M47" s="64">
        <v>3</v>
      </c>
      <c r="N47" s="64" t="s">
        <v>506</v>
      </c>
      <c r="O47" s="65" t="s">
        <v>506</v>
      </c>
      <c r="P47" s="48"/>
      <c r="Q47" s="48"/>
      <c r="R47" s="48"/>
      <c r="S47" s="48"/>
      <c r="T47" s="48"/>
      <c r="U47" s="48"/>
    </row>
    <row r="48" spans="1:21" ht="30.75" customHeight="1" x14ac:dyDescent="0.15">
      <c r="A48" s="48"/>
      <c r="B48" s="1266"/>
      <c r="C48" s="1267"/>
      <c r="D48" s="62"/>
      <c r="E48" s="1248" t="s">
        <v>14</v>
      </c>
      <c r="F48" s="1248"/>
      <c r="G48" s="1248"/>
      <c r="H48" s="1248"/>
      <c r="I48" s="1248"/>
      <c r="J48" s="1249"/>
      <c r="K48" s="63">
        <v>1635</v>
      </c>
      <c r="L48" s="64">
        <v>1594</v>
      </c>
      <c r="M48" s="64">
        <v>1570</v>
      </c>
      <c r="N48" s="64">
        <v>1555</v>
      </c>
      <c r="O48" s="65">
        <v>1473</v>
      </c>
      <c r="P48" s="48"/>
      <c r="Q48" s="48"/>
      <c r="R48" s="48"/>
      <c r="S48" s="48"/>
      <c r="T48" s="48"/>
      <c r="U48" s="48"/>
    </row>
    <row r="49" spans="1:21" ht="30.75" customHeight="1" x14ac:dyDescent="0.15">
      <c r="A49" s="48"/>
      <c r="B49" s="1266"/>
      <c r="C49" s="1267"/>
      <c r="D49" s="62"/>
      <c r="E49" s="1248" t="s">
        <v>15</v>
      </c>
      <c r="F49" s="1248"/>
      <c r="G49" s="1248"/>
      <c r="H49" s="1248"/>
      <c r="I49" s="1248"/>
      <c r="J49" s="1249"/>
      <c r="K49" s="63">
        <v>598</v>
      </c>
      <c r="L49" s="64">
        <v>496</v>
      </c>
      <c r="M49" s="64">
        <v>378</v>
      </c>
      <c r="N49" s="64">
        <v>282</v>
      </c>
      <c r="O49" s="65">
        <v>269</v>
      </c>
      <c r="P49" s="48"/>
      <c r="Q49" s="48"/>
      <c r="R49" s="48"/>
      <c r="S49" s="48"/>
      <c r="T49" s="48"/>
      <c r="U49" s="48"/>
    </row>
    <row r="50" spans="1:21" ht="30.75" customHeight="1" x14ac:dyDescent="0.15">
      <c r="A50" s="48"/>
      <c r="B50" s="1266"/>
      <c r="C50" s="1267"/>
      <c r="D50" s="62"/>
      <c r="E50" s="1248" t="s">
        <v>16</v>
      </c>
      <c r="F50" s="1248"/>
      <c r="G50" s="1248"/>
      <c r="H50" s="1248"/>
      <c r="I50" s="1248"/>
      <c r="J50" s="1249"/>
      <c r="K50" s="63">
        <v>123</v>
      </c>
      <c r="L50" s="64">
        <v>93</v>
      </c>
      <c r="M50" s="64">
        <v>76</v>
      </c>
      <c r="N50" s="64">
        <v>57</v>
      </c>
      <c r="O50" s="65">
        <v>66</v>
      </c>
      <c r="P50" s="48"/>
      <c r="Q50" s="48"/>
      <c r="R50" s="48"/>
      <c r="S50" s="48"/>
      <c r="T50" s="48"/>
      <c r="U50" s="48"/>
    </row>
    <row r="51" spans="1:21" ht="30.75" customHeight="1" x14ac:dyDescent="0.15">
      <c r="A51" s="48"/>
      <c r="B51" s="1268"/>
      <c r="C51" s="1269"/>
      <c r="D51" s="66"/>
      <c r="E51" s="1248" t="s">
        <v>17</v>
      </c>
      <c r="F51" s="1248"/>
      <c r="G51" s="1248"/>
      <c r="H51" s="1248"/>
      <c r="I51" s="1248"/>
      <c r="J51" s="1249"/>
      <c r="K51" s="63" t="s">
        <v>506</v>
      </c>
      <c r="L51" s="64" t="s">
        <v>506</v>
      </c>
      <c r="M51" s="64" t="s">
        <v>506</v>
      </c>
      <c r="N51" s="64" t="s">
        <v>506</v>
      </c>
      <c r="O51" s="65" t="s">
        <v>506</v>
      </c>
      <c r="P51" s="48"/>
      <c r="Q51" s="48"/>
      <c r="R51" s="48"/>
      <c r="S51" s="48"/>
      <c r="T51" s="48"/>
      <c r="U51" s="48"/>
    </row>
    <row r="52" spans="1:21" ht="30.75" customHeight="1" x14ac:dyDescent="0.15">
      <c r="A52" s="48"/>
      <c r="B52" s="1246" t="s">
        <v>18</v>
      </c>
      <c r="C52" s="1247"/>
      <c r="D52" s="66"/>
      <c r="E52" s="1248" t="s">
        <v>19</v>
      </c>
      <c r="F52" s="1248"/>
      <c r="G52" s="1248"/>
      <c r="H52" s="1248"/>
      <c r="I52" s="1248"/>
      <c r="J52" s="1249"/>
      <c r="K52" s="63">
        <v>4873</v>
      </c>
      <c r="L52" s="64">
        <v>4768</v>
      </c>
      <c r="M52" s="64">
        <v>4769</v>
      </c>
      <c r="N52" s="64">
        <v>4752</v>
      </c>
      <c r="O52" s="65">
        <v>4506</v>
      </c>
      <c r="P52" s="48"/>
      <c r="Q52" s="48"/>
      <c r="R52" s="48"/>
      <c r="S52" s="48"/>
      <c r="T52" s="48"/>
      <c r="U52" s="48"/>
    </row>
    <row r="53" spans="1:21" ht="30.75" customHeight="1" thickBot="1" x14ac:dyDescent="0.2">
      <c r="A53" s="48"/>
      <c r="B53" s="1250" t="s">
        <v>20</v>
      </c>
      <c r="C53" s="1251"/>
      <c r="D53" s="67"/>
      <c r="E53" s="1252" t="s">
        <v>21</v>
      </c>
      <c r="F53" s="1252"/>
      <c r="G53" s="1252"/>
      <c r="H53" s="1252"/>
      <c r="I53" s="1252"/>
      <c r="J53" s="1253"/>
      <c r="K53" s="68">
        <v>1923</v>
      </c>
      <c r="L53" s="69">
        <v>1798</v>
      </c>
      <c r="M53" s="69">
        <v>1774</v>
      </c>
      <c r="N53" s="69">
        <v>1740</v>
      </c>
      <c r="O53" s="70">
        <v>1848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568</v>
      </c>
      <c r="L56" s="80" t="s">
        <v>569</v>
      </c>
      <c r="M56" s="80" t="s">
        <v>570</v>
      </c>
      <c r="N56" s="80" t="s">
        <v>571</v>
      </c>
      <c r="O56" s="81" t="s">
        <v>572</v>
      </c>
      <c r="P56" s="48"/>
      <c r="Q56" s="48"/>
      <c r="R56" s="48"/>
      <c r="S56" s="48"/>
      <c r="T56" s="48"/>
      <c r="U56" s="48"/>
    </row>
    <row r="57" spans="1:21" ht="31.5" customHeight="1" x14ac:dyDescent="0.15">
      <c r="B57" s="1254" t="s">
        <v>24</v>
      </c>
      <c r="C57" s="1255"/>
      <c r="D57" s="1258" t="s">
        <v>25</v>
      </c>
      <c r="E57" s="1259"/>
      <c r="F57" s="1259"/>
      <c r="G57" s="1259"/>
      <c r="H57" s="1259"/>
      <c r="I57" s="1259"/>
      <c r="J57" s="1260"/>
      <c r="K57" s="82" t="s">
        <v>595</v>
      </c>
      <c r="L57" s="83" t="s">
        <v>595</v>
      </c>
      <c r="M57" s="83" t="s">
        <v>595</v>
      </c>
      <c r="N57" s="83" t="s">
        <v>595</v>
      </c>
      <c r="O57" s="84" t="s">
        <v>595</v>
      </c>
    </row>
    <row r="58" spans="1:21" ht="31.5" customHeight="1" thickBot="1" x14ac:dyDescent="0.2">
      <c r="B58" s="1256"/>
      <c r="C58" s="1257"/>
      <c r="D58" s="1261" t="s">
        <v>26</v>
      </c>
      <c r="E58" s="1262"/>
      <c r="F58" s="1262"/>
      <c r="G58" s="1262"/>
      <c r="H58" s="1262"/>
      <c r="I58" s="1262"/>
      <c r="J58" s="1263"/>
      <c r="K58" s="85" t="s">
        <v>595</v>
      </c>
      <c r="L58" s="86" t="s">
        <v>595</v>
      </c>
      <c r="M58" s="86" t="s">
        <v>595</v>
      </c>
      <c r="N58" s="86" t="s">
        <v>595</v>
      </c>
      <c r="O58" s="87" t="s">
        <v>595</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lOSNREWRDuhWXOC5Lp9u50qaRv2Pbb9+ABqusFOFXeCLEAXdF+NN+toMlYOLWWH3CL24vwem5DbJtaFnbuGHA==" saltValue="ZQLMg4YRmq0HaWAEdggfG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551</v>
      </c>
      <c r="J40" s="99" t="s">
        <v>552</v>
      </c>
      <c r="K40" s="99" t="s">
        <v>553</v>
      </c>
      <c r="L40" s="99" t="s">
        <v>554</v>
      </c>
      <c r="M40" s="100" t="s">
        <v>555</v>
      </c>
    </row>
    <row r="41" spans="2:13" ht="27.75" customHeight="1" x14ac:dyDescent="0.15">
      <c r="B41" s="1284" t="s">
        <v>29</v>
      </c>
      <c r="C41" s="1285"/>
      <c r="D41" s="101"/>
      <c r="E41" s="1286" t="s">
        <v>30</v>
      </c>
      <c r="F41" s="1286"/>
      <c r="G41" s="1286"/>
      <c r="H41" s="1287"/>
      <c r="I41" s="102">
        <v>40422</v>
      </c>
      <c r="J41" s="103">
        <v>40105</v>
      </c>
      <c r="K41" s="103">
        <v>40305</v>
      </c>
      <c r="L41" s="103">
        <v>39692</v>
      </c>
      <c r="M41" s="104">
        <v>48433</v>
      </c>
    </row>
    <row r="42" spans="2:13" ht="27.75" customHeight="1" x14ac:dyDescent="0.15">
      <c r="B42" s="1274"/>
      <c r="C42" s="1275"/>
      <c r="D42" s="105"/>
      <c r="E42" s="1278" t="s">
        <v>31</v>
      </c>
      <c r="F42" s="1278"/>
      <c r="G42" s="1278"/>
      <c r="H42" s="1279"/>
      <c r="I42" s="106">
        <v>1257</v>
      </c>
      <c r="J42" s="107">
        <v>1150</v>
      </c>
      <c r="K42" s="107">
        <v>1074</v>
      </c>
      <c r="L42" s="107">
        <v>1017</v>
      </c>
      <c r="M42" s="108">
        <v>951</v>
      </c>
    </row>
    <row r="43" spans="2:13" ht="27.75" customHeight="1" x14ac:dyDescent="0.15">
      <c r="B43" s="1274"/>
      <c r="C43" s="1275"/>
      <c r="D43" s="105"/>
      <c r="E43" s="1278" t="s">
        <v>32</v>
      </c>
      <c r="F43" s="1278"/>
      <c r="G43" s="1278"/>
      <c r="H43" s="1279"/>
      <c r="I43" s="106">
        <v>16965</v>
      </c>
      <c r="J43" s="107">
        <v>15961</v>
      </c>
      <c r="K43" s="107">
        <v>16561</v>
      </c>
      <c r="L43" s="107">
        <v>17234</v>
      </c>
      <c r="M43" s="108">
        <v>13861</v>
      </c>
    </row>
    <row r="44" spans="2:13" ht="27.75" customHeight="1" x14ac:dyDescent="0.15">
      <c r="B44" s="1274"/>
      <c r="C44" s="1275"/>
      <c r="D44" s="105"/>
      <c r="E44" s="1278" t="s">
        <v>33</v>
      </c>
      <c r="F44" s="1278"/>
      <c r="G44" s="1278"/>
      <c r="H44" s="1279"/>
      <c r="I44" s="106">
        <v>2168</v>
      </c>
      <c r="J44" s="107">
        <v>1735</v>
      </c>
      <c r="K44" s="107">
        <v>1348</v>
      </c>
      <c r="L44" s="107">
        <v>1156</v>
      </c>
      <c r="M44" s="108">
        <v>1108</v>
      </c>
    </row>
    <row r="45" spans="2:13" ht="27.75" customHeight="1" x14ac:dyDescent="0.15">
      <c r="B45" s="1274"/>
      <c r="C45" s="1275"/>
      <c r="D45" s="105"/>
      <c r="E45" s="1278" t="s">
        <v>34</v>
      </c>
      <c r="F45" s="1278"/>
      <c r="G45" s="1278"/>
      <c r="H45" s="1279"/>
      <c r="I45" s="106">
        <v>7610</v>
      </c>
      <c r="J45" s="107">
        <v>6825</v>
      </c>
      <c r="K45" s="107">
        <v>7439</v>
      </c>
      <c r="L45" s="107">
        <v>7282</v>
      </c>
      <c r="M45" s="108">
        <v>7335</v>
      </c>
    </row>
    <row r="46" spans="2:13" ht="27.75" customHeight="1" x14ac:dyDescent="0.15">
      <c r="B46" s="1274"/>
      <c r="C46" s="1275"/>
      <c r="D46" s="109"/>
      <c r="E46" s="1278" t="s">
        <v>35</v>
      </c>
      <c r="F46" s="1278"/>
      <c r="G46" s="1278"/>
      <c r="H46" s="1279"/>
      <c r="I46" s="106" t="s">
        <v>506</v>
      </c>
      <c r="J46" s="107" t="s">
        <v>506</v>
      </c>
      <c r="K46" s="107">
        <v>10</v>
      </c>
      <c r="L46" s="107">
        <v>12</v>
      </c>
      <c r="M46" s="108" t="s">
        <v>506</v>
      </c>
    </row>
    <row r="47" spans="2:13" ht="27.75" customHeight="1" x14ac:dyDescent="0.15">
      <c r="B47" s="1274"/>
      <c r="C47" s="1275"/>
      <c r="D47" s="110"/>
      <c r="E47" s="1288" t="s">
        <v>36</v>
      </c>
      <c r="F47" s="1289"/>
      <c r="G47" s="1289"/>
      <c r="H47" s="1290"/>
      <c r="I47" s="106" t="s">
        <v>506</v>
      </c>
      <c r="J47" s="107" t="s">
        <v>506</v>
      </c>
      <c r="K47" s="107" t="s">
        <v>506</v>
      </c>
      <c r="L47" s="107" t="s">
        <v>506</v>
      </c>
      <c r="M47" s="108" t="s">
        <v>506</v>
      </c>
    </row>
    <row r="48" spans="2:13" ht="27.75" customHeight="1" x14ac:dyDescent="0.15">
      <c r="B48" s="1274"/>
      <c r="C48" s="1275"/>
      <c r="D48" s="105"/>
      <c r="E48" s="1278" t="s">
        <v>37</v>
      </c>
      <c r="F48" s="1278"/>
      <c r="G48" s="1278"/>
      <c r="H48" s="1279"/>
      <c r="I48" s="106" t="s">
        <v>506</v>
      </c>
      <c r="J48" s="107" t="s">
        <v>506</v>
      </c>
      <c r="K48" s="107" t="s">
        <v>506</v>
      </c>
      <c r="L48" s="107" t="s">
        <v>506</v>
      </c>
      <c r="M48" s="108" t="s">
        <v>506</v>
      </c>
    </row>
    <row r="49" spans="2:13" ht="27.75" customHeight="1" x14ac:dyDescent="0.15">
      <c r="B49" s="1276"/>
      <c r="C49" s="1277"/>
      <c r="D49" s="105"/>
      <c r="E49" s="1278" t="s">
        <v>38</v>
      </c>
      <c r="F49" s="1278"/>
      <c r="G49" s="1278"/>
      <c r="H49" s="1279"/>
      <c r="I49" s="106" t="s">
        <v>506</v>
      </c>
      <c r="J49" s="107" t="s">
        <v>506</v>
      </c>
      <c r="K49" s="107" t="s">
        <v>506</v>
      </c>
      <c r="L49" s="107" t="s">
        <v>506</v>
      </c>
      <c r="M49" s="108" t="s">
        <v>506</v>
      </c>
    </row>
    <row r="50" spans="2:13" ht="27.75" customHeight="1" x14ac:dyDescent="0.15">
      <c r="B50" s="1272" t="s">
        <v>39</v>
      </c>
      <c r="C50" s="1273"/>
      <c r="D50" s="111"/>
      <c r="E50" s="1278" t="s">
        <v>40</v>
      </c>
      <c r="F50" s="1278"/>
      <c r="G50" s="1278"/>
      <c r="H50" s="1279"/>
      <c r="I50" s="106">
        <v>9935</v>
      </c>
      <c r="J50" s="107">
        <v>11331</v>
      </c>
      <c r="K50" s="107">
        <v>9861</v>
      </c>
      <c r="L50" s="107">
        <v>9819</v>
      </c>
      <c r="M50" s="108">
        <v>9320</v>
      </c>
    </row>
    <row r="51" spans="2:13" ht="27.75" customHeight="1" x14ac:dyDescent="0.15">
      <c r="B51" s="1274"/>
      <c r="C51" s="1275"/>
      <c r="D51" s="105"/>
      <c r="E51" s="1278" t="s">
        <v>41</v>
      </c>
      <c r="F51" s="1278"/>
      <c r="G51" s="1278"/>
      <c r="H51" s="1279"/>
      <c r="I51" s="106">
        <v>4395</v>
      </c>
      <c r="J51" s="107">
        <v>4384</v>
      </c>
      <c r="K51" s="107">
        <v>4031</v>
      </c>
      <c r="L51" s="107">
        <v>3762</v>
      </c>
      <c r="M51" s="108">
        <v>3994</v>
      </c>
    </row>
    <row r="52" spans="2:13" ht="27.75" customHeight="1" x14ac:dyDescent="0.15">
      <c r="B52" s="1276"/>
      <c r="C52" s="1277"/>
      <c r="D52" s="105"/>
      <c r="E52" s="1278" t="s">
        <v>42</v>
      </c>
      <c r="F52" s="1278"/>
      <c r="G52" s="1278"/>
      <c r="H52" s="1279"/>
      <c r="I52" s="106">
        <v>45024</v>
      </c>
      <c r="J52" s="107">
        <v>43300</v>
      </c>
      <c r="K52" s="107">
        <v>43785</v>
      </c>
      <c r="L52" s="107">
        <v>44128</v>
      </c>
      <c r="M52" s="108">
        <v>45718</v>
      </c>
    </row>
    <row r="53" spans="2:13" ht="27.75" customHeight="1" thickBot="1" x14ac:dyDescent="0.2">
      <c r="B53" s="1280" t="s">
        <v>43</v>
      </c>
      <c r="C53" s="1281"/>
      <c r="D53" s="112"/>
      <c r="E53" s="1282" t="s">
        <v>44</v>
      </c>
      <c r="F53" s="1282"/>
      <c r="G53" s="1282"/>
      <c r="H53" s="1283"/>
      <c r="I53" s="113">
        <v>9069</v>
      </c>
      <c r="J53" s="114">
        <v>6761</v>
      </c>
      <c r="K53" s="114">
        <v>9059</v>
      </c>
      <c r="L53" s="114">
        <v>8684</v>
      </c>
      <c r="M53" s="115">
        <v>12656</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Neg8Bt7S5hyP3ddP8HSAeonIjZgat5L+bv5I8+aYMzt0flsd7YN76VxXW2Hk/PG9SBR7UreSBZxmUD6MIoBO7g==" saltValue="pVqCbspJpxwZr8+KpgQgd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5" zoomScaleNormal="7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553</v>
      </c>
      <c r="G54" s="124" t="s">
        <v>554</v>
      </c>
      <c r="H54" s="125" t="s">
        <v>555</v>
      </c>
    </row>
    <row r="55" spans="2:8" ht="52.5" customHeight="1" x14ac:dyDescent="0.15">
      <c r="B55" s="126"/>
      <c r="C55" s="1299" t="s">
        <v>47</v>
      </c>
      <c r="D55" s="1299"/>
      <c r="E55" s="1300"/>
      <c r="F55" s="127">
        <v>4989</v>
      </c>
      <c r="G55" s="127">
        <v>5031</v>
      </c>
      <c r="H55" s="128">
        <v>4600</v>
      </c>
    </row>
    <row r="56" spans="2:8" ht="52.5" customHeight="1" x14ac:dyDescent="0.15">
      <c r="B56" s="129"/>
      <c r="C56" s="1301" t="s">
        <v>48</v>
      </c>
      <c r="D56" s="1301"/>
      <c r="E56" s="1302"/>
      <c r="F56" s="130">
        <v>2972</v>
      </c>
      <c r="G56" s="130">
        <v>2672</v>
      </c>
      <c r="H56" s="131">
        <v>2534</v>
      </c>
    </row>
    <row r="57" spans="2:8" ht="53.25" customHeight="1" x14ac:dyDescent="0.15">
      <c r="B57" s="129"/>
      <c r="C57" s="1303" t="s">
        <v>49</v>
      </c>
      <c r="D57" s="1303"/>
      <c r="E57" s="1304"/>
      <c r="F57" s="132">
        <v>1335</v>
      </c>
      <c r="G57" s="132">
        <v>1324</v>
      </c>
      <c r="H57" s="133">
        <v>1605</v>
      </c>
    </row>
    <row r="58" spans="2:8" ht="45.75" customHeight="1" x14ac:dyDescent="0.15">
      <c r="B58" s="134"/>
      <c r="C58" s="1291" t="s">
        <v>589</v>
      </c>
      <c r="D58" s="1292"/>
      <c r="E58" s="1293"/>
      <c r="F58" s="135">
        <v>0</v>
      </c>
      <c r="G58" s="135">
        <v>0</v>
      </c>
      <c r="H58" s="136">
        <v>467</v>
      </c>
    </row>
    <row r="59" spans="2:8" ht="45.75" customHeight="1" x14ac:dyDescent="0.15">
      <c r="B59" s="134"/>
      <c r="C59" s="1291" t="s">
        <v>590</v>
      </c>
      <c r="D59" s="1292"/>
      <c r="E59" s="1293"/>
      <c r="F59" s="135">
        <v>164</v>
      </c>
      <c r="G59" s="135">
        <v>207</v>
      </c>
      <c r="H59" s="136">
        <v>248</v>
      </c>
    </row>
    <row r="60" spans="2:8" ht="45.75" customHeight="1" x14ac:dyDescent="0.15">
      <c r="B60" s="134"/>
      <c r="C60" s="1291" t="s">
        <v>591</v>
      </c>
      <c r="D60" s="1292"/>
      <c r="E60" s="1293"/>
      <c r="F60" s="135">
        <v>303</v>
      </c>
      <c r="G60" s="135">
        <v>304</v>
      </c>
      <c r="H60" s="136">
        <v>237</v>
      </c>
    </row>
    <row r="61" spans="2:8" ht="45.75" customHeight="1" x14ac:dyDescent="0.15">
      <c r="B61" s="134"/>
      <c r="C61" s="1291" t="s">
        <v>592</v>
      </c>
      <c r="D61" s="1292"/>
      <c r="E61" s="1293"/>
      <c r="F61" s="135">
        <v>0</v>
      </c>
      <c r="G61" s="135">
        <v>219</v>
      </c>
      <c r="H61" s="136">
        <v>219</v>
      </c>
    </row>
    <row r="62" spans="2:8" ht="45.75" customHeight="1" thickBot="1" x14ac:dyDescent="0.2">
      <c r="B62" s="137"/>
      <c r="C62" s="1294" t="s">
        <v>593</v>
      </c>
      <c r="D62" s="1295"/>
      <c r="E62" s="1296"/>
      <c r="F62" s="138">
        <v>225</v>
      </c>
      <c r="G62" s="138">
        <v>211</v>
      </c>
      <c r="H62" s="139">
        <v>152</v>
      </c>
    </row>
    <row r="63" spans="2:8" ht="52.5" customHeight="1" thickBot="1" x14ac:dyDescent="0.2">
      <c r="B63" s="140"/>
      <c r="C63" s="1297" t="s">
        <v>50</v>
      </c>
      <c r="D63" s="1297"/>
      <c r="E63" s="1298"/>
      <c r="F63" s="141">
        <v>9295</v>
      </c>
      <c r="G63" s="141">
        <v>9027</v>
      </c>
      <c r="H63" s="142">
        <v>8739</v>
      </c>
    </row>
    <row r="64" spans="2:8" ht="15" customHeight="1" x14ac:dyDescent="0.15"/>
    <row r="65" ht="0" hidden="1" customHeight="1" x14ac:dyDescent="0.15"/>
    <row r="66" ht="0" hidden="1" customHeight="1" x14ac:dyDescent="0.15"/>
  </sheetData>
  <sheetProtection algorithmName="SHA-512" hashValue="iOOQ7hijV2DkwvjHl9QOdSCd8OVKedRtbTCiUXUJQi5U6E+F6jEV//9A8vJGp2KIldtHIBAtFcR5VIf3gP2Cog==" saltValue="6NH6C+7xzkZhakAS6ppAA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view="pageBreakPreview" zoomScale="75" zoomScaleNormal="100" zoomScaleSheetLayoutView="7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596</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596</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597</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598</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7" t="s">
        <v>607</v>
      </c>
      <c r="AO43" s="1308"/>
      <c r="AP43" s="1308"/>
      <c r="AQ43" s="1308"/>
      <c r="AR43" s="1308"/>
      <c r="AS43" s="1308"/>
      <c r="AT43" s="1308"/>
      <c r="AU43" s="1308"/>
      <c r="AV43" s="1308"/>
      <c r="AW43" s="1308"/>
      <c r="AX43" s="1308"/>
      <c r="AY43" s="1308"/>
      <c r="AZ43" s="1308"/>
      <c r="BA43" s="1308"/>
      <c r="BB43" s="1308"/>
      <c r="BC43" s="1308"/>
      <c r="BD43" s="1308"/>
      <c r="BE43" s="1308"/>
      <c r="BF43" s="1308"/>
      <c r="BG43" s="1308"/>
      <c r="BH43" s="1308"/>
      <c r="BI43" s="1308"/>
      <c r="BJ43" s="1308"/>
      <c r="BK43" s="1308"/>
      <c r="BL43" s="1308"/>
      <c r="BM43" s="1308"/>
      <c r="BN43" s="1308"/>
      <c r="BO43" s="1308"/>
      <c r="BP43" s="1308"/>
      <c r="BQ43" s="1308"/>
      <c r="BR43" s="1308"/>
      <c r="BS43" s="1308"/>
      <c r="BT43" s="1308"/>
      <c r="BU43" s="1308"/>
      <c r="BV43" s="1308"/>
      <c r="BW43" s="1308"/>
      <c r="BX43" s="1308"/>
      <c r="BY43" s="1308"/>
      <c r="BZ43" s="1308"/>
      <c r="CA43" s="1308"/>
      <c r="CB43" s="1308"/>
      <c r="CC43" s="1308"/>
      <c r="CD43" s="1308"/>
      <c r="CE43" s="1308"/>
      <c r="CF43" s="1308"/>
      <c r="CG43" s="1308"/>
      <c r="CH43" s="1308"/>
      <c r="CI43" s="1308"/>
      <c r="CJ43" s="1308"/>
      <c r="CK43" s="1308"/>
      <c r="CL43" s="1308"/>
      <c r="CM43" s="1308"/>
      <c r="CN43" s="1308"/>
      <c r="CO43" s="1308"/>
      <c r="CP43" s="1308"/>
      <c r="CQ43" s="1308"/>
      <c r="CR43" s="1308"/>
      <c r="CS43" s="1308"/>
      <c r="CT43" s="1308"/>
      <c r="CU43" s="1308"/>
      <c r="CV43" s="1308"/>
      <c r="CW43" s="1308"/>
      <c r="CX43" s="1308"/>
      <c r="CY43" s="1308"/>
      <c r="CZ43" s="1308"/>
      <c r="DA43" s="1308"/>
      <c r="DB43" s="1308"/>
      <c r="DC43" s="1309"/>
    </row>
    <row r="44" spans="2:109" x14ac:dyDescent="0.15">
      <c r="B44" s="394"/>
      <c r="AN44" s="1310"/>
      <c r="AO44" s="1311"/>
      <c r="AP44" s="1311"/>
      <c r="AQ44" s="1311"/>
      <c r="AR44" s="1311"/>
      <c r="AS44" s="1311"/>
      <c r="AT44" s="1311"/>
      <c r="AU44" s="1311"/>
      <c r="AV44" s="1311"/>
      <c r="AW44" s="1311"/>
      <c r="AX44" s="1311"/>
      <c r="AY44" s="1311"/>
      <c r="AZ44" s="1311"/>
      <c r="BA44" s="1311"/>
      <c r="BB44" s="1311"/>
      <c r="BC44" s="1311"/>
      <c r="BD44" s="1311"/>
      <c r="BE44" s="1311"/>
      <c r="BF44" s="1311"/>
      <c r="BG44" s="1311"/>
      <c r="BH44" s="1311"/>
      <c r="BI44" s="1311"/>
      <c r="BJ44" s="1311"/>
      <c r="BK44" s="1311"/>
      <c r="BL44" s="1311"/>
      <c r="BM44" s="1311"/>
      <c r="BN44" s="1311"/>
      <c r="BO44" s="1311"/>
      <c r="BP44" s="1311"/>
      <c r="BQ44" s="1311"/>
      <c r="BR44" s="1311"/>
      <c r="BS44" s="1311"/>
      <c r="BT44" s="1311"/>
      <c r="BU44" s="1311"/>
      <c r="BV44" s="1311"/>
      <c r="BW44" s="1311"/>
      <c r="BX44" s="1311"/>
      <c r="BY44" s="1311"/>
      <c r="BZ44" s="1311"/>
      <c r="CA44" s="1311"/>
      <c r="CB44" s="1311"/>
      <c r="CC44" s="1311"/>
      <c r="CD44" s="1311"/>
      <c r="CE44" s="1311"/>
      <c r="CF44" s="1311"/>
      <c r="CG44" s="1311"/>
      <c r="CH44" s="1311"/>
      <c r="CI44" s="1311"/>
      <c r="CJ44" s="1311"/>
      <c r="CK44" s="1311"/>
      <c r="CL44" s="1311"/>
      <c r="CM44" s="1311"/>
      <c r="CN44" s="1311"/>
      <c r="CO44" s="1311"/>
      <c r="CP44" s="1311"/>
      <c r="CQ44" s="1311"/>
      <c r="CR44" s="1311"/>
      <c r="CS44" s="1311"/>
      <c r="CT44" s="1311"/>
      <c r="CU44" s="1311"/>
      <c r="CV44" s="1311"/>
      <c r="CW44" s="1311"/>
      <c r="CX44" s="1311"/>
      <c r="CY44" s="1311"/>
      <c r="CZ44" s="1311"/>
      <c r="DA44" s="1311"/>
      <c r="DB44" s="1311"/>
      <c r="DC44" s="1312"/>
    </row>
    <row r="45" spans="2:109" x14ac:dyDescent="0.15">
      <c r="B45" s="394"/>
      <c r="AN45" s="1310"/>
      <c r="AO45" s="1311"/>
      <c r="AP45" s="1311"/>
      <c r="AQ45" s="1311"/>
      <c r="AR45" s="1311"/>
      <c r="AS45" s="1311"/>
      <c r="AT45" s="1311"/>
      <c r="AU45" s="1311"/>
      <c r="AV45" s="1311"/>
      <c r="AW45" s="1311"/>
      <c r="AX45" s="1311"/>
      <c r="AY45" s="1311"/>
      <c r="AZ45" s="1311"/>
      <c r="BA45" s="1311"/>
      <c r="BB45" s="1311"/>
      <c r="BC45" s="1311"/>
      <c r="BD45" s="1311"/>
      <c r="BE45" s="1311"/>
      <c r="BF45" s="1311"/>
      <c r="BG45" s="1311"/>
      <c r="BH45" s="1311"/>
      <c r="BI45" s="1311"/>
      <c r="BJ45" s="1311"/>
      <c r="BK45" s="1311"/>
      <c r="BL45" s="1311"/>
      <c r="BM45" s="1311"/>
      <c r="BN45" s="1311"/>
      <c r="BO45" s="1311"/>
      <c r="BP45" s="1311"/>
      <c r="BQ45" s="1311"/>
      <c r="BR45" s="1311"/>
      <c r="BS45" s="1311"/>
      <c r="BT45" s="1311"/>
      <c r="BU45" s="1311"/>
      <c r="BV45" s="1311"/>
      <c r="BW45" s="1311"/>
      <c r="BX45" s="1311"/>
      <c r="BY45" s="1311"/>
      <c r="BZ45" s="1311"/>
      <c r="CA45" s="1311"/>
      <c r="CB45" s="1311"/>
      <c r="CC45" s="1311"/>
      <c r="CD45" s="1311"/>
      <c r="CE45" s="1311"/>
      <c r="CF45" s="1311"/>
      <c r="CG45" s="1311"/>
      <c r="CH45" s="1311"/>
      <c r="CI45" s="1311"/>
      <c r="CJ45" s="1311"/>
      <c r="CK45" s="1311"/>
      <c r="CL45" s="1311"/>
      <c r="CM45" s="1311"/>
      <c r="CN45" s="1311"/>
      <c r="CO45" s="1311"/>
      <c r="CP45" s="1311"/>
      <c r="CQ45" s="1311"/>
      <c r="CR45" s="1311"/>
      <c r="CS45" s="1311"/>
      <c r="CT45" s="1311"/>
      <c r="CU45" s="1311"/>
      <c r="CV45" s="1311"/>
      <c r="CW45" s="1311"/>
      <c r="CX45" s="1311"/>
      <c r="CY45" s="1311"/>
      <c r="CZ45" s="1311"/>
      <c r="DA45" s="1311"/>
      <c r="DB45" s="1311"/>
      <c r="DC45" s="1312"/>
    </row>
    <row r="46" spans="2:109" x14ac:dyDescent="0.15">
      <c r="B46" s="394"/>
      <c r="AN46" s="1310"/>
      <c r="AO46" s="1311"/>
      <c r="AP46" s="1311"/>
      <c r="AQ46" s="1311"/>
      <c r="AR46" s="1311"/>
      <c r="AS46" s="1311"/>
      <c r="AT46" s="1311"/>
      <c r="AU46" s="1311"/>
      <c r="AV46" s="1311"/>
      <c r="AW46" s="1311"/>
      <c r="AX46" s="1311"/>
      <c r="AY46" s="1311"/>
      <c r="AZ46" s="1311"/>
      <c r="BA46" s="1311"/>
      <c r="BB46" s="1311"/>
      <c r="BC46" s="1311"/>
      <c r="BD46" s="1311"/>
      <c r="BE46" s="1311"/>
      <c r="BF46" s="1311"/>
      <c r="BG46" s="1311"/>
      <c r="BH46" s="1311"/>
      <c r="BI46" s="1311"/>
      <c r="BJ46" s="1311"/>
      <c r="BK46" s="1311"/>
      <c r="BL46" s="1311"/>
      <c r="BM46" s="1311"/>
      <c r="BN46" s="1311"/>
      <c r="BO46" s="1311"/>
      <c r="BP46" s="1311"/>
      <c r="BQ46" s="1311"/>
      <c r="BR46" s="1311"/>
      <c r="BS46" s="1311"/>
      <c r="BT46" s="1311"/>
      <c r="BU46" s="1311"/>
      <c r="BV46" s="1311"/>
      <c r="BW46" s="1311"/>
      <c r="BX46" s="1311"/>
      <c r="BY46" s="1311"/>
      <c r="BZ46" s="1311"/>
      <c r="CA46" s="1311"/>
      <c r="CB46" s="1311"/>
      <c r="CC46" s="1311"/>
      <c r="CD46" s="1311"/>
      <c r="CE46" s="1311"/>
      <c r="CF46" s="1311"/>
      <c r="CG46" s="1311"/>
      <c r="CH46" s="1311"/>
      <c r="CI46" s="1311"/>
      <c r="CJ46" s="1311"/>
      <c r="CK46" s="1311"/>
      <c r="CL46" s="1311"/>
      <c r="CM46" s="1311"/>
      <c r="CN46" s="1311"/>
      <c r="CO46" s="1311"/>
      <c r="CP46" s="1311"/>
      <c r="CQ46" s="1311"/>
      <c r="CR46" s="1311"/>
      <c r="CS46" s="1311"/>
      <c r="CT46" s="1311"/>
      <c r="CU46" s="1311"/>
      <c r="CV46" s="1311"/>
      <c r="CW46" s="1311"/>
      <c r="CX46" s="1311"/>
      <c r="CY46" s="1311"/>
      <c r="CZ46" s="1311"/>
      <c r="DA46" s="1311"/>
      <c r="DB46" s="1311"/>
      <c r="DC46" s="1312"/>
    </row>
    <row r="47" spans="2:109" x14ac:dyDescent="0.15">
      <c r="B47" s="394"/>
      <c r="AN47" s="1313"/>
      <c r="AO47" s="1314"/>
      <c r="AP47" s="1314"/>
      <c r="AQ47" s="1314"/>
      <c r="AR47" s="1314"/>
      <c r="AS47" s="1314"/>
      <c r="AT47" s="1314"/>
      <c r="AU47" s="1314"/>
      <c r="AV47" s="1314"/>
      <c r="AW47" s="1314"/>
      <c r="AX47" s="1314"/>
      <c r="AY47" s="1314"/>
      <c r="AZ47" s="1314"/>
      <c r="BA47" s="1314"/>
      <c r="BB47" s="1314"/>
      <c r="BC47" s="1314"/>
      <c r="BD47" s="1314"/>
      <c r="BE47" s="1314"/>
      <c r="BF47" s="1314"/>
      <c r="BG47" s="1314"/>
      <c r="BH47" s="1314"/>
      <c r="BI47" s="1314"/>
      <c r="BJ47" s="1314"/>
      <c r="BK47" s="1314"/>
      <c r="BL47" s="1314"/>
      <c r="BM47" s="1314"/>
      <c r="BN47" s="1314"/>
      <c r="BO47" s="1314"/>
      <c r="BP47" s="1314"/>
      <c r="BQ47" s="1314"/>
      <c r="BR47" s="1314"/>
      <c r="BS47" s="1314"/>
      <c r="BT47" s="1314"/>
      <c r="BU47" s="1314"/>
      <c r="BV47" s="1314"/>
      <c r="BW47" s="1314"/>
      <c r="BX47" s="1314"/>
      <c r="BY47" s="1314"/>
      <c r="BZ47" s="1314"/>
      <c r="CA47" s="1314"/>
      <c r="CB47" s="1314"/>
      <c r="CC47" s="1314"/>
      <c r="CD47" s="1314"/>
      <c r="CE47" s="1314"/>
      <c r="CF47" s="1314"/>
      <c r="CG47" s="1314"/>
      <c r="CH47" s="1314"/>
      <c r="CI47" s="1314"/>
      <c r="CJ47" s="1314"/>
      <c r="CK47" s="1314"/>
      <c r="CL47" s="1314"/>
      <c r="CM47" s="1314"/>
      <c r="CN47" s="1314"/>
      <c r="CO47" s="1314"/>
      <c r="CP47" s="1314"/>
      <c r="CQ47" s="1314"/>
      <c r="CR47" s="1314"/>
      <c r="CS47" s="1314"/>
      <c r="CT47" s="1314"/>
      <c r="CU47" s="1314"/>
      <c r="CV47" s="1314"/>
      <c r="CW47" s="1314"/>
      <c r="CX47" s="1314"/>
      <c r="CY47" s="1314"/>
      <c r="CZ47" s="1314"/>
      <c r="DA47" s="1314"/>
      <c r="DB47" s="1314"/>
      <c r="DC47" s="1315"/>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599</v>
      </c>
    </row>
    <row r="50" spans="1:109" x14ac:dyDescent="0.15">
      <c r="B50" s="394"/>
      <c r="G50" s="1316"/>
      <c r="H50" s="1316"/>
      <c r="I50" s="1316"/>
      <c r="J50" s="1316"/>
      <c r="K50" s="404"/>
      <c r="L50" s="404"/>
      <c r="M50" s="405"/>
      <c r="N50" s="405"/>
      <c r="AN50" s="1317"/>
      <c r="AO50" s="1318"/>
      <c r="AP50" s="1318"/>
      <c r="AQ50" s="1318"/>
      <c r="AR50" s="1318"/>
      <c r="AS50" s="1318"/>
      <c r="AT50" s="1318"/>
      <c r="AU50" s="1318"/>
      <c r="AV50" s="1318"/>
      <c r="AW50" s="1318"/>
      <c r="AX50" s="1318"/>
      <c r="AY50" s="1318"/>
      <c r="AZ50" s="1318"/>
      <c r="BA50" s="1318"/>
      <c r="BB50" s="1318"/>
      <c r="BC50" s="1318"/>
      <c r="BD50" s="1318"/>
      <c r="BE50" s="1318"/>
      <c r="BF50" s="1318"/>
      <c r="BG50" s="1318"/>
      <c r="BH50" s="1318"/>
      <c r="BI50" s="1318"/>
      <c r="BJ50" s="1318"/>
      <c r="BK50" s="1318"/>
      <c r="BL50" s="1318"/>
      <c r="BM50" s="1318"/>
      <c r="BN50" s="1318"/>
      <c r="BO50" s="1319"/>
      <c r="BP50" s="1320" t="s">
        <v>551</v>
      </c>
      <c r="BQ50" s="1320"/>
      <c r="BR50" s="1320"/>
      <c r="BS50" s="1320"/>
      <c r="BT50" s="1320"/>
      <c r="BU50" s="1320"/>
      <c r="BV50" s="1320"/>
      <c r="BW50" s="1320"/>
      <c r="BX50" s="1320" t="s">
        <v>552</v>
      </c>
      <c r="BY50" s="1320"/>
      <c r="BZ50" s="1320"/>
      <c r="CA50" s="1320"/>
      <c r="CB50" s="1320"/>
      <c r="CC50" s="1320"/>
      <c r="CD50" s="1320"/>
      <c r="CE50" s="1320"/>
      <c r="CF50" s="1320" t="s">
        <v>553</v>
      </c>
      <c r="CG50" s="1320"/>
      <c r="CH50" s="1320"/>
      <c r="CI50" s="1320"/>
      <c r="CJ50" s="1320"/>
      <c r="CK50" s="1320"/>
      <c r="CL50" s="1320"/>
      <c r="CM50" s="1320"/>
      <c r="CN50" s="1320" t="s">
        <v>554</v>
      </c>
      <c r="CO50" s="1320"/>
      <c r="CP50" s="1320"/>
      <c r="CQ50" s="1320"/>
      <c r="CR50" s="1320"/>
      <c r="CS50" s="1320"/>
      <c r="CT50" s="1320"/>
      <c r="CU50" s="1320"/>
      <c r="CV50" s="1320" t="s">
        <v>555</v>
      </c>
      <c r="CW50" s="1320"/>
      <c r="CX50" s="1320"/>
      <c r="CY50" s="1320"/>
      <c r="CZ50" s="1320"/>
      <c r="DA50" s="1320"/>
      <c r="DB50" s="1320"/>
      <c r="DC50" s="1320"/>
    </row>
    <row r="51" spans="1:109" ht="13.5" customHeight="1" x14ac:dyDescent="0.15">
      <c r="B51" s="394"/>
      <c r="G51" s="1321"/>
      <c r="H51" s="1321"/>
      <c r="I51" s="1324"/>
      <c r="J51" s="1324"/>
      <c r="K51" s="1322"/>
      <c r="L51" s="1322"/>
      <c r="M51" s="1322"/>
      <c r="N51" s="1322"/>
      <c r="AM51" s="403"/>
      <c r="AN51" s="1323" t="s">
        <v>600</v>
      </c>
      <c r="AO51" s="1323"/>
      <c r="AP51" s="1323"/>
      <c r="AQ51" s="1323"/>
      <c r="AR51" s="1323"/>
      <c r="AS51" s="1323"/>
      <c r="AT51" s="1323"/>
      <c r="AU51" s="1323"/>
      <c r="AV51" s="1323"/>
      <c r="AW51" s="1323"/>
      <c r="AX51" s="1323"/>
      <c r="AY51" s="1323"/>
      <c r="AZ51" s="1323"/>
      <c r="BA51" s="1323"/>
      <c r="BB51" s="1323" t="s">
        <v>601</v>
      </c>
      <c r="BC51" s="1323"/>
      <c r="BD51" s="1323"/>
      <c r="BE51" s="1323"/>
      <c r="BF51" s="1323"/>
      <c r="BG51" s="1323"/>
      <c r="BH51" s="1323"/>
      <c r="BI51" s="1323"/>
      <c r="BJ51" s="1323"/>
      <c r="BK51" s="1323"/>
      <c r="BL51" s="1323"/>
      <c r="BM51" s="1323"/>
      <c r="BN51" s="1323"/>
      <c r="BO51" s="1323"/>
      <c r="BP51" s="1305"/>
      <c r="BQ51" s="1306"/>
      <c r="BR51" s="1306"/>
      <c r="BS51" s="1306"/>
      <c r="BT51" s="1306"/>
      <c r="BU51" s="1306"/>
      <c r="BV51" s="1306"/>
      <c r="BW51" s="1306"/>
      <c r="BX51" s="1305"/>
      <c r="BY51" s="1306"/>
      <c r="BZ51" s="1306"/>
      <c r="CA51" s="1306"/>
      <c r="CB51" s="1306"/>
      <c r="CC51" s="1306"/>
      <c r="CD51" s="1306"/>
      <c r="CE51" s="1306"/>
      <c r="CF51" s="1306">
        <v>42.7</v>
      </c>
      <c r="CG51" s="1306"/>
      <c r="CH51" s="1306"/>
      <c r="CI51" s="1306"/>
      <c r="CJ51" s="1306"/>
      <c r="CK51" s="1306"/>
      <c r="CL51" s="1306"/>
      <c r="CM51" s="1306"/>
      <c r="CN51" s="1306">
        <v>41.7</v>
      </c>
      <c r="CO51" s="1306"/>
      <c r="CP51" s="1306"/>
      <c r="CQ51" s="1306"/>
      <c r="CR51" s="1306"/>
      <c r="CS51" s="1306"/>
      <c r="CT51" s="1306"/>
      <c r="CU51" s="1306"/>
      <c r="CV51" s="1306">
        <v>61</v>
      </c>
      <c r="CW51" s="1306"/>
      <c r="CX51" s="1306"/>
      <c r="CY51" s="1306"/>
      <c r="CZ51" s="1306"/>
      <c r="DA51" s="1306"/>
      <c r="DB51" s="1306"/>
      <c r="DC51" s="1306"/>
    </row>
    <row r="52" spans="1:109" x14ac:dyDescent="0.15">
      <c r="B52" s="394"/>
      <c r="G52" s="1321"/>
      <c r="H52" s="1321"/>
      <c r="I52" s="1324"/>
      <c r="J52" s="1324"/>
      <c r="K52" s="1322"/>
      <c r="L52" s="1322"/>
      <c r="M52" s="1322"/>
      <c r="N52" s="1322"/>
      <c r="AM52" s="403"/>
      <c r="AN52" s="1323"/>
      <c r="AO52" s="1323"/>
      <c r="AP52" s="1323"/>
      <c r="AQ52" s="1323"/>
      <c r="AR52" s="1323"/>
      <c r="AS52" s="1323"/>
      <c r="AT52" s="1323"/>
      <c r="AU52" s="1323"/>
      <c r="AV52" s="1323"/>
      <c r="AW52" s="1323"/>
      <c r="AX52" s="1323"/>
      <c r="AY52" s="1323"/>
      <c r="AZ52" s="1323"/>
      <c r="BA52" s="1323"/>
      <c r="BB52" s="1323"/>
      <c r="BC52" s="1323"/>
      <c r="BD52" s="1323"/>
      <c r="BE52" s="1323"/>
      <c r="BF52" s="1323"/>
      <c r="BG52" s="1323"/>
      <c r="BH52" s="1323"/>
      <c r="BI52" s="1323"/>
      <c r="BJ52" s="1323"/>
      <c r="BK52" s="1323"/>
      <c r="BL52" s="1323"/>
      <c r="BM52" s="1323"/>
      <c r="BN52" s="1323"/>
      <c r="BO52" s="1323"/>
      <c r="BP52" s="1306"/>
      <c r="BQ52" s="1306"/>
      <c r="BR52" s="1306"/>
      <c r="BS52" s="1306"/>
      <c r="BT52" s="1306"/>
      <c r="BU52" s="1306"/>
      <c r="BV52" s="1306"/>
      <c r="BW52" s="1306"/>
      <c r="BX52" s="1306"/>
      <c r="BY52" s="1306"/>
      <c r="BZ52" s="1306"/>
      <c r="CA52" s="1306"/>
      <c r="CB52" s="1306"/>
      <c r="CC52" s="1306"/>
      <c r="CD52" s="1306"/>
      <c r="CE52" s="1306"/>
      <c r="CF52" s="1306"/>
      <c r="CG52" s="1306"/>
      <c r="CH52" s="1306"/>
      <c r="CI52" s="1306"/>
      <c r="CJ52" s="1306"/>
      <c r="CK52" s="1306"/>
      <c r="CL52" s="1306"/>
      <c r="CM52" s="1306"/>
      <c r="CN52" s="1306"/>
      <c r="CO52" s="1306"/>
      <c r="CP52" s="1306"/>
      <c r="CQ52" s="1306"/>
      <c r="CR52" s="1306"/>
      <c r="CS52" s="1306"/>
      <c r="CT52" s="1306"/>
      <c r="CU52" s="1306"/>
      <c r="CV52" s="1306"/>
      <c r="CW52" s="1306"/>
      <c r="CX52" s="1306"/>
      <c r="CY52" s="1306"/>
      <c r="CZ52" s="1306"/>
      <c r="DA52" s="1306"/>
      <c r="DB52" s="1306"/>
      <c r="DC52" s="1306"/>
    </row>
    <row r="53" spans="1:109" x14ac:dyDescent="0.15">
      <c r="A53" s="402"/>
      <c r="B53" s="394"/>
      <c r="G53" s="1321"/>
      <c r="H53" s="1321"/>
      <c r="I53" s="1316"/>
      <c r="J53" s="1316"/>
      <c r="K53" s="1322"/>
      <c r="L53" s="1322"/>
      <c r="M53" s="1322"/>
      <c r="N53" s="1322"/>
      <c r="AM53" s="403"/>
      <c r="AN53" s="1323"/>
      <c r="AO53" s="1323"/>
      <c r="AP53" s="1323"/>
      <c r="AQ53" s="1323"/>
      <c r="AR53" s="1323"/>
      <c r="AS53" s="1323"/>
      <c r="AT53" s="1323"/>
      <c r="AU53" s="1323"/>
      <c r="AV53" s="1323"/>
      <c r="AW53" s="1323"/>
      <c r="AX53" s="1323"/>
      <c r="AY53" s="1323"/>
      <c r="AZ53" s="1323"/>
      <c r="BA53" s="1323"/>
      <c r="BB53" s="1323" t="s">
        <v>602</v>
      </c>
      <c r="BC53" s="1323"/>
      <c r="BD53" s="1323"/>
      <c r="BE53" s="1323"/>
      <c r="BF53" s="1323"/>
      <c r="BG53" s="1323"/>
      <c r="BH53" s="1323"/>
      <c r="BI53" s="1323"/>
      <c r="BJ53" s="1323"/>
      <c r="BK53" s="1323"/>
      <c r="BL53" s="1323"/>
      <c r="BM53" s="1323"/>
      <c r="BN53" s="1323"/>
      <c r="BO53" s="1323"/>
      <c r="BP53" s="1305"/>
      <c r="BQ53" s="1306"/>
      <c r="BR53" s="1306"/>
      <c r="BS53" s="1306"/>
      <c r="BT53" s="1306"/>
      <c r="BU53" s="1306"/>
      <c r="BV53" s="1306"/>
      <c r="BW53" s="1306"/>
      <c r="BX53" s="1305"/>
      <c r="BY53" s="1306"/>
      <c r="BZ53" s="1306"/>
      <c r="CA53" s="1306"/>
      <c r="CB53" s="1306"/>
      <c r="CC53" s="1306"/>
      <c r="CD53" s="1306"/>
      <c r="CE53" s="1306"/>
      <c r="CF53" s="1306">
        <v>57.9</v>
      </c>
      <c r="CG53" s="1306"/>
      <c r="CH53" s="1306"/>
      <c r="CI53" s="1306"/>
      <c r="CJ53" s="1306"/>
      <c r="CK53" s="1306"/>
      <c r="CL53" s="1306"/>
      <c r="CM53" s="1306"/>
      <c r="CN53" s="1306">
        <v>61.1</v>
      </c>
      <c r="CO53" s="1306"/>
      <c r="CP53" s="1306"/>
      <c r="CQ53" s="1306"/>
      <c r="CR53" s="1306"/>
      <c r="CS53" s="1306"/>
      <c r="CT53" s="1306"/>
      <c r="CU53" s="1306"/>
      <c r="CV53" s="1306">
        <v>62.2</v>
      </c>
      <c r="CW53" s="1306"/>
      <c r="CX53" s="1306"/>
      <c r="CY53" s="1306"/>
      <c r="CZ53" s="1306"/>
      <c r="DA53" s="1306"/>
      <c r="DB53" s="1306"/>
      <c r="DC53" s="1306"/>
    </row>
    <row r="54" spans="1:109" x14ac:dyDescent="0.15">
      <c r="A54" s="402"/>
      <c r="B54" s="394"/>
      <c r="G54" s="1321"/>
      <c r="H54" s="1321"/>
      <c r="I54" s="1316"/>
      <c r="J54" s="1316"/>
      <c r="K54" s="1322"/>
      <c r="L54" s="1322"/>
      <c r="M54" s="1322"/>
      <c r="N54" s="1322"/>
      <c r="AM54" s="403"/>
      <c r="AN54" s="1323"/>
      <c r="AO54" s="1323"/>
      <c r="AP54" s="1323"/>
      <c r="AQ54" s="1323"/>
      <c r="AR54" s="1323"/>
      <c r="AS54" s="1323"/>
      <c r="AT54" s="1323"/>
      <c r="AU54" s="1323"/>
      <c r="AV54" s="1323"/>
      <c r="AW54" s="1323"/>
      <c r="AX54" s="1323"/>
      <c r="AY54" s="1323"/>
      <c r="AZ54" s="1323"/>
      <c r="BA54" s="1323"/>
      <c r="BB54" s="1323"/>
      <c r="BC54" s="1323"/>
      <c r="BD54" s="1323"/>
      <c r="BE54" s="1323"/>
      <c r="BF54" s="1323"/>
      <c r="BG54" s="1323"/>
      <c r="BH54" s="1323"/>
      <c r="BI54" s="1323"/>
      <c r="BJ54" s="1323"/>
      <c r="BK54" s="1323"/>
      <c r="BL54" s="1323"/>
      <c r="BM54" s="1323"/>
      <c r="BN54" s="1323"/>
      <c r="BO54" s="1323"/>
      <c r="BP54" s="1306"/>
      <c r="BQ54" s="1306"/>
      <c r="BR54" s="1306"/>
      <c r="BS54" s="1306"/>
      <c r="BT54" s="1306"/>
      <c r="BU54" s="1306"/>
      <c r="BV54" s="1306"/>
      <c r="BW54" s="1306"/>
      <c r="BX54" s="1306"/>
      <c r="BY54" s="1306"/>
      <c r="BZ54" s="1306"/>
      <c r="CA54" s="1306"/>
      <c r="CB54" s="1306"/>
      <c r="CC54" s="1306"/>
      <c r="CD54" s="1306"/>
      <c r="CE54" s="1306"/>
      <c r="CF54" s="1306"/>
      <c r="CG54" s="1306"/>
      <c r="CH54" s="1306"/>
      <c r="CI54" s="1306"/>
      <c r="CJ54" s="1306"/>
      <c r="CK54" s="1306"/>
      <c r="CL54" s="1306"/>
      <c r="CM54" s="1306"/>
      <c r="CN54" s="1306"/>
      <c r="CO54" s="1306"/>
      <c r="CP54" s="1306"/>
      <c r="CQ54" s="1306"/>
      <c r="CR54" s="1306"/>
      <c r="CS54" s="1306"/>
      <c r="CT54" s="1306"/>
      <c r="CU54" s="1306"/>
      <c r="CV54" s="1306"/>
      <c r="CW54" s="1306"/>
      <c r="CX54" s="1306"/>
      <c r="CY54" s="1306"/>
      <c r="CZ54" s="1306"/>
      <c r="DA54" s="1306"/>
      <c r="DB54" s="1306"/>
      <c r="DC54" s="1306"/>
    </row>
    <row r="55" spans="1:109" x14ac:dyDescent="0.15">
      <c r="A55" s="402"/>
      <c r="B55" s="394"/>
      <c r="G55" s="1316"/>
      <c r="H55" s="1316"/>
      <c r="I55" s="1316"/>
      <c r="J55" s="1316"/>
      <c r="K55" s="1322"/>
      <c r="L55" s="1322"/>
      <c r="M55" s="1322"/>
      <c r="N55" s="1322"/>
      <c r="AN55" s="1320" t="s">
        <v>603</v>
      </c>
      <c r="AO55" s="1320"/>
      <c r="AP55" s="1320"/>
      <c r="AQ55" s="1320"/>
      <c r="AR55" s="1320"/>
      <c r="AS55" s="1320"/>
      <c r="AT55" s="1320"/>
      <c r="AU55" s="1320"/>
      <c r="AV55" s="1320"/>
      <c r="AW55" s="1320"/>
      <c r="AX55" s="1320"/>
      <c r="AY55" s="1320"/>
      <c r="AZ55" s="1320"/>
      <c r="BA55" s="1320"/>
      <c r="BB55" s="1323" t="s">
        <v>604</v>
      </c>
      <c r="BC55" s="1323"/>
      <c r="BD55" s="1323"/>
      <c r="BE55" s="1323"/>
      <c r="BF55" s="1323"/>
      <c r="BG55" s="1323"/>
      <c r="BH55" s="1323"/>
      <c r="BI55" s="1323"/>
      <c r="BJ55" s="1323"/>
      <c r="BK55" s="1323"/>
      <c r="BL55" s="1323"/>
      <c r="BM55" s="1323"/>
      <c r="BN55" s="1323"/>
      <c r="BO55" s="1323"/>
      <c r="BP55" s="1305"/>
      <c r="BQ55" s="1306"/>
      <c r="BR55" s="1306"/>
      <c r="BS55" s="1306"/>
      <c r="BT55" s="1306"/>
      <c r="BU55" s="1306"/>
      <c r="BV55" s="1306"/>
      <c r="BW55" s="1306"/>
      <c r="BX55" s="1305"/>
      <c r="BY55" s="1306"/>
      <c r="BZ55" s="1306"/>
      <c r="CA55" s="1306"/>
      <c r="CB55" s="1306"/>
      <c r="CC55" s="1306"/>
      <c r="CD55" s="1306"/>
      <c r="CE55" s="1306"/>
      <c r="CF55" s="1306"/>
      <c r="CG55" s="1306"/>
      <c r="CH55" s="1306"/>
      <c r="CI55" s="1306"/>
      <c r="CJ55" s="1306"/>
      <c r="CK55" s="1306"/>
      <c r="CL55" s="1306"/>
      <c r="CM55" s="1306"/>
      <c r="CN55" s="1306"/>
      <c r="CO55" s="1306"/>
      <c r="CP55" s="1306"/>
      <c r="CQ55" s="1306"/>
      <c r="CR55" s="1306"/>
      <c r="CS55" s="1306"/>
      <c r="CT55" s="1306"/>
      <c r="CU55" s="1306"/>
      <c r="CV55" s="1306"/>
      <c r="CW55" s="1306"/>
      <c r="CX55" s="1306"/>
      <c r="CY55" s="1306"/>
      <c r="CZ55" s="1306"/>
      <c r="DA55" s="1306"/>
      <c r="DB55" s="1306"/>
      <c r="DC55" s="1306"/>
    </row>
    <row r="56" spans="1:109" x14ac:dyDescent="0.15">
      <c r="A56" s="402"/>
      <c r="B56" s="394"/>
      <c r="G56" s="1316"/>
      <c r="H56" s="1316"/>
      <c r="I56" s="1316"/>
      <c r="J56" s="1316"/>
      <c r="K56" s="1322"/>
      <c r="L56" s="1322"/>
      <c r="M56" s="1322"/>
      <c r="N56" s="1322"/>
      <c r="AN56" s="1320"/>
      <c r="AO56" s="1320"/>
      <c r="AP56" s="1320"/>
      <c r="AQ56" s="1320"/>
      <c r="AR56" s="1320"/>
      <c r="AS56" s="1320"/>
      <c r="AT56" s="1320"/>
      <c r="AU56" s="1320"/>
      <c r="AV56" s="1320"/>
      <c r="AW56" s="1320"/>
      <c r="AX56" s="1320"/>
      <c r="AY56" s="1320"/>
      <c r="AZ56" s="1320"/>
      <c r="BA56" s="1320"/>
      <c r="BB56" s="1323"/>
      <c r="BC56" s="1323"/>
      <c r="BD56" s="1323"/>
      <c r="BE56" s="1323"/>
      <c r="BF56" s="1323"/>
      <c r="BG56" s="1323"/>
      <c r="BH56" s="1323"/>
      <c r="BI56" s="1323"/>
      <c r="BJ56" s="1323"/>
      <c r="BK56" s="1323"/>
      <c r="BL56" s="1323"/>
      <c r="BM56" s="1323"/>
      <c r="BN56" s="1323"/>
      <c r="BO56" s="1323"/>
      <c r="BP56" s="1306"/>
      <c r="BQ56" s="1306"/>
      <c r="BR56" s="1306"/>
      <c r="BS56" s="1306"/>
      <c r="BT56" s="1306"/>
      <c r="BU56" s="1306"/>
      <c r="BV56" s="1306"/>
      <c r="BW56" s="1306"/>
      <c r="BX56" s="1306"/>
      <c r="BY56" s="1306"/>
      <c r="BZ56" s="1306"/>
      <c r="CA56" s="1306"/>
      <c r="CB56" s="1306"/>
      <c r="CC56" s="1306"/>
      <c r="CD56" s="1306"/>
      <c r="CE56" s="1306"/>
      <c r="CF56" s="1306"/>
      <c r="CG56" s="1306"/>
      <c r="CH56" s="1306"/>
      <c r="CI56" s="1306"/>
      <c r="CJ56" s="1306"/>
      <c r="CK56" s="1306"/>
      <c r="CL56" s="1306"/>
      <c r="CM56" s="1306"/>
      <c r="CN56" s="1306"/>
      <c r="CO56" s="1306"/>
      <c r="CP56" s="1306"/>
      <c r="CQ56" s="1306"/>
      <c r="CR56" s="1306"/>
      <c r="CS56" s="1306"/>
      <c r="CT56" s="1306"/>
      <c r="CU56" s="1306"/>
      <c r="CV56" s="1306"/>
      <c r="CW56" s="1306"/>
      <c r="CX56" s="1306"/>
      <c r="CY56" s="1306"/>
      <c r="CZ56" s="1306"/>
      <c r="DA56" s="1306"/>
      <c r="DB56" s="1306"/>
      <c r="DC56" s="1306"/>
    </row>
    <row r="57" spans="1:109" s="402" customFormat="1" x14ac:dyDescent="0.15">
      <c r="B57" s="406"/>
      <c r="G57" s="1316"/>
      <c r="H57" s="1316"/>
      <c r="I57" s="1325"/>
      <c r="J57" s="1325"/>
      <c r="K57" s="1322"/>
      <c r="L57" s="1322"/>
      <c r="M57" s="1322"/>
      <c r="N57" s="1322"/>
      <c r="AM57" s="387"/>
      <c r="AN57" s="1320"/>
      <c r="AO57" s="1320"/>
      <c r="AP57" s="1320"/>
      <c r="AQ57" s="1320"/>
      <c r="AR57" s="1320"/>
      <c r="AS57" s="1320"/>
      <c r="AT57" s="1320"/>
      <c r="AU57" s="1320"/>
      <c r="AV57" s="1320"/>
      <c r="AW57" s="1320"/>
      <c r="AX57" s="1320"/>
      <c r="AY57" s="1320"/>
      <c r="AZ57" s="1320"/>
      <c r="BA57" s="1320"/>
      <c r="BB57" s="1323" t="s">
        <v>602</v>
      </c>
      <c r="BC57" s="1323"/>
      <c r="BD57" s="1323"/>
      <c r="BE57" s="1323"/>
      <c r="BF57" s="1323"/>
      <c r="BG57" s="1323"/>
      <c r="BH57" s="1323"/>
      <c r="BI57" s="1323"/>
      <c r="BJ57" s="1323"/>
      <c r="BK57" s="1323"/>
      <c r="BL57" s="1323"/>
      <c r="BM57" s="1323"/>
      <c r="BN57" s="1323"/>
      <c r="BO57" s="1323"/>
      <c r="BP57" s="1305"/>
      <c r="BQ57" s="1306"/>
      <c r="BR57" s="1306"/>
      <c r="BS57" s="1306"/>
      <c r="BT57" s="1306"/>
      <c r="BU57" s="1306"/>
      <c r="BV57" s="1306"/>
      <c r="BW57" s="1306"/>
      <c r="BX57" s="1305"/>
      <c r="BY57" s="1306"/>
      <c r="BZ57" s="1306"/>
      <c r="CA57" s="1306"/>
      <c r="CB57" s="1306"/>
      <c r="CC57" s="1306"/>
      <c r="CD57" s="1306"/>
      <c r="CE57" s="1306"/>
      <c r="CF57" s="1306"/>
      <c r="CG57" s="1306"/>
      <c r="CH57" s="1306"/>
      <c r="CI57" s="1306"/>
      <c r="CJ57" s="1306"/>
      <c r="CK57" s="1306"/>
      <c r="CL57" s="1306"/>
      <c r="CM57" s="1306"/>
      <c r="CN57" s="1306"/>
      <c r="CO57" s="1306"/>
      <c r="CP57" s="1306"/>
      <c r="CQ57" s="1306"/>
      <c r="CR57" s="1306"/>
      <c r="CS57" s="1306"/>
      <c r="CT57" s="1306"/>
      <c r="CU57" s="1306"/>
      <c r="CV57" s="1306"/>
      <c r="CW57" s="1306"/>
      <c r="CX57" s="1306"/>
      <c r="CY57" s="1306"/>
      <c r="CZ57" s="1306"/>
      <c r="DA57" s="1306"/>
      <c r="DB57" s="1306"/>
      <c r="DC57" s="1306"/>
      <c r="DD57" s="407"/>
      <c r="DE57" s="406"/>
    </row>
    <row r="58" spans="1:109" s="402" customFormat="1" x14ac:dyDescent="0.15">
      <c r="A58" s="387"/>
      <c r="B58" s="406"/>
      <c r="G58" s="1316"/>
      <c r="H58" s="1316"/>
      <c r="I58" s="1325"/>
      <c r="J58" s="1325"/>
      <c r="K58" s="1322"/>
      <c r="L58" s="1322"/>
      <c r="M58" s="1322"/>
      <c r="N58" s="1322"/>
      <c r="AM58" s="387"/>
      <c r="AN58" s="1320"/>
      <c r="AO58" s="1320"/>
      <c r="AP58" s="1320"/>
      <c r="AQ58" s="1320"/>
      <c r="AR58" s="1320"/>
      <c r="AS58" s="1320"/>
      <c r="AT58" s="1320"/>
      <c r="AU58" s="1320"/>
      <c r="AV58" s="1320"/>
      <c r="AW58" s="1320"/>
      <c r="AX58" s="1320"/>
      <c r="AY58" s="1320"/>
      <c r="AZ58" s="1320"/>
      <c r="BA58" s="1320"/>
      <c r="BB58" s="1323"/>
      <c r="BC58" s="1323"/>
      <c r="BD58" s="1323"/>
      <c r="BE58" s="1323"/>
      <c r="BF58" s="1323"/>
      <c r="BG58" s="1323"/>
      <c r="BH58" s="1323"/>
      <c r="BI58" s="1323"/>
      <c r="BJ58" s="1323"/>
      <c r="BK58" s="1323"/>
      <c r="BL58" s="1323"/>
      <c r="BM58" s="1323"/>
      <c r="BN58" s="1323"/>
      <c r="BO58" s="1323"/>
      <c r="BP58" s="1306"/>
      <c r="BQ58" s="1306"/>
      <c r="BR58" s="1306"/>
      <c r="BS58" s="1306"/>
      <c r="BT58" s="1306"/>
      <c r="BU58" s="1306"/>
      <c r="BV58" s="1306"/>
      <c r="BW58" s="1306"/>
      <c r="BX58" s="1306"/>
      <c r="BY58" s="1306"/>
      <c r="BZ58" s="1306"/>
      <c r="CA58" s="1306"/>
      <c r="CB58" s="1306"/>
      <c r="CC58" s="1306"/>
      <c r="CD58" s="1306"/>
      <c r="CE58" s="1306"/>
      <c r="CF58" s="1306"/>
      <c r="CG58" s="1306"/>
      <c r="CH58" s="1306"/>
      <c r="CI58" s="1306"/>
      <c r="CJ58" s="1306"/>
      <c r="CK58" s="1306"/>
      <c r="CL58" s="1306"/>
      <c r="CM58" s="1306"/>
      <c r="CN58" s="1306"/>
      <c r="CO58" s="1306"/>
      <c r="CP58" s="1306"/>
      <c r="CQ58" s="1306"/>
      <c r="CR58" s="1306"/>
      <c r="CS58" s="1306"/>
      <c r="CT58" s="1306"/>
      <c r="CU58" s="1306"/>
      <c r="CV58" s="1306"/>
      <c r="CW58" s="1306"/>
      <c r="CX58" s="1306"/>
      <c r="CY58" s="1306"/>
      <c r="CZ58" s="1306"/>
      <c r="DA58" s="1306"/>
      <c r="DB58" s="1306"/>
      <c r="DC58" s="1306"/>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605</v>
      </c>
    </row>
    <row r="64" spans="1:109" x14ac:dyDescent="0.15">
      <c r="B64" s="394"/>
      <c r="G64" s="401"/>
      <c r="I64" s="414"/>
      <c r="J64" s="414"/>
      <c r="K64" s="414"/>
      <c r="L64" s="414"/>
      <c r="M64" s="414"/>
      <c r="N64" s="415"/>
      <c r="AM64" s="401"/>
      <c r="AN64" s="401" t="s">
        <v>598</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7" t="s">
        <v>608</v>
      </c>
      <c r="AO65" s="1326"/>
      <c r="AP65" s="1326"/>
      <c r="AQ65" s="1326"/>
      <c r="AR65" s="1326"/>
      <c r="AS65" s="1326"/>
      <c r="AT65" s="1326"/>
      <c r="AU65" s="1326"/>
      <c r="AV65" s="1326"/>
      <c r="AW65" s="1326"/>
      <c r="AX65" s="1326"/>
      <c r="AY65" s="1326"/>
      <c r="AZ65" s="1326"/>
      <c r="BA65" s="1326"/>
      <c r="BB65" s="1326"/>
      <c r="BC65" s="1326"/>
      <c r="BD65" s="1326"/>
      <c r="BE65" s="1326"/>
      <c r="BF65" s="1326"/>
      <c r="BG65" s="1326"/>
      <c r="BH65" s="1326"/>
      <c r="BI65" s="1326"/>
      <c r="BJ65" s="1326"/>
      <c r="BK65" s="1326"/>
      <c r="BL65" s="1326"/>
      <c r="BM65" s="1326"/>
      <c r="BN65" s="1326"/>
      <c r="BO65" s="1326"/>
      <c r="BP65" s="1326"/>
      <c r="BQ65" s="1326"/>
      <c r="BR65" s="1326"/>
      <c r="BS65" s="1326"/>
      <c r="BT65" s="1326"/>
      <c r="BU65" s="1326"/>
      <c r="BV65" s="1326"/>
      <c r="BW65" s="1326"/>
      <c r="BX65" s="1326"/>
      <c r="BY65" s="1326"/>
      <c r="BZ65" s="1326"/>
      <c r="CA65" s="1326"/>
      <c r="CB65" s="1326"/>
      <c r="CC65" s="1326"/>
      <c r="CD65" s="1326"/>
      <c r="CE65" s="1326"/>
      <c r="CF65" s="1326"/>
      <c r="CG65" s="1326"/>
      <c r="CH65" s="1326"/>
      <c r="CI65" s="1326"/>
      <c r="CJ65" s="1326"/>
      <c r="CK65" s="1326"/>
      <c r="CL65" s="1326"/>
      <c r="CM65" s="1326"/>
      <c r="CN65" s="1326"/>
      <c r="CO65" s="1326"/>
      <c r="CP65" s="1326"/>
      <c r="CQ65" s="1326"/>
      <c r="CR65" s="1326"/>
      <c r="CS65" s="1326"/>
      <c r="CT65" s="1326"/>
      <c r="CU65" s="1326"/>
      <c r="CV65" s="1326"/>
      <c r="CW65" s="1326"/>
      <c r="CX65" s="1326"/>
      <c r="CY65" s="1326"/>
      <c r="CZ65" s="1326"/>
      <c r="DA65" s="1326"/>
      <c r="DB65" s="1326"/>
      <c r="DC65" s="1327"/>
    </row>
    <row r="66" spans="2:107" x14ac:dyDescent="0.15">
      <c r="B66" s="394"/>
      <c r="AN66" s="1328"/>
      <c r="AO66" s="1329"/>
      <c r="AP66" s="1329"/>
      <c r="AQ66" s="1329"/>
      <c r="AR66" s="1329"/>
      <c r="AS66" s="1329"/>
      <c r="AT66" s="1329"/>
      <c r="AU66" s="1329"/>
      <c r="AV66" s="1329"/>
      <c r="AW66" s="1329"/>
      <c r="AX66" s="1329"/>
      <c r="AY66" s="1329"/>
      <c r="AZ66" s="1329"/>
      <c r="BA66" s="1329"/>
      <c r="BB66" s="1329"/>
      <c r="BC66" s="1329"/>
      <c r="BD66" s="1329"/>
      <c r="BE66" s="1329"/>
      <c r="BF66" s="1329"/>
      <c r="BG66" s="1329"/>
      <c r="BH66" s="1329"/>
      <c r="BI66" s="1329"/>
      <c r="BJ66" s="1329"/>
      <c r="BK66" s="1329"/>
      <c r="BL66" s="1329"/>
      <c r="BM66" s="1329"/>
      <c r="BN66" s="1329"/>
      <c r="BO66" s="1329"/>
      <c r="BP66" s="1329"/>
      <c r="BQ66" s="1329"/>
      <c r="BR66" s="1329"/>
      <c r="BS66" s="1329"/>
      <c r="BT66" s="1329"/>
      <c r="BU66" s="1329"/>
      <c r="BV66" s="1329"/>
      <c r="BW66" s="1329"/>
      <c r="BX66" s="1329"/>
      <c r="BY66" s="1329"/>
      <c r="BZ66" s="1329"/>
      <c r="CA66" s="1329"/>
      <c r="CB66" s="1329"/>
      <c r="CC66" s="1329"/>
      <c r="CD66" s="1329"/>
      <c r="CE66" s="1329"/>
      <c r="CF66" s="1329"/>
      <c r="CG66" s="1329"/>
      <c r="CH66" s="1329"/>
      <c r="CI66" s="1329"/>
      <c r="CJ66" s="1329"/>
      <c r="CK66" s="1329"/>
      <c r="CL66" s="1329"/>
      <c r="CM66" s="1329"/>
      <c r="CN66" s="1329"/>
      <c r="CO66" s="1329"/>
      <c r="CP66" s="1329"/>
      <c r="CQ66" s="1329"/>
      <c r="CR66" s="1329"/>
      <c r="CS66" s="1329"/>
      <c r="CT66" s="1329"/>
      <c r="CU66" s="1329"/>
      <c r="CV66" s="1329"/>
      <c r="CW66" s="1329"/>
      <c r="CX66" s="1329"/>
      <c r="CY66" s="1329"/>
      <c r="CZ66" s="1329"/>
      <c r="DA66" s="1329"/>
      <c r="DB66" s="1329"/>
      <c r="DC66" s="1330"/>
    </row>
    <row r="67" spans="2:107" x14ac:dyDescent="0.15">
      <c r="B67" s="394"/>
      <c r="AN67" s="1328"/>
      <c r="AO67" s="1329"/>
      <c r="AP67" s="1329"/>
      <c r="AQ67" s="1329"/>
      <c r="AR67" s="1329"/>
      <c r="AS67" s="1329"/>
      <c r="AT67" s="1329"/>
      <c r="AU67" s="1329"/>
      <c r="AV67" s="1329"/>
      <c r="AW67" s="1329"/>
      <c r="AX67" s="1329"/>
      <c r="AY67" s="1329"/>
      <c r="AZ67" s="1329"/>
      <c r="BA67" s="1329"/>
      <c r="BB67" s="1329"/>
      <c r="BC67" s="1329"/>
      <c r="BD67" s="1329"/>
      <c r="BE67" s="1329"/>
      <c r="BF67" s="1329"/>
      <c r="BG67" s="1329"/>
      <c r="BH67" s="1329"/>
      <c r="BI67" s="1329"/>
      <c r="BJ67" s="1329"/>
      <c r="BK67" s="1329"/>
      <c r="BL67" s="1329"/>
      <c r="BM67" s="1329"/>
      <c r="BN67" s="1329"/>
      <c r="BO67" s="1329"/>
      <c r="BP67" s="1329"/>
      <c r="BQ67" s="1329"/>
      <c r="BR67" s="1329"/>
      <c r="BS67" s="1329"/>
      <c r="BT67" s="1329"/>
      <c r="BU67" s="1329"/>
      <c r="BV67" s="1329"/>
      <c r="BW67" s="1329"/>
      <c r="BX67" s="1329"/>
      <c r="BY67" s="1329"/>
      <c r="BZ67" s="1329"/>
      <c r="CA67" s="1329"/>
      <c r="CB67" s="1329"/>
      <c r="CC67" s="1329"/>
      <c r="CD67" s="1329"/>
      <c r="CE67" s="1329"/>
      <c r="CF67" s="1329"/>
      <c r="CG67" s="1329"/>
      <c r="CH67" s="1329"/>
      <c r="CI67" s="1329"/>
      <c r="CJ67" s="1329"/>
      <c r="CK67" s="1329"/>
      <c r="CL67" s="1329"/>
      <c r="CM67" s="1329"/>
      <c r="CN67" s="1329"/>
      <c r="CO67" s="1329"/>
      <c r="CP67" s="1329"/>
      <c r="CQ67" s="1329"/>
      <c r="CR67" s="1329"/>
      <c r="CS67" s="1329"/>
      <c r="CT67" s="1329"/>
      <c r="CU67" s="1329"/>
      <c r="CV67" s="1329"/>
      <c r="CW67" s="1329"/>
      <c r="CX67" s="1329"/>
      <c r="CY67" s="1329"/>
      <c r="CZ67" s="1329"/>
      <c r="DA67" s="1329"/>
      <c r="DB67" s="1329"/>
      <c r="DC67" s="1330"/>
    </row>
    <row r="68" spans="2:107" x14ac:dyDescent="0.15">
      <c r="B68" s="394"/>
      <c r="AN68" s="1328"/>
      <c r="AO68" s="1329"/>
      <c r="AP68" s="1329"/>
      <c r="AQ68" s="1329"/>
      <c r="AR68" s="1329"/>
      <c r="AS68" s="1329"/>
      <c r="AT68" s="1329"/>
      <c r="AU68" s="1329"/>
      <c r="AV68" s="1329"/>
      <c r="AW68" s="1329"/>
      <c r="AX68" s="1329"/>
      <c r="AY68" s="1329"/>
      <c r="AZ68" s="1329"/>
      <c r="BA68" s="1329"/>
      <c r="BB68" s="1329"/>
      <c r="BC68" s="1329"/>
      <c r="BD68" s="1329"/>
      <c r="BE68" s="1329"/>
      <c r="BF68" s="1329"/>
      <c r="BG68" s="1329"/>
      <c r="BH68" s="1329"/>
      <c r="BI68" s="1329"/>
      <c r="BJ68" s="1329"/>
      <c r="BK68" s="1329"/>
      <c r="BL68" s="1329"/>
      <c r="BM68" s="1329"/>
      <c r="BN68" s="1329"/>
      <c r="BO68" s="1329"/>
      <c r="BP68" s="1329"/>
      <c r="BQ68" s="1329"/>
      <c r="BR68" s="1329"/>
      <c r="BS68" s="1329"/>
      <c r="BT68" s="1329"/>
      <c r="BU68" s="1329"/>
      <c r="BV68" s="1329"/>
      <c r="BW68" s="1329"/>
      <c r="BX68" s="1329"/>
      <c r="BY68" s="1329"/>
      <c r="BZ68" s="1329"/>
      <c r="CA68" s="1329"/>
      <c r="CB68" s="1329"/>
      <c r="CC68" s="1329"/>
      <c r="CD68" s="1329"/>
      <c r="CE68" s="1329"/>
      <c r="CF68" s="1329"/>
      <c r="CG68" s="1329"/>
      <c r="CH68" s="1329"/>
      <c r="CI68" s="1329"/>
      <c r="CJ68" s="1329"/>
      <c r="CK68" s="1329"/>
      <c r="CL68" s="1329"/>
      <c r="CM68" s="1329"/>
      <c r="CN68" s="1329"/>
      <c r="CO68" s="1329"/>
      <c r="CP68" s="1329"/>
      <c r="CQ68" s="1329"/>
      <c r="CR68" s="1329"/>
      <c r="CS68" s="1329"/>
      <c r="CT68" s="1329"/>
      <c r="CU68" s="1329"/>
      <c r="CV68" s="1329"/>
      <c r="CW68" s="1329"/>
      <c r="CX68" s="1329"/>
      <c r="CY68" s="1329"/>
      <c r="CZ68" s="1329"/>
      <c r="DA68" s="1329"/>
      <c r="DB68" s="1329"/>
      <c r="DC68" s="1330"/>
    </row>
    <row r="69" spans="2:107" x14ac:dyDescent="0.15">
      <c r="B69" s="394"/>
      <c r="AN69" s="1331"/>
      <c r="AO69" s="1332"/>
      <c r="AP69" s="1332"/>
      <c r="AQ69" s="1332"/>
      <c r="AR69" s="1332"/>
      <c r="AS69" s="1332"/>
      <c r="AT69" s="1332"/>
      <c r="AU69" s="1332"/>
      <c r="AV69" s="1332"/>
      <c r="AW69" s="1332"/>
      <c r="AX69" s="1332"/>
      <c r="AY69" s="1332"/>
      <c r="AZ69" s="1332"/>
      <c r="BA69" s="1332"/>
      <c r="BB69" s="1332"/>
      <c r="BC69" s="1332"/>
      <c r="BD69" s="1332"/>
      <c r="BE69" s="1332"/>
      <c r="BF69" s="1332"/>
      <c r="BG69" s="1332"/>
      <c r="BH69" s="1332"/>
      <c r="BI69" s="1332"/>
      <c r="BJ69" s="1332"/>
      <c r="BK69" s="1332"/>
      <c r="BL69" s="1332"/>
      <c r="BM69" s="1332"/>
      <c r="BN69" s="1332"/>
      <c r="BO69" s="1332"/>
      <c r="BP69" s="1332"/>
      <c r="BQ69" s="1332"/>
      <c r="BR69" s="1332"/>
      <c r="BS69" s="1332"/>
      <c r="BT69" s="1332"/>
      <c r="BU69" s="1332"/>
      <c r="BV69" s="1332"/>
      <c r="BW69" s="1332"/>
      <c r="BX69" s="1332"/>
      <c r="BY69" s="1332"/>
      <c r="BZ69" s="1332"/>
      <c r="CA69" s="1332"/>
      <c r="CB69" s="1332"/>
      <c r="CC69" s="1332"/>
      <c r="CD69" s="1332"/>
      <c r="CE69" s="1332"/>
      <c r="CF69" s="1332"/>
      <c r="CG69" s="1332"/>
      <c r="CH69" s="1332"/>
      <c r="CI69" s="1332"/>
      <c r="CJ69" s="1332"/>
      <c r="CK69" s="1332"/>
      <c r="CL69" s="1332"/>
      <c r="CM69" s="1332"/>
      <c r="CN69" s="1332"/>
      <c r="CO69" s="1332"/>
      <c r="CP69" s="1332"/>
      <c r="CQ69" s="1332"/>
      <c r="CR69" s="1332"/>
      <c r="CS69" s="1332"/>
      <c r="CT69" s="1332"/>
      <c r="CU69" s="1332"/>
      <c r="CV69" s="1332"/>
      <c r="CW69" s="1332"/>
      <c r="CX69" s="1332"/>
      <c r="CY69" s="1332"/>
      <c r="CZ69" s="1332"/>
      <c r="DA69" s="1332"/>
      <c r="DB69" s="1332"/>
      <c r="DC69" s="1333"/>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599</v>
      </c>
    </row>
    <row r="72" spans="2:107" x14ac:dyDescent="0.15">
      <c r="B72" s="394"/>
      <c r="G72" s="1316"/>
      <c r="H72" s="1316"/>
      <c r="I72" s="1316"/>
      <c r="J72" s="1316"/>
      <c r="K72" s="404"/>
      <c r="L72" s="404"/>
      <c r="M72" s="405"/>
      <c r="N72" s="405"/>
      <c r="AN72" s="1317"/>
      <c r="AO72" s="1318"/>
      <c r="AP72" s="1318"/>
      <c r="AQ72" s="1318"/>
      <c r="AR72" s="1318"/>
      <c r="AS72" s="1318"/>
      <c r="AT72" s="1318"/>
      <c r="AU72" s="1318"/>
      <c r="AV72" s="1318"/>
      <c r="AW72" s="1318"/>
      <c r="AX72" s="1318"/>
      <c r="AY72" s="1318"/>
      <c r="AZ72" s="1318"/>
      <c r="BA72" s="1318"/>
      <c r="BB72" s="1318"/>
      <c r="BC72" s="1318"/>
      <c r="BD72" s="1318"/>
      <c r="BE72" s="1318"/>
      <c r="BF72" s="1318"/>
      <c r="BG72" s="1318"/>
      <c r="BH72" s="1318"/>
      <c r="BI72" s="1318"/>
      <c r="BJ72" s="1318"/>
      <c r="BK72" s="1318"/>
      <c r="BL72" s="1318"/>
      <c r="BM72" s="1318"/>
      <c r="BN72" s="1318"/>
      <c r="BO72" s="1319"/>
      <c r="BP72" s="1320" t="s">
        <v>551</v>
      </c>
      <c r="BQ72" s="1320"/>
      <c r="BR72" s="1320"/>
      <c r="BS72" s="1320"/>
      <c r="BT72" s="1320"/>
      <c r="BU72" s="1320"/>
      <c r="BV72" s="1320"/>
      <c r="BW72" s="1320"/>
      <c r="BX72" s="1320" t="s">
        <v>552</v>
      </c>
      <c r="BY72" s="1320"/>
      <c r="BZ72" s="1320"/>
      <c r="CA72" s="1320"/>
      <c r="CB72" s="1320"/>
      <c r="CC72" s="1320"/>
      <c r="CD72" s="1320"/>
      <c r="CE72" s="1320"/>
      <c r="CF72" s="1320" t="s">
        <v>553</v>
      </c>
      <c r="CG72" s="1320"/>
      <c r="CH72" s="1320"/>
      <c r="CI72" s="1320"/>
      <c r="CJ72" s="1320"/>
      <c r="CK72" s="1320"/>
      <c r="CL72" s="1320"/>
      <c r="CM72" s="1320"/>
      <c r="CN72" s="1320" t="s">
        <v>554</v>
      </c>
      <c r="CO72" s="1320"/>
      <c r="CP72" s="1320"/>
      <c r="CQ72" s="1320"/>
      <c r="CR72" s="1320"/>
      <c r="CS72" s="1320"/>
      <c r="CT72" s="1320"/>
      <c r="CU72" s="1320"/>
      <c r="CV72" s="1320" t="s">
        <v>555</v>
      </c>
      <c r="CW72" s="1320"/>
      <c r="CX72" s="1320"/>
      <c r="CY72" s="1320"/>
      <c r="CZ72" s="1320"/>
      <c r="DA72" s="1320"/>
      <c r="DB72" s="1320"/>
      <c r="DC72" s="1320"/>
    </row>
    <row r="73" spans="2:107" x14ac:dyDescent="0.15">
      <c r="B73" s="394"/>
      <c r="G73" s="1321"/>
      <c r="H73" s="1321"/>
      <c r="I73" s="1321"/>
      <c r="J73" s="1321"/>
      <c r="K73" s="1334"/>
      <c r="L73" s="1334"/>
      <c r="M73" s="1334"/>
      <c r="N73" s="1334"/>
      <c r="AM73" s="403"/>
      <c r="AN73" s="1323" t="s">
        <v>600</v>
      </c>
      <c r="AO73" s="1323"/>
      <c r="AP73" s="1323"/>
      <c r="AQ73" s="1323"/>
      <c r="AR73" s="1323"/>
      <c r="AS73" s="1323"/>
      <c r="AT73" s="1323"/>
      <c r="AU73" s="1323"/>
      <c r="AV73" s="1323"/>
      <c r="AW73" s="1323"/>
      <c r="AX73" s="1323"/>
      <c r="AY73" s="1323"/>
      <c r="AZ73" s="1323"/>
      <c r="BA73" s="1323"/>
      <c r="BB73" s="1323" t="s">
        <v>604</v>
      </c>
      <c r="BC73" s="1323"/>
      <c r="BD73" s="1323"/>
      <c r="BE73" s="1323"/>
      <c r="BF73" s="1323"/>
      <c r="BG73" s="1323"/>
      <c r="BH73" s="1323"/>
      <c r="BI73" s="1323"/>
      <c r="BJ73" s="1323"/>
      <c r="BK73" s="1323"/>
      <c r="BL73" s="1323"/>
      <c r="BM73" s="1323"/>
      <c r="BN73" s="1323"/>
      <c r="BO73" s="1323"/>
      <c r="BP73" s="1306">
        <v>42.6</v>
      </c>
      <c r="BQ73" s="1306"/>
      <c r="BR73" s="1306"/>
      <c r="BS73" s="1306"/>
      <c r="BT73" s="1306"/>
      <c r="BU73" s="1306"/>
      <c r="BV73" s="1306"/>
      <c r="BW73" s="1306"/>
      <c r="BX73" s="1306">
        <v>31.6</v>
      </c>
      <c r="BY73" s="1306"/>
      <c r="BZ73" s="1306"/>
      <c r="CA73" s="1306"/>
      <c r="CB73" s="1306"/>
      <c r="CC73" s="1306"/>
      <c r="CD73" s="1306"/>
      <c r="CE73" s="1306"/>
      <c r="CF73" s="1306">
        <v>42.7</v>
      </c>
      <c r="CG73" s="1306"/>
      <c r="CH73" s="1306"/>
      <c r="CI73" s="1306"/>
      <c r="CJ73" s="1306"/>
      <c r="CK73" s="1306"/>
      <c r="CL73" s="1306"/>
      <c r="CM73" s="1306"/>
      <c r="CN73" s="1306">
        <v>41.7</v>
      </c>
      <c r="CO73" s="1306"/>
      <c r="CP73" s="1306"/>
      <c r="CQ73" s="1306"/>
      <c r="CR73" s="1306"/>
      <c r="CS73" s="1306"/>
      <c r="CT73" s="1306"/>
      <c r="CU73" s="1306"/>
      <c r="CV73" s="1306">
        <v>61</v>
      </c>
      <c r="CW73" s="1306"/>
      <c r="CX73" s="1306"/>
      <c r="CY73" s="1306"/>
      <c r="CZ73" s="1306"/>
      <c r="DA73" s="1306"/>
      <c r="DB73" s="1306"/>
      <c r="DC73" s="1306"/>
    </row>
    <row r="74" spans="2:107" x14ac:dyDescent="0.15">
      <c r="B74" s="394"/>
      <c r="G74" s="1321"/>
      <c r="H74" s="1321"/>
      <c r="I74" s="1321"/>
      <c r="J74" s="1321"/>
      <c r="K74" s="1334"/>
      <c r="L74" s="1334"/>
      <c r="M74" s="1334"/>
      <c r="N74" s="1334"/>
      <c r="AM74" s="403"/>
      <c r="AN74" s="1323"/>
      <c r="AO74" s="1323"/>
      <c r="AP74" s="1323"/>
      <c r="AQ74" s="1323"/>
      <c r="AR74" s="1323"/>
      <c r="AS74" s="1323"/>
      <c r="AT74" s="1323"/>
      <c r="AU74" s="1323"/>
      <c r="AV74" s="1323"/>
      <c r="AW74" s="1323"/>
      <c r="AX74" s="1323"/>
      <c r="AY74" s="1323"/>
      <c r="AZ74" s="1323"/>
      <c r="BA74" s="1323"/>
      <c r="BB74" s="1323"/>
      <c r="BC74" s="1323"/>
      <c r="BD74" s="1323"/>
      <c r="BE74" s="1323"/>
      <c r="BF74" s="1323"/>
      <c r="BG74" s="1323"/>
      <c r="BH74" s="1323"/>
      <c r="BI74" s="1323"/>
      <c r="BJ74" s="1323"/>
      <c r="BK74" s="1323"/>
      <c r="BL74" s="1323"/>
      <c r="BM74" s="1323"/>
      <c r="BN74" s="1323"/>
      <c r="BO74" s="1323"/>
      <c r="BP74" s="1306"/>
      <c r="BQ74" s="1306"/>
      <c r="BR74" s="1306"/>
      <c r="BS74" s="1306"/>
      <c r="BT74" s="1306"/>
      <c r="BU74" s="1306"/>
      <c r="BV74" s="1306"/>
      <c r="BW74" s="1306"/>
      <c r="BX74" s="1306"/>
      <c r="BY74" s="1306"/>
      <c r="BZ74" s="1306"/>
      <c r="CA74" s="1306"/>
      <c r="CB74" s="1306"/>
      <c r="CC74" s="1306"/>
      <c r="CD74" s="1306"/>
      <c r="CE74" s="1306"/>
      <c r="CF74" s="1306"/>
      <c r="CG74" s="1306"/>
      <c r="CH74" s="1306"/>
      <c r="CI74" s="1306"/>
      <c r="CJ74" s="1306"/>
      <c r="CK74" s="1306"/>
      <c r="CL74" s="1306"/>
      <c r="CM74" s="1306"/>
      <c r="CN74" s="1306"/>
      <c r="CO74" s="1306"/>
      <c r="CP74" s="1306"/>
      <c r="CQ74" s="1306"/>
      <c r="CR74" s="1306"/>
      <c r="CS74" s="1306"/>
      <c r="CT74" s="1306"/>
      <c r="CU74" s="1306"/>
      <c r="CV74" s="1306"/>
      <c r="CW74" s="1306"/>
      <c r="CX74" s="1306"/>
      <c r="CY74" s="1306"/>
      <c r="CZ74" s="1306"/>
      <c r="DA74" s="1306"/>
      <c r="DB74" s="1306"/>
      <c r="DC74" s="1306"/>
    </row>
    <row r="75" spans="2:107" x14ac:dyDescent="0.15">
      <c r="B75" s="394"/>
      <c r="G75" s="1321"/>
      <c r="H75" s="1321"/>
      <c r="I75" s="1316"/>
      <c r="J75" s="1316"/>
      <c r="K75" s="1322"/>
      <c r="L75" s="1322"/>
      <c r="M75" s="1322"/>
      <c r="N75" s="1322"/>
      <c r="AM75" s="403"/>
      <c r="AN75" s="1323"/>
      <c r="AO75" s="1323"/>
      <c r="AP75" s="1323"/>
      <c r="AQ75" s="1323"/>
      <c r="AR75" s="1323"/>
      <c r="AS75" s="1323"/>
      <c r="AT75" s="1323"/>
      <c r="AU75" s="1323"/>
      <c r="AV75" s="1323"/>
      <c r="AW75" s="1323"/>
      <c r="AX75" s="1323"/>
      <c r="AY75" s="1323"/>
      <c r="AZ75" s="1323"/>
      <c r="BA75" s="1323"/>
      <c r="BB75" s="1323" t="s">
        <v>606</v>
      </c>
      <c r="BC75" s="1323"/>
      <c r="BD75" s="1323"/>
      <c r="BE75" s="1323"/>
      <c r="BF75" s="1323"/>
      <c r="BG75" s="1323"/>
      <c r="BH75" s="1323"/>
      <c r="BI75" s="1323"/>
      <c r="BJ75" s="1323"/>
      <c r="BK75" s="1323"/>
      <c r="BL75" s="1323"/>
      <c r="BM75" s="1323"/>
      <c r="BN75" s="1323"/>
      <c r="BO75" s="1323"/>
      <c r="BP75" s="1306">
        <v>10.5</v>
      </c>
      <c r="BQ75" s="1306"/>
      <c r="BR75" s="1306"/>
      <c r="BS75" s="1306"/>
      <c r="BT75" s="1306"/>
      <c r="BU75" s="1306"/>
      <c r="BV75" s="1306"/>
      <c r="BW75" s="1306"/>
      <c r="BX75" s="1306">
        <v>9.3000000000000007</v>
      </c>
      <c r="BY75" s="1306"/>
      <c r="BZ75" s="1306"/>
      <c r="CA75" s="1306"/>
      <c r="CB75" s="1306"/>
      <c r="CC75" s="1306"/>
      <c r="CD75" s="1306"/>
      <c r="CE75" s="1306"/>
      <c r="CF75" s="1306">
        <v>8.6</v>
      </c>
      <c r="CG75" s="1306"/>
      <c r="CH75" s="1306"/>
      <c r="CI75" s="1306"/>
      <c r="CJ75" s="1306"/>
      <c r="CK75" s="1306"/>
      <c r="CL75" s="1306"/>
      <c r="CM75" s="1306"/>
      <c r="CN75" s="1306">
        <v>8.3000000000000007</v>
      </c>
      <c r="CO75" s="1306"/>
      <c r="CP75" s="1306"/>
      <c r="CQ75" s="1306"/>
      <c r="CR75" s="1306"/>
      <c r="CS75" s="1306"/>
      <c r="CT75" s="1306"/>
      <c r="CU75" s="1306"/>
      <c r="CV75" s="1306">
        <v>8.5</v>
      </c>
      <c r="CW75" s="1306"/>
      <c r="CX75" s="1306"/>
      <c r="CY75" s="1306"/>
      <c r="CZ75" s="1306"/>
      <c r="DA75" s="1306"/>
      <c r="DB75" s="1306"/>
      <c r="DC75" s="1306"/>
    </row>
    <row r="76" spans="2:107" x14ac:dyDescent="0.15">
      <c r="B76" s="394"/>
      <c r="G76" s="1321"/>
      <c r="H76" s="1321"/>
      <c r="I76" s="1316"/>
      <c r="J76" s="1316"/>
      <c r="K76" s="1322"/>
      <c r="L76" s="1322"/>
      <c r="M76" s="1322"/>
      <c r="N76" s="1322"/>
      <c r="AM76" s="403"/>
      <c r="AN76" s="1323"/>
      <c r="AO76" s="1323"/>
      <c r="AP76" s="1323"/>
      <c r="AQ76" s="1323"/>
      <c r="AR76" s="1323"/>
      <c r="AS76" s="1323"/>
      <c r="AT76" s="1323"/>
      <c r="AU76" s="1323"/>
      <c r="AV76" s="1323"/>
      <c r="AW76" s="1323"/>
      <c r="AX76" s="1323"/>
      <c r="AY76" s="1323"/>
      <c r="AZ76" s="1323"/>
      <c r="BA76" s="1323"/>
      <c r="BB76" s="1323"/>
      <c r="BC76" s="1323"/>
      <c r="BD76" s="1323"/>
      <c r="BE76" s="1323"/>
      <c r="BF76" s="1323"/>
      <c r="BG76" s="1323"/>
      <c r="BH76" s="1323"/>
      <c r="BI76" s="1323"/>
      <c r="BJ76" s="1323"/>
      <c r="BK76" s="1323"/>
      <c r="BL76" s="1323"/>
      <c r="BM76" s="1323"/>
      <c r="BN76" s="1323"/>
      <c r="BO76" s="1323"/>
      <c r="BP76" s="1306"/>
      <c r="BQ76" s="1306"/>
      <c r="BR76" s="1306"/>
      <c r="BS76" s="1306"/>
      <c r="BT76" s="1306"/>
      <c r="BU76" s="1306"/>
      <c r="BV76" s="1306"/>
      <c r="BW76" s="1306"/>
      <c r="BX76" s="1306"/>
      <c r="BY76" s="1306"/>
      <c r="BZ76" s="1306"/>
      <c r="CA76" s="1306"/>
      <c r="CB76" s="1306"/>
      <c r="CC76" s="1306"/>
      <c r="CD76" s="1306"/>
      <c r="CE76" s="1306"/>
      <c r="CF76" s="1306"/>
      <c r="CG76" s="1306"/>
      <c r="CH76" s="1306"/>
      <c r="CI76" s="1306"/>
      <c r="CJ76" s="1306"/>
      <c r="CK76" s="1306"/>
      <c r="CL76" s="1306"/>
      <c r="CM76" s="1306"/>
      <c r="CN76" s="1306"/>
      <c r="CO76" s="1306"/>
      <c r="CP76" s="1306"/>
      <c r="CQ76" s="1306"/>
      <c r="CR76" s="1306"/>
      <c r="CS76" s="1306"/>
      <c r="CT76" s="1306"/>
      <c r="CU76" s="1306"/>
      <c r="CV76" s="1306"/>
      <c r="CW76" s="1306"/>
      <c r="CX76" s="1306"/>
      <c r="CY76" s="1306"/>
      <c r="CZ76" s="1306"/>
      <c r="DA76" s="1306"/>
      <c r="DB76" s="1306"/>
      <c r="DC76" s="1306"/>
    </row>
    <row r="77" spans="2:107" x14ac:dyDescent="0.15">
      <c r="B77" s="394"/>
      <c r="G77" s="1316"/>
      <c r="H77" s="1316"/>
      <c r="I77" s="1316"/>
      <c r="J77" s="1316"/>
      <c r="K77" s="1334"/>
      <c r="L77" s="1334"/>
      <c r="M77" s="1334"/>
      <c r="N77" s="1334"/>
      <c r="AN77" s="1320" t="s">
        <v>603</v>
      </c>
      <c r="AO77" s="1320"/>
      <c r="AP77" s="1320"/>
      <c r="AQ77" s="1320"/>
      <c r="AR77" s="1320"/>
      <c r="AS77" s="1320"/>
      <c r="AT77" s="1320"/>
      <c r="AU77" s="1320"/>
      <c r="AV77" s="1320"/>
      <c r="AW77" s="1320"/>
      <c r="AX77" s="1320"/>
      <c r="AY77" s="1320"/>
      <c r="AZ77" s="1320"/>
      <c r="BA77" s="1320"/>
      <c r="BB77" s="1323" t="s">
        <v>604</v>
      </c>
      <c r="BC77" s="1323"/>
      <c r="BD77" s="1323"/>
      <c r="BE77" s="1323"/>
      <c r="BF77" s="1323"/>
      <c r="BG77" s="1323"/>
      <c r="BH77" s="1323"/>
      <c r="BI77" s="1323"/>
      <c r="BJ77" s="1323"/>
      <c r="BK77" s="1323"/>
      <c r="BL77" s="1323"/>
      <c r="BM77" s="1323"/>
      <c r="BN77" s="1323"/>
      <c r="BO77" s="1323"/>
      <c r="BP77" s="1306"/>
      <c r="BQ77" s="1306"/>
      <c r="BR77" s="1306"/>
      <c r="BS77" s="1306"/>
      <c r="BT77" s="1306"/>
      <c r="BU77" s="1306"/>
      <c r="BV77" s="1306"/>
      <c r="BW77" s="1306"/>
      <c r="BX77" s="1306"/>
      <c r="BY77" s="1306"/>
      <c r="BZ77" s="1306"/>
      <c r="CA77" s="1306"/>
      <c r="CB77" s="1306"/>
      <c r="CC77" s="1306"/>
      <c r="CD77" s="1306"/>
      <c r="CE77" s="1306"/>
      <c r="CF77" s="1306"/>
      <c r="CG77" s="1306"/>
      <c r="CH77" s="1306"/>
      <c r="CI77" s="1306"/>
      <c r="CJ77" s="1306"/>
      <c r="CK77" s="1306"/>
      <c r="CL77" s="1306"/>
      <c r="CM77" s="1306"/>
      <c r="CN77" s="1306"/>
      <c r="CO77" s="1306"/>
      <c r="CP77" s="1306"/>
      <c r="CQ77" s="1306"/>
      <c r="CR77" s="1306"/>
      <c r="CS77" s="1306"/>
      <c r="CT77" s="1306"/>
      <c r="CU77" s="1306"/>
      <c r="CV77" s="1306"/>
      <c r="CW77" s="1306"/>
      <c r="CX77" s="1306"/>
      <c r="CY77" s="1306"/>
      <c r="CZ77" s="1306"/>
      <c r="DA77" s="1306"/>
      <c r="DB77" s="1306"/>
      <c r="DC77" s="1306"/>
    </row>
    <row r="78" spans="2:107" x14ac:dyDescent="0.15">
      <c r="B78" s="394"/>
      <c r="G78" s="1316"/>
      <c r="H78" s="1316"/>
      <c r="I78" s="1316"/>
      <c r="J78" s="1316"/>
      <c r="K78" s="1334"/>
      <c r="L78" s="1334"/>
      <c r="M78" s="1334"/>
      <c r="N78" s="1334"/>
      <c r="AN78" s="1320"/>
      <c r="AO78" s="1320"/>
      <c r="AP78" s="1320"/>
      <c r="AQ78" s="1320"/>
      <c r="AR78" s="1320"/>
      <c r="AS78" s="1320"/>
      <c r="AT78" s="1320"/>
      <c r="AU78" s="1320"/>
      <c r="AV78" s="1320"/>
      <c r="AW78" s="1320"/>
      <c r="AX78" s="1320"/>
      <c r="AY78" s="1320"/>
      <c r="AZ78" s="1320"/>
      <c r="BA78" s="1320"/>
      <c r="BB78" s="1323"/>
      <c r="BC78" s="1323"/>
      <c r="BD78" s="1323"/>
      <c r="BE78" s="1323"/>
      <c r="BF78" s="1323"/>
      <c r="BG78" s="1323"/>
      <c r="BH78" s="1323"/>
      <c r="BI78" s="1323"/>
      <c r="BJ78" s="1323"/>
      <c r="BK78" s="1323"/>
      <c r="BL78" s="1323"/>
      <c r="BM78" s="1323"/>
      <c r="BN78" s="1323"/>
      <c r="BO78" s="1323"/>
      <c r="BP78" s="1306"/>
      <c r="BQ78" s="1306"/>
      <c r="BR78" s="1306"/>
      <c r="BS78" s="1306"/>
      <c r="BT78" s="1306"/>
      <c r="BU78" s="1306"/>
      <c r="BV78" s="1306"/>
      <c r="BW78" s="1306"/>
      <c r="BX78" s="1306"/>
      <c r="BY78" s="1306"/>
      <c r="BZ78" s="1306"/>
      <c r="CA78" s="1306"/>
      <c r="CB78" s="1306"/>
      <c r="CC78" s="1306"/>
      <c r="CD78" s="1306"/>
      <c r="CE78" s="1306"/>
      <c r="CF78" s="1306"/>
      <c r="CG78" s="1306"/>
      <c r="CH78" s="1306"/>
      <c r="CI78" s="1306"/>
      <c r="CJ78" s="1306"/>
      <c r="CK78" s="1306"/>
      <c r="CL78" s="1306"/>
      <c r="CM78" s="1306"/>
      <c r="CN78" s="1306"/>
      <c r="CO78" s="1306"/>
      <c r="CP78" s="1306"/>
      <c r="CQ78" s="1306"/>
      <c r="CR78" s="1306"/>
      <c r="CS78" s="1306"/>
      <c r="CT78" s="1306"/>
      <c r="CU78" s="1306"/>
      <c r="CV78" s="1306"/>
      <c r="CW78" s="1306"/>
      <c r="CX78" s="1306"/>
      <c r="CY78" s="1306"/>
      <c r="CZ78" s="1306"/>
      <c r="DA78" s="1306"/>
      <c r="DB78" s="1306"/>
      <c r="DC78" s="1306"/>
    </row>
    <row r="79" spans="2:107" x14ac:dyDescent="0.15">
      <c r="B79" s="394"/>
      <c r="G79" s="1316"/>
      <c r="H79" s="1316"/>
      <c r="I79" s="1325"/>
      <c r="J79" s="1325"/>
      <c r="K79" s="1335"/>
      <c r="L79" s="1335"/>
      <c r="M79" s="1335"/>
      <c r="N79" s="1335"/>
      <c r="AN79" s="1320"/>
      <c r="AO79" s="1320"/>
      <c r="AP79" s="1320"/>
      <c r="AQ79" s="1320"/>
      <c r="AR79" s="1320"/>
      <c r="AS79" s="1320"/>
      <c r="AT79" s="1320"/>
      <c r="AU79" s="1320"/>
      <c r="AV79" s="1320"/>
      <c r="AW79" s="1320"/>
      <c r="AX79" s="1320"/>
      <c r="AY79" s="1320"/>
      <c r="AZ79" s="1320"/>
      <c r="BA79" s="1320"/>
      <c r="BB79" s="1323" t="s">
        <v>606</v>
      </c>
      <c r="BC79" s="1323"/>
      <c r="BD79" s="1323"/>
      <c r="BE79" s="1323"/>
      <c r="BF79" s="1323"/>
      <c r="BG79" s="1323"/>
      <c r="BH79" s="1323"/>
      <c r="BI79" s="1323"/>
      <c r="BJ79" s="1323"/>
      <c r="BK79" s="1323"/>
      <c r="BL79" s="1323"/>
      <c r="BM79" s="1323"/>
      <c r="BN79" s="1323"/>
      <c r="BO79" s="1323"/>
      <c r="BP79" s="1306"/>
      <c r="BQ79" s="1306"/>
      <c r="BR79" s="1306"/>
      <c r="BS79" s="1306"/>
      <c r="BT79" s="1306"/>
      <c r="BU79" s="1306"/>
      <c r="BV79" s="1306"/>
      <c r="BW79" s="1306"/>
      <c r="BX79" s="1306"/>
      <c r="BY79" s="1306"/>
      <c r="BZ79" s="1306"/>
      <c r="CA79" s="1306"/>
      <c r="CB79" s="1306"/>
      <c r="CC79" s="1306"/>
      <c r="CD79" s="1306"/>
      <c r="CE79" s="1306"/>
      <c r="CF79" s="1306"/>
      <c r="CG79" s="1306"/>
      <c r="CH79" s="1306"/>
      <c r="CI79" s="1306"/>
      <c r="CJ79" s="1306"/>
      <c r="CK79" s="1306"/>
      <c r="CL79" s="1306"/>
      <c r="CM79" s="1306"/>
      <c r="CN79" s="1306"/>
      <c r="CO79" s="1306"/>
      <c r="CP79" s="1306"/>
      <c r="CQ79" s="1306"/>
      <c r="CR79" s="1306"/>
      <c r="CS79" s="1306"/>
      <c r="CT79" s="1306"/>
      <c r="CU79" s="1306"/>
      <c r="CV79" s="1306"/>
      <c r="CW79" s="1306"/>
      <c r="CX79" s="1306"/>
      <c r="CY79" s="1306"/>
      <c r="CZ79" s="1306"/>
      <c r="DA79" s="1306"/>
      <c r="DB79" s="1306"/>
      <c r="DC79" s="1306"/>
    </row>
    <row r="80" spans="2:107" x14ac:dyDescent="0.15">
      <c r="B80" s="394"/>
      <c r="G80" s="1316"/>
      <c r="H80" s="1316"/>
      <c r="I80" s="1325"/>
      <c r="J80" s="1325"/>
      <c r="K80" s="1335"/>
      <c r="L80" s="1335"/>
      <c r="M80" s="1335"/>
      <c r="N80" s="1335"/>
      <c r="AN80" s="1320"/>
      <c r="AO80" s="1320"/>
      <c r="AP80" s="1320"/>
      <c r="AQ80" s="1320"/>
      <c r="AR80" s="1320"/>
      <c r="AS80" s="1320"/>
      <c r="AT80" s="1320"/>
      <c r="AU80" s="1320"/>
      <c r="AV80" s="1320"/>
      <c r="AW80" s="1320"/>
      <c r="AX80" s="1320"/>
      <c r="AY80" s="1320"/>
      <c r="AZ80" s="1320"/>
      <c r="BA80" s="1320"/>
      <c r="BB80" s="1323"/>
      <c r="BC80" s="1323"/>
      <c r="BD80" s="1323"/>
      <c r="BE80" s="1323"/>
      <c r="BF80" s="1323"/>
      <c r="BG80" s="1323"/>
      <c r="BH80" s="1323"/>
      <c r="BI80" s="1323"/>
      <c r="BJ80" s="1323"/>
      <c r="BK80" s="1323"/>
      <c r="BL80" s="1323"/>
      <c r="BM80" s="1323"/>
      <c r="BN80" s="1323"/>
      <c r="BO80" s="1323"/>
      <c r="BP80" s="1306"/>
      <c r="BQ80" s="1306"/>
      <c r="BR80" s="1306"/>
      <c r="BS80" s="1306"/>
      <c r="BT80" s="1306"/>
      <c r="BU80" s="1306"/>
      <c r="BV80" s="1306"/>
      <c r="BW80" s="1306"/>
      <c r="BX80" s="1306"/>
      <c r="BY80" s="1306"/>
      <c r="BZ80" s="1306"/>
      <c r="CA80" s="1306"/>
      <c r="CB80" s="1306"/>
      <c r="CC80" s="1306"/>
      <c r="CD80" s="1306"/>
      <c r="CE80" s="1306"/>
      <c r="CF80" s="1306"/>
      <c r="CG80" s="1306"/>
      <c r="CH80" s="1306"/>
      <c r="CI80" s="1306"/>
      <c r="CJ80" s="1306"/>
      <c r="CK80" s="1306"/>
      <c r="CL80" s="1306"/>
      <c r="CM80" s="1306"/>
      <c r="CN80" s="1306"/>
      <c r="CO80" s="1306"/>
      <c r="CP80" s="1306"/>
      <c r="CQ80" s="1306"/>
      <c r="CR80" s="1306"/>
      <c r="CS80" s="1306"/>
      <c r="CT80" s="1306"/>
      <c r="CU80" s="1306"/>
      <c r="CV80" s="1306"/>
      <c r="CW80" s="1306"/>
      <c r="CX80" s="1306"/>
      <c r="CY80" s="1306"/>
      <c r="CZ80" s="1306"/>
      <c r="DA80" s="1306"/>
      <c r="DB80" s="1306"/>
      <c r="DC80" s="1306"/>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DksNWPBt3s9Xv376vEHWhrheluHUBbIP8Ha41jAzvmRANMsk80ofnOvGAVmwR9Zy+o37jjT+Kl019wfVMnKCTg==" saltValue="9g549K7lEScPowSahGTQf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37" orientation="portrait"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view="pageBreakPreview" zoomScale="75" zoomScaleNormal="90" zoomScaleSheetLayoutView="7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549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JrW62Bb4E7h5zOacp3ffTI3TR9s5qd+4dVTx+8JLdmOJSJx0aFYJPnl8B+DFWb+frnJrJw+s5Gu/RyN0A0mMOA==" saltValue="UA8hRrQdWYV4Tq5HAvC/3Q==" spinCount="100000" sheet="1" objects="1" scenarios="1"/>
  <dataConsolidate/>
  <phoneticPr fontId="2"/>
  <printOptions horizontalCentered="1" verticalCentered="1"/>
  <pageMargins left="0" right="0" top="0.19685039370078741" bottom="0" header="0.39370078740157483" footer="0"/>
  <pageSetup paperSize="9" scale="35" orientation="portrait"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549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jfquB9PyelxosPz3t7REfRtSg1wJiENhYaEzXz/P3JgnQs7U4ngnk3d+M4MuaLwrTqUy6Yf0uWTUyK7y0Pzcg==" saltValue="7kP9dIDbz2XW2Ic3APcTH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548</v>
      </c>
      <c r="G2" s="156"/>
      <c r="H2" s="157"/>
    </row>
    <row r="3" spans="1:8" x14ac:dyDescent="0.15">
      <c r="A3" s="153" t="s">
        <v>541</v>
      </c>
      <c r="B3" s="158"/>
      <c r="C3" s="159"/>
      <c r="D3" s="160">
        <v>64811</v>
      </c>
      <c r="E3" s="161"/>
      <c r="F3" s="162"/>
      <c r="G3" s="163"/>
      <c r="H3" s="164"/>
    </row>
    <row r="4" spans="1:8" x14ac:dyDescent="0.15">
      <c r="A4" s="165"/>
      <c r="B4" s="166"/>
      <c r="C4" s="167"/>
      <c r="D4" s="168">
        <v>36629</v>
      </c>
      <c r="E4" s="169"/>
      <c r="F4" s="170"/>
      <c r="G4" s="171"/>
      <c r="H4" s="172"/>
    </row>
    <row r="5" spans="1:8" x14ac:dyDescent="0.15">
      <c r="A5" s="153" t="s">
        <v>543</v>
      </c>
      <c r="B5" s="158"/>
      <c r="C5" s="159"/>
      <c r="D5" s="160">
        <v>39666</v>
      </c>
      <c r="E5" s="161"/>
      <c r="F5" s="162"/>
      <c r="G5" s="163"/>
      <c r="H5" s="164"/>
    </row>
    <row r="6" spans="1:8" x14ac:dyDescent="0.15">
      <c r="A6" s="165"/>
      <c r="B6" s="166"/>
      <c r="C6" s="167"/>
      <c r="D6" s="168">
        <v>24193</v>
      </c>
      <c r="E6" s="169"/>
      <c r="F6" s="170"/>
      <c r="G6" s="171"/>
      <c r="H6" s="172"/>
    </row>
    <row r="7" spans="1:8" x14ac:dyDescent="0.15">
      <c r="A7" s="153" t="s">
        <v>544</v>
      </c>
      <c r="B7" s="158"/>
      <c r="C7" s="159"/>
      <c r="D7" s="160">
        <v>48566</v>
      </c>
      <c r="E7" s="161"/>
      <c r="F7" s="162"/>
      <c r="G7" s="163"/>
      <c r="H7" s="164"/>
    </row>
    <row r="8" spans="1:8" x14ac:dyDescent="0.15">
      <c r="A8" s="165"/>
      <c r="B8" s="166"/>
      <c r="C8" s="167"/>
      <c r="D8" s="168">
        <v>38802</v>
      </c>
      <c r="E8" s="169"/>
      <c r="F8" s="170"/>
      <c r="G8" s="171"/>
      <c r="H8" s="172"/>
    </row>
    <row r="9" spans="1:8" x14ac:dyDescent="0.15">
      <c r="A9" s="153" t="s">
        <v>545</v>
      </c>
      <c r="B9" s="158"/>
      <c r="C9" s="159"/>
      <c r="D9" s="160">
        <v>33807</v>
      </c>
      <c r="E9" s="161"/>
      <c r="F9" s="162"/>
      <c r="G9" s="163"/>
      <c r="H9" s="164"/>
    </row>
    <row r="10" spans="1:8" x14ac:dyDescent="0.15">
      <c r="A10" s="165"/>
      <c r="B10" s="166"/>
      <c r="C10" s="167"/>
      <c r="D10" s="168">
        <v>25149</v>
      </c>
      <c r="E10" s="169"/>
      <c r="F10" s="170"/>
      <c r="G10" s="171"/>
      <c r="H10" s="172"/>
    </row>
    <row r="11" spans="1:8" x14ac:dyDescent="0.15">
      <c r="A11" s="153" t="s">
        <v>546</v>
      </c>
      <c r="B11" s="158"/>
      <c r="C11" s="159"/>
      <c r="D11" s="160">
        <v>59254</v>
      </c>
      <c r="E11" s="161"/>
      <c r="F11" s="162"/>
      <c r="G11" s="163"/>
      <c r="H11" s="164"/>
    </row>
    <row r="12" spans="1:8" x14ac:dyDescent="0.15">
      <c r="A12" s="165"/>
      <c r="B12" s="166"/>
      <c r="C12" s="173"/>
      <c r="D12" s="168">
        <v>46639</v>
      </c>
      <c r="E12" s="169"/>
      <c r="F12" s="170"/>
      <c r="G12" s="171"/>
      <c r="H12" s="172"/>
    </row>
    <row r="13" spans="1:8" x14ac:dyDescent="0.15">
      <c r="A13" s="153"/>
      <c r="B13" s="158"/>
      <c r="C13" s="174"/>
      <c r="D13" s="175">
        <v>49221</v>
      </c>
      <c r="E13" s="176"/>
      <c r="F13" s="177"/>
      <c r="G13" s="178"/>
      <c r="H13" s="164"/>
    </row>
    <row r="14" spans="1:8" x14ac:dyDescent="0.15">
      <c r="A14" s="165"/>
      <c r="B14" s="166"/>
      <c r="C14" s="167"/>
      <c r="D14" s="168">
        <v>34282</v>
      </c>
      <c r="E14" s="169"/>
      <c r="F14" s="170"/>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7.57</v>
      </c>
      <c r="C19" s="179">
        <f>ROUND(VALUE(SUBSTITUTE(実質収支比率等に係る経年分析!G$48,"▲","-")),2)</f>
        <v>10.23</v>
      </c>
      <c r="D19" s="179">
        <f>ROUND(VALUE(SUBSTITUTE(実質収支比率等に係る経年分析!H$48,"▲","-")),2)</f>
        <v>8.1300000000000008</v>
      </c>
      <c r="E19" s="179">
        <f>ROUND(VALUE(SUBSTITUTE(実質収支比率等に係る経年分析!I$48,"▲","-")),2)</f>
        <v>8.75</v>
      </c>
      <c r="F19" s="179">
        <f>ROUND(VALUE(SUBSTITUTE(実質収支比率等に係る経年分析!J$48,"▲","-")),2)</f>
        <v>5.64</v>
      </c>
    </row>
    <row r="20" spans="1:11" x14ac:dyDescent="0.15">
      <c r="A20" s="179" t="s">
        <v>54</v>
      </c>
      <c r="B20" s="179">
        <f>ROUND(VALUE(SUBSTITUTE(実質収支比率等に係る経年分析!F$47,"▲","-")),2)</f>
        <v>20.61</v>
      </c>
      <c r="C20" s="179">
        <f>ROUND(VALUE(SUBSTITUTE(実質収支比率等に係る経年分析!G$47,"▲","-")),2)</f>
        <v>24.48</v>
      </c>
      <c r="D20" s="179">
        <f>ROUND(VALUE(SUBSTITUTE(実質収支比率等に係る経年分析!H$47,"▲","-")),2)</f>
        <v>19.66</v>
      </c>
      <c r="E20" s="179">
        <f>ROUND(VALUE(SUBSTITUTE(実質収支比率等に係る経年分析!I$47,"▲","-")),2)</f>
        <v>20.09</v>
      </c>
      <c r="F20" s="179">
        <f>ROUND(VALUE(SUBSTITUTE(実質収支比率等に係る経年分析!J$47,"▲","-")),2)</f>
        <v>18.600000000000001</v>
      </c>
    </row>
    <row r="21" spans="1:11" x14ac:dyDescent="0.15">
      <c r="A21" s="179" t="s">
        <v>55</v>
      </c>
      <c r="B21" s="179">
        <f>IF(ISNUMBER(VALUE(SUBSTITUTE(実質収支比率等に係る経年分析!F$49,"▲","-"))),ROUND(VALUE(SUBSTITUTE(実質収支比率等に係る経年分析!F$49,"▲","-")),2),NA())</f>
        <v>1.23</v>
      </c>
      <c r="C21" s="179">
        <f>IF(ISNUMBER(VALUE(SUBSTITUTE(実質収支比率等に係る経年分析!G$49,"▲","-"))),ROUND(VALUE(SUBSTITUTE(実質収支比率等に係る経年分析!G$49,"▲","-")),2),NA())</f>
        <v>6.58</v>
      </c>
      <c r="D21" s="179">
        <f>IF(ISNUMBER(VALUE(SUBSTITUTE(実質収支比率等に係る経年分析!H$49,"▲","-"))),ROUND(VALUE(SUBSTITUTE(実質収支比率等に係る経年分析!H$49,"▲","-")),2),NA())</f>
        <v>-7.24</v>
      </c>
      <c r="E21" s="179">
        <f>IF(ISNUMBER(VALUE(SUBSTITUTE(実質収支比率等に係る経年分析!I$49,"▲","-"))),ROUND(VALUE(SUBSTITUTE(実質収支比率等に係る経年分析!I$49,"▲","-")),2),NA())</f>
        <v>0.68</v>
      </c>
      <c r="F21" s="179">
        <f>IF(ISNUMBER(VALUE(SUBSTITUTE(実質収支比率等に係る経年分析!J$49,"▲","-"))),ROUND(VALUE(SUBSTITUTE(実質収支比率等に係る経年分析!J$49,"▲","-")),2),NA())</f>
        <v>-4.96</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3.94</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4.18</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3.58</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3.68</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農業集落排水事業特別会計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0.06</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0.08</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0.12</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7.0000000000000007E-2</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0.06</v>
      </c>
    </row>
    <row r="30" spans="1:11" x14ac:dyDescent="0.15">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0.05</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0.08</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0.03</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0.06</v>
      </c>
    </row>
    <row r="31" spans="1:11" x14ac:dyDescent="0.15">
      <c r="A31" s="180" t="str">
        <f>IF(連結実質赤字比率に係る赤字・黒字の構成分析!C$39="",NA(),連結実質赤字比率に係る赤字・黒字の構成分析!C$39)</f>
        <v>国民健康保険特別会計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1.7</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1.1299999999999999</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2.5</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1.93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0.42</v>
      </c>
    </row>
    <row r="32" spans="1:11" x14ac:dyDescent="0.15">
      <c r="A32" s="180" t="str">
        <f>IF(連結実質赤字比率に係る赤字・黒字の構成分析!C$38="",NA(),連結実質赤字比率に係る赤字・黒字の構成分析!C$38)</f>
        <v>公共下水道事業特別会計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0.31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0.33</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0.44</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0.49</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0.43</v>
      </c>
    </row>
    <row r="33" spans="1:16" x14ac:dyDescent="0.15">
      <c r="A33" s="180" t="str">
        <f>IF(連結実質赤字比率に係る赤字・黒字の構成分析!C$37="",NA(),連結実質赤字比率に係る赤字・黒字の構成分析!C$37)</f>
        <v>下館結城都市計画事業八丁台土地区画整理事業特別会計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0.73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0.56999999999999995</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0.64</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0.64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0.54</v>
      </c>
    </row>
    <row r="34" spans="1:16" x14ac:dyDescent="0.15">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1.86</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2.12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2.39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2.15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1.74</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3.69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3.62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3.78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3.82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3.89</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7.57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10.220000000000001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8.11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8.74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5.63</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4873</v>
      </c>
      <c r="E42" s="181"/>
      <c r="F42" s="181"/>
      <c r="G42" s="181">
        <f>'実質公債費比率（分子）の構造'!L$52</f>
        <v>4768</v>
      </c>
      <c r="H42" s="181"/>
      <c r="I42" s="181"/>
      <c r="J42" s="181">
        <f>'実質公債費比率（分子）の構造'!M$52</f>
        <v>4769</v>
      </c>
      <c r="K42" s="181"/>
      <c r="L42" s="181"/>
      <c r="M42" s="181">
        <f>'実質公債費比率（分子）の構造'!N$52</f>
        <v>4752</v>
      </c>
      <c r="N42" s="181"/>
      <c r="O42" s="181"/>
      <c r="P42" s="181">
        <f>'実質公債費比率（分子）の構造'!O$52</f>
        <v>4506</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f>'実質公債費比率（分子）の構造'!K$50</f>
        <v>123</v>
      </c>
      <c r="C44" s="181"/>
      <c r="D44" s="181"/>
      <c r="E44" s="181">
        <f>'実質公債費比率（分子）の構造'!L$50</f>
        <v>93</v>
      </c>
      <c r="F44" s="181"/>
      <c r="G44" s="181"/>
      <c r="H44" s="181">
        <f>'実質公債費比率（分子）の構造'!M$50</f>
        <v>76</v>
      </c>
      <c r="I44" s="181"/>
      <c r="J44" s="181"/>
      <c r="K44" s="181">
        <f>'実質公債費比率（分子）の構造'!N$50</f>
        <v>57</v>
      </c>
      <c r="L44" s="181"/>
      <c r="M44" s="181"/>
      <c r="N44" s="181">
        <f>'実質公債費比率（分子）の構造'!O$50</f>
        <v>66</v>
      </c>
      <c r="O44" s="181"/>
      <c r="P44" s="181"/>
    </row>
    <row r="45" spans="1:16" x14ac:dyDescent="0.15">
      <c r="A45" s="181" t="s">
        <v>65</v>
      </c>
      <c r="B45" s="181">
        <f>'実質公債費比率（分子）の構造'!K$49</f>
        <v>598</v>
      </c>
      <c r="C45" s="181"/>
      <c r="D45" s="181"/>
      <c r="E45" s="181">
        <f>'実質公債費比率（分子）の構造'!L$49</f>
        <v>496</v>
      </c>
      <c r="F45" s="181"/>
      <c r="G45" s="181"/>
      <c r="H45" s="181">
        <f>'実質公債費比率（分子）の構造'!M$49</f>
        <v>378</v>
      </c>
      <c r="I45" s="181"/>
      <c r="J45" s="181"/>
      <c r="K45" s="181">
        <f>'実質公債費比率（分子）の構造'!N$49</f>
        <v>282</v>
      </c>
      <c r="L45" s="181"/>
      <c r="M45" s="181"/>
      <c r="N45" s="181">
        <f>'実質公債費比率（分子）の構造'!O$49</f>
        <v>269</v>
      </c>
      <c r="O45" s="181"/>
      <c r="P45" s="181"/>
    </row>
    <row r="46" spans="1:16" x14ac:dyDescent="0.15">
      <c r="A46" s="181" t="s">
        <v>66</v>
      </c>
      <c r="B46" s="181">
        <f>'実質公債費比率（分子）の構造'!K$48</f>
        <v>1635</v>
      </c>
      <c r="C46" s="181"/>
      <c r="D46" s="181"/>
      <c r="E46" s="181">
        <f>'実質公債費比率（分子）の構造'!L$48</f>
        <v>1594</v>
      </c>
      <c r="F46" s="181"/>
      <c r="G46" s="181"/>
      <c r="H46" s="181">
        <f>'実質公債費比率（分子）の構造'!M$48</f>
        <v>1570</v>
      </c>
      <c r="I46" s="181"/>
      <c r="J46" s="181"/>
      <c r="K46" s="181">
        <f>'実質公債費比率（分子）の構造'!N$48</f>
        <v>1555</v>
      </c>
      <c r="L46" s="181"/>
      <c r="M46" s="181"/>
      <c r="N46" s="181">
        <f>'実質公債費比率（分子）の構造'!O$48</f>
        <v>1473</v>
      </c>
      <c r="O46" s="181"/>
      <c r="P46" s="181"/>
    </row>
    <row r="47" spans="1:16" x14ac:dyDescent="0.15">
      <c r="A47" s="181" t="s">
        <v>67</v>
      </c>
      <c r="B47" s="181">
        <f>'実質公債費比率（分子）の構造'!K$47</f>
        <v>3</v>
      </c>
      <c r="C47" s="181"/>
      <c r="D47" s="181"/>
      <c r="E47" s="181">
        <f>'実質公債費比率（分子）の構造'!L$47</f>
        <v>3</v>
      </c>
      <c r="F47" s="181"/>
      <c r="G47" s="181"/>
      <c r="H47" s="181">
        <f>'実質公債費比率（分子）の構造'!M$47</f>
        <v>3</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4437</v>
      </c>
      <c r="C49" s="181"/>
      <c r="D49" s="181"/>
      <c r="E49" s="181">
        <f>'実質公債費比率（分子）の構造'!L$45</f>
        <v>4380</v>
      </c>
      <c r="F49" s="181"/>
      <c r="G49" s="181"/>
      <c r="H49" s="181">
        <f>'実質公債費比率（分子）の構造'!M$45</f>
        <v>4516</v>
      </c>
      <c r="I49" s="181"/>
      <c r="J49" s="181"/>
      <c r="K49" s="181">
        <f>'実質公債費比率（分子）の構造'!N$45</f>
        <v>4598</v>
      </c>
      <c r="L49" s="181"/>
      <c r="M49" s="181"/>
      <c r="N49" s="181">
        <f>'実質公債費比率（分子）の構造'!O$45</f>
        <v>4546</v>
      </c>
      <c r="O49" s="181"/>
      <c r="P49" s="181"/>
    </row>
    <row r="50" spans="1:16" x14ac:dyDescent="0.15">
      <c r="A50" s="181" t="s">
        <v>70</v>
      </c>
      <c r="B50" s="181" t="e">
        <f>NA()</f>
        <v>#N/A</v>
      </c>
      <c r="C50" s="181">
        <f>IF(ISNUMBER('実質公債費比率（分子）の構造'!K$53),'実質公債費比率（分子）の構造'!K$53,NA())</f>
        <v>1923</v>
      </c>
      <c r="D50" s="181" t="e">
        <f>NA()</f>
        <v>#N/A</v>
      </c>
      <c r="E50" s="181" t="e">
        <f>NA()</f>
        <v>#N/A</v>
      </c>
      <c r="F50" s="181">
        <f>IF(ISNUMBER('実質公債費比率（分子）の構造'!L$53),'実質公債費比率（分子）の構造'!L$53,NA())</f>
        <v>1798</v>
      </c>
      <c r="G50" s="181" t="e">
        <f>NA()</f>
        <v>#N/A</v>
      </c>
      <c r="H50" s="181" t="e">
        <f>NA()</f>
        <v>#N/A</v>
      </c>
      <c r="I50" s="181">
        <f>IF(ISNUMBER('実質公債費比率（分子）の構造'!M$53),'実質公債費比率（分子）の構造'!M$53,NA())</f>
        <v>1774</v>
      </c>
      <c r="J50" s="181" t="e">
        <f>NA()</f>
        <v>#N/A</v>
      </c>
      <c r="K50" s="181" t="e">
        <f>NA()</f>
        <v>#N/A</v>
      </c>
      <c r="L50" s="181">
        <f>IF(ISNUMBER('実質公債費比率（分子）の構造'!N$53),'実質公債費比率（分子）の構造'!N$53,NA())</f>
        <v>1740</v>
      </c>
      <c r="M50" s="181" t="e">
        <f>NA()</f>
        <v>#N/A</v>
      </c>
      <c r="N50" s="181" t="e">
        <f>NA()</f>
        <v>#N/A</v>
      </c>
      <c r="O50" s="181">
        <f>IF(ISNUMBER('実質公債費比率（分子）の構造'!O$53),'実質公債費比率（分子）の構造'!O$53,NA())</f>
        <v>1848</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45024</v>
      </c>
      <c r="E56" s="180"/>
      <c r="F56" s="180"/>
      <c r="G56" s="180">
        <f>'将来負担比率（分子）の構造'!J$52</f>
        <v>43300</v>
      </c>
      <c r="H56" s="180"/>
      <c r="I56" s="180"/>
      <c r="J56" s="180">
        <f>'将来負担比率（分子）の構造'!K$52</f>
        <v>43785</v>
      </c>
      <c r="K56" s="180"/>
      <c r="L56" s="180"/>
      <c r="M56" s="180">
        <f>'将来負担比率（分子）の構造'!L$52</f>
        <v>44128</v>
      </c>
      <c r="N56" s="180"/>
      <c r="O56" s="180"/>
      <c r="P56" s="180">
        <f>'将来負担比率（分子）の構造'!M$52</f>
        <v>45718</v>
      </c>
    </row>
    <row r="57" spans="1:16" x14ac:dyDescent="0.15">
      <c r="A57" s="180" t="s">
        <v>41</v>
      </c>
      <c r="B57" s="180"/>
      <c r="C57" s="180"/>
      <c r="D57" s="180">
        <f>'将来負担比率（分子）の構造'!I$51</f>
        <v>4395</v>
      </c>
      <c r="E57" s="180"/>
      <c r="F57" s="180"/>
      <c r="G57" s="180">
        <f>'将来負担比率（分子）の構造'!J$51</f>
        <v>4384</v>
      </c>
      <c r="H57" s="180"/>
      <c r="I57" s="180"/>
      <c r="J57" s="180">
        <f>'将来負担比率（分子）の構造'!K$51</f>
        <v>4031</v>
      </c>
      <c r="K57" s="180"/>
      <c r="L57" s="180"/>
      <c r="M57" s="180">
        <f>'将来負担比率（分子）の構造'!L$51</f>
        <v>3762</v>
      </c>
      <c r="N57" s="180"/>
      <c r="O57" s="180"/>
      <c r="P57" s="180">
        <f>'将来負担比率（分子）の構造'!M$51</f>
        <v>3994</v>
      </c>
    </row>
    <row r="58" spans="1:16" x14ac:dyDescent="0.15">
      <c r="A58" s="180" t="s">
        <v>40</v>
      </c>
      <c r="B58" s="180"/>
      <c r="C58" s="180"/>
      <c r="D58" s="180">
        <f>'将来負担比率（分子）の構造'!I$50</f>
        <v>9935</v>
      </c>
      <c r="E58" s="180"/>
      <c r="F58" s="180"/>
      <c r="G58" s="180">
        <f>'将来負担比率（分子）の構造'!J$50</f>
        <v>11331</v>
      </c>
      <c r="H58" s="180"/>
      <c r="I58" s="180"/>
      <c r="J58" s="180">
        <f>'将来負担比率（分子）の構造'!K$50</f>
        <v>9861</v>
      </c>
      <c r="K58" s="180"/>
      <c r="L58" s="180"/>
      <c r="M58" s="180">
        <f>'将来負担比率（分子）の構造'!L$50</f>
        <v>9819</v>
      </c>
      <c r="N58" s="180"/>
      <c r="O58" s="180"/>
      <c r="P58" s="180">
        <f>'将来負担比率（分子）の構造'!M$50</f>
        <v>9320</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f>'将来負担比率（分子）の構造'!K$46</f>
        <v>10</v>
      </c>
      <c r="I61" s="180"/>
      <c r="J61" s="180"/>
      <c r="K61" s="180">
        <f>'将来負担比率（分子）の構造'!L$46</f>
        <v>12</v>
      </c>
      <c r="L61" s="180"/>
      <c r="M61" s="180"/>
      <c r="N61" s="180" t="str">
        <f>'将来負担比率（分子）の構造'!M$46</f>
        <v>-</v>
      </c>
      <c r="O61" s="180"/>
      <c r="P61" s="180"/>
    </row>
    <row r="62" spans="1:16" x14ac:dyDescent="0.15">
      <c r="A62" s="180" t="s">
        <v>34</v>
      </c>
      <c r="B62" s="180">
        <f>'将来負担比率（分子）の構造'!I$45</f>
        <v>7610</v>
      </c>
      <c r="C62" s="180"/>
      <c r="D62" s="180"/>
      <c r="E62" s="180">
        <f>'将来負担比率（分子）の構造'!J$45</f>
        <v>6825</v>
      </c>
      <c r="F62" s="180"/>
      <c r="G62" s="180"/>
      <c r="H62" s="180">
        <f>'将来負担比率（分子）の構造'!K$45</f>
        <v>7439</v>
      </c>
      <c r="I62" s="180"/>
      <c r="J62" s="180"/>
      <c r="K62" s="180">
        <f>'将来負担比率（分子）の構造'!L$45</f>
        <v>7282</v>
      </c>
      <c r="L62" s="180"/>
      <c r="M62" s="180"/>
      <c r="N62" s="180">
        <f>'将来負担比率（分子）の構造'!M$45</f>
        <v>7335</v>
      </c>
      <c r="O62" s="180"/>
      <c r="P62" s="180"/>
    </row>
    <row r="63" spans="1:16" x14ac:dyDescent="0.15">
      <c r="A63" s="180" t="s">
        <v>33</v>
      </c>
      <c r="B63" s="180">
        <f>'将来負担比率（分子）の構造'!I$44</f>
        <v>2168</v>
      </c>
      <c r="C63" s="180"/>
      <c r="D63" s="180"/>
      <c r="E63" s="180">
        <f>'将来負担比率（分子）の構造'!J$44</f>
        <v>1735</v>
      </c>
      <c r="F63" s="180"/>
      <c r="G63" s="180"/>
      <c r="H63" s="180">
        <f>'将来負担比率（分子）の構造'!K$44</f>
        <v>1348</v>
      </c>
      <c r="I63" s="180"/>
      <c r="J63" s="180"/>
      <c r="K63" s="180">
        <f>'将来負担比率（分子）の構造'!L$44</f>
        <v>1156</v>
      </c>
      <c r="L63" s="180"/>
      <c r="M63" s="180"/>
      <c r="N63" s="180">
        <f>'将来負担比率（分子）の構造'!M$44</f>
        <v>1108</v>
      </c>
      <c r="O63" s="180"/>
      <c r="P63" s="180"/>
    </row>
    <row r="64" spans="1:16" x14ac:dyDescent="0.15">
      <c r="A64" s="180" t="s">
        <v>32</v>
      </c>
      <c r="B64" s="180">
        <f>'将来負担比率（分子）の構造'!I$43</f>
        <v>16965</v>
      </c>
      <c r="C64" s="180"/>
      <c r="D64" s="180"/>
      <c r="E64" s="180">
        <f>'将来負担比率（分子）の構造'!J$43</f>
        <v>15961</v>
      </c>
      <c r="F64" s="180"/>
      <c r="G64" s="180"/>
      <c r="H64" s="180">
        <f>'将来負担比率（分子）の構造'!K$43</f>
        <v>16561</v>
      </c>
      <c r="I64" s="180"/>
      <c r="J64" s="180"/>
      <c r="K64" s="180">
        <f>'将来負担比率（分子）の構造'!L$43</f>
        <v>17234</v>
      </c>
      <c r="L64" s="180"/>
      <c r="M64" s="180"/>
      <c r="N64" s="180">
        <f>'将来負担比率（分子）の構造'!M$43</f>
        <v>13861</v>
      </c>
      <c r="O64" s="180"/>
      <c r="P64" s="180"/>
    </row>
    <row r="65" spans="1:16" x14ac:dyDescent="0.15">
      <c r="A65" s="180" t="s">
        <v>31</v>
      </c>
      <c r="B65" s="180">
        <f>'将来負担比率（分子）の構造'!I$42</f>
        <v>1257</v>
      </c>
      <c r="C65" s="180"/>
      <c r="D65" s="180"/>
      <c r="E65" s="180">
        <f>'将来負担比率（分子）の構造'!J$42</f>
        <v>1150</v>
      </c>
      <c r="F65" s="180"/>
      <c r="G65" s="180"/>
      <c r="H65" s="180">
        <f>'将来負担比率（分子）の構造'!K$42</f>
        <v>1074</v>
      </c>
      <c r="I65" s="180"/>
      <c r="J65" s="180"/>
      <c r="K65" s="180">
        <f>'将来負担比率（分子）の構造'!L$42</f>
        <v>1017</v>
      </c>
      <c r="L65" s="180"/>
      <c r="M65" s="180"/>
      <c r="N65" s="180">
        <f>'将来負担比率（分子）の構造'!M$42</f>
        <v>951</v>
      </c>
      <c r="O65" s="180"/>
      <c r="P65" s="180"/>
    </row>
    <row r="66" spans="1:16" x14ac:dyDescent="0.15">
      <c r="A66" s="180" t="s">
        <v>30</v>
      </c>
      <c r="B66" s="180">
        <f>'将来負担比率（分子）の構造'!I$41</f>
        <v>40422</v>
      </c>
      <c r="C66" s="180"/>
      <c r="D66" s="180"/>
      <c r="E66" s="180">
        <f>'将来負担比率（分子）の構造'!J$41</f>
        <v>40105</v>
      </c>
      <c r="F66" s="180"/>
      <c r="G66" s="180"/>
      <c r="H66" s="180">
        <f>'将来負担比率（分子）の構造'!K$41</f>
        <v>40305</v>
      </c>
      <c r="I66" s="180"/>
      <c r="J66" s="180"/>
      <c r="K66" s="180">
        <f>'将来負担比率（分子）の構造'!L$41</f>
        <v>39692</v>
      </c>
      <c r="L66" s="180"/>
      <c r="M66" s="180"/>
      <c r="N66" s="180">
        <f>'将来負担比率（分子）の構造'!M$41</f>
        <v>48433</v>
      </c>
      <c r="O66" s="180"/>
      <c r="P66" s="180"/>
    </row>
    <row r="67" spans="1:16" x14ac:dyDescent="0.15">
      <c r="A67" s="180" t="s">
        <v>74</v>
      </c>
      <c r="B67" s="180" t="e">
        <f>NA()</f>
        <v>#N/A</v>
      </c>
      <c r="C67" s="180">
        <f>IF(ISNUMBER('将来負担比率（分子）の構造'!I$53), IF('将来負担比率（分子）の構造'!I$53 &lt; 0, 0, '将来負担比率（分子）の構造'!I$53), NA())</f>
        <v>9069</v>
      </c>
      <c r="D67" s="180" t="e">
        <f>NA()</f>
        <v>#N/A</v>
      </c>
      <c r="E67" s="180" t="e">
        <f>NA()</f>
        <v>#N/A</v>
      </c>
      <c r="F67" s="180">
        <f>IF(ISNUMBER('将来負担比率（分子）の構造'!J$53), IF('将来負担比率（分子）の構造'!J$53 &lt; 0, 0, '将来負担比率（分子）の構造'!J$53), NA())</f>
        <v>6761</v>
      </c>
      <c r="G67" s="180" t="e">
        <f>NA()</f>
        <v>#N/A</v>
      </c>
      <c r="H67" s="180" t="e">
        <f>NA()</f>
        <v>#N/A</v>
      </c>
      <c r="I67" s="180">
        <f>IF(ISNUMBER('将来負担比率（分子）の構造'!K$53), IF('将来負担比率（分子）の構造'!K$53 &lt; 0, 0, '将来負担比率（分子）の構造'!K$53), NA())</f>
        <v>9059</v>
      </c>
      <c r="J67" s="180" t="e">
        <f>NA()</f>
        <v>#N/A</v>
      </c>
      <c r="K67" s="180" t="e">
        <f>NA()</f>
        <v>#N/A</v>
      </c>
      <c r="L67" s="180">
        <f>IF(ISNUMBER('将来負担比率（分子）の構造'!L$53), IF('将来負担比率（分子）の構造'!L$53 &lt; 0, 0, '将来負担比率（分子）の構造'!L$53), NA())</f>
        <v>8684</v>
      </c>
      <c r="M67" s="180" t="e">
        <f>NA()</f>
        <v>#N/A</v>
      </c>
      <c r="N67" s="180" t="e">
        <f>NA()</f>
        <v>#N/A</v>
      </c>
      <c r="O67" s="180">
        <f>IF(ISNUMBER('将来負担比率（分子）の構造'!M$53), IF('将来負担比率（分子）の構造'!M$53 &lt; 0, 0, '将来負担比率（分子）の構造'!M$53), NA())</f>
        <v>12656</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4989</v>
      </c>
      <c r="C72" s="184">
        <f>基金残高に係る経年分析!G55</f>
        <v>5031</v>
      </c>
      <c r="D72" s="184">
        <f>基金残高に係る経年分析!H55</f>
        <v>4600</v>
      </c>
    </row>
    <row r="73" spans="1:16" x14ac:dyDescent="0.15">
      <c r="A73" s="183" t="s">
        <v>77</v>
      </c>
      <c r="B73" s="184">
        <f>基金残高に係る経年分析!F56</f>
        <v>2972</v>
      </c>
      <c r="C73" s="184">
        <f>基金残高に係る経年分析!G56</f>
        <v>2672</v>
      </c>
      <c r="D73" s="184">
        <f>基金残高に係る経年分析!H56</f>
        <v>2534</v>
      </c>
    </row>
    <row r="74" spans="1:16" x14ac:dyDescent="0.15">
      <c r="A74" s="183" t="s">
        <v>78</v>
      </c>
      <c r="B74" s="184">
        <f>基金残高に係る経年分析!F57</f>
        <v>1335</v>
      </c>
      <c r="C74" s="184">
        <f>基金残高に係る経年分析!G57</f>
        <v>1324</v>
      </c>
      <c r="D74" s="184">
        <f>基金残高に係る経年分析!H57</f>
        <v>1605</v>
      </c>
    </row>
  </sheetData>
  <sheetProtection algorithmName="SHA-512" hashValue="JwopxI3SryqDaEq3f1DvXCxfOHrjkGmCBRP5HHbfAvPCTkGGGvZdzmxGkFMkXre3vwZZC0h6GATTFiN1YAuaIA==" saltValue="XKiBLz8ujeFfMp1UZ7xT8A=="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5" zoomScaleNormal="75"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214</v>
      </c>
      <c r="DI1" s="794"/>
      <c r="DJ1" s="794"/>
      <c r="DK1" s="794"/>
      <c r="DL1" s="794"/>
      <c r="DM1" s="794"/>
      <c r="DN1" s="795"/>
      <c r="DO1" s="225"/>
      <c r="DP1" s="793" t="s">
        <v>215</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217</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218</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219</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220</v>
      </c>
      <c r="S4" s="736"/>
      <c r="T4" s="736"/>
      <c r="U4" s="736"/>
      <c r="V4" s="736"/>
      <c r="W4" s="736"/>
      <c r="X4" s="736"/>
      <c r="Y4" s="737"/>
      <c r="Z4" s="735" t="s">
        <v>221</v>
      </c>
      <c r="AA4" s="736"/>
      <c r="AB4" s="736"/>
      <c r="AC4" s="737"/>
      <c r="AD4" s="735" t="s">
        <v>222</v>
      </c>
      <c r="AE4" s="736"/>
      <c r="AF4" s="736"/>
      <c r="AG4" s="736"/>
      <c r="AH4" s="736"/>
      <c r="AI4" s="736"/>
      <c r="AJ4" s="736"/>
      <c r="AK4" s="737"/>
      <c r="AL4" s="735" t="s">
        <v>221</v>
      </c>
      <c r="AM4" s="736"/>
      <c r="AN4" s="736"/>
      <c r="AO4" s="737"/>
      <c r="AP4" s="796" t="s">
        <v>223</v>
      </c>
      <c r="AQ4" s="796"/>
      <c r="AR4" s="796"/>
      <c r="AS4" s="796"/>
      <c r="AT4" s="796"/>
      <c r="AU4" s="796"/>
      <c r="AV4" s="796"/>
      <c r="AW4" s="796"/>
      <c r="AX4" s="796"/>
      <c r="AY4" s="796"/>
      <c r="AZ4" s="796"/>
      <c r="BA4" s="796"/>
      <c r="BB4" s="796"/>
      <c r="BC4" s="796"/>
      <c r="BD4" s="796"/>
      <c r="BE4" s="796"/>
      <c r="BF4" s="796"/>
      <c r="BG4" s="796" t="s">
        <v>224</v>
      </c>
      <c r="BH4" s="796"/>
      <c r="BI4" s="796"/>
      <c r="BJ4" s="796"/>
      <c r="BK4" s="796"/>
      <c r="BL4" s="796"/>
      <c r="BM4" s="796"/>
      <c r="BN4" s="796"/>
      <c r="BO4" s="796" t="s">
        <v>221</v>
      </c>
      <c r="BP4" s="796"/>
      <c r="BQ4" s="796"/>
      <c r="BR4" s="796"/>
      <c r="BS4" s="796" t="s">
        <v>225</v>
      </c>
      <c r="BT4" s="796"/>
      <c r="BU4" s="796"/>
      <c r="BV4" s="796"/>
      <c r="BW4" s="796"/>
      <c r="BX4" s="796"/>
      <c r="BY4" s="796"/>
      <c r="BZ4" s="796"/>
      <c r="CA4" s="796"/>
      <c r="CB4" s="796"/>
      <c r="CD4" s="778" t="s">
        <v>226</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227</v>
      </c>
      <c r="C5" s="761"/>
      <c r="D5" s="761"/>
      <c r="E5" s="761"/>
      <c r="F5" s="761"/>
      <c r="G5" s="761"/>
      <c r="H5" s="761"/>
      <c r="I5" s="761"/>
      <c r="J5" s="761"/>
      <c r="K5" s="761"/>
      <c r="L5" s="761"/>
      <c r="M5" s="761"/>
      <c r="N5" s="761"/>
      <c r="O5" s="761"/>
      <c r="P5" s="761"/>
      <c r="Q5" s="762"/>
      <c r="R5" s="726">
        <v>15041759</v>
      </c>
      <c r="S5" s="727"/>
      <c r="T5" s="727"/>
      <c r="U5" s="727"/>
      <c r="V5" s="727"/>
      <c r="W5" s="727"/>
      <c r="X5" s="727"/>
      <c r="Y5" s="773"/>
      <c r="Z5" s="791">
        <v>32.9</v>
      </c>
      <c r="AA5" s="791"/>
      <c r="AB5" s="791"/>
      <c r="AC5" s="791"/>
      <c r="AD5" s="792">
        <v>14604182</v>
      </c>
      <c r="AE5" s="792"/>
      <c r="AF5" s="792"/>
      <c r="AG5" s="792"/>
      <c r="AH5" s="792"/>
      <c r="AI5" s="792"/>
      <c r="AJ5" s="792"/>
      <c r="AK5" s="792"/>
      <c r="AL5" s="774">
        <v>61.3</v>
      </c>
      <c r="AM5" s="743"/>
      <c r="AN5" s="743"/>
      <c r="AO5" s="775"/>
      <c r="AP5" s="760" t="s">
        <v>228</v>
      </c>
      <c r="AQ5" s="761"/>
      <c r="AR5" s="761"/>
      <c r="AS5" s="761"/>
      <c r="AT5" s="761"/>
      <c r="AU5" s="761"/>
      <c r="AV5" s="761"/>
      <c r="AW5" s="761"/>
      <c r="AX5" s="761"/>
      <c r="AY5" s="761"/>
      <c r="AZ5" s="761"/>
      <c r="BA5" s="761"/>
      <c r="BB5" s="761"/>
      <c r="BC5" s="761"/>
      <c r="BD5" s="761"/>
      <c r="BE5" s="761"/>
      <c r="BF5" s="762"/>
      <c r="BG5" s="661">
        <v>14604182</v>
      </c>
      <c r="BH5" s="664"/>
      <c r="BI5" s="664"/>
      <c r="BJ5" s="664"/>
      <c r="BK5" s="664"/>
      <c r="BL5" s="664"/>
      <c r="BM5" s="664"/>
      <c r="BN5" s="665"/>
      <c r="BO5" s="723">
        <v>97.1</v>
      </c>
      <c r="BP5" s="723"/>
      <c r="BQ5" s="723"/>
      <c r="BR5" s="723"/>
      <c r="BS5" s="724">
        <v>363137</v>
      </c>
      <c r="BT5" s="724"/>
      <c r="BU5" s="724"/>
      <c r="BV5" s="724"/>
      <c r="BW5" s="724"/>
      <c r="BX5" s="724"/>
      <c r="BY5" s="724"/>
      <c r="BZ5" s="724"/>
      <c r="CA5" s="724"/>
      <c r="CB5" s="765"/>
      <c r="CD5" s="778" t="s">
        <v>223</v>
      </c>
      <c r="CE5" s="779"/>
      <c r="CF5" s="779"/>
      <c r="CG5" s="779"/>
      <c r="CH5" s="779"/>
      <c r="CI5" s="779"/>
      <c r="CJ5" s="779"/>
      <c r="CK5" s="779"/>
      <c r="CL5" s="779"/>
      <c r="CM5" s="779"/>
      <c r="CN5" s="779"/>
      <c r="CO5" s="779"/>
      <c r="CP5" s="779"/>
      <c r="CQ5" s="780"/>
      <c r="CR5" s="778" t="s">
        <v>229</v>
      </c>
      <c r="CS5" s="779"/>
      <c r="CT5" s="779"/>
      <c r="CU5" s="779"/>
      <c r="CV5" s="779"/>
      <c r="CW5" s="779"/>
      <c r="CX5" s="779"/>
      <c r="CY5" s="780"/>
      <c r="CZ5" s="778" t="s">
        <v>221</v>
      </c>
      <c r="DA5" s="779"/>
      <c r="DB5" s="779"/>
      <c r="DC5" s="780"/>
      <c r="DD5" s="778" t="s">
        <v>230</v>
      </c>
      <c r="DE5" s="779"/>
      <c r="DF5" s="779"/>
      <c r="DG5" s="779"/>
      <c r="DH5" s="779"/>
      <c r="DI5" s="779"/>
      <c r="DJ5" s="779"/>
      <c r="DK5" s="779"/>
      <c r="DL5" s="779"/>
      <c r="DM5" s="779"/>
      <c r="DN5" s="779"/>
      <c r="DO5" s="779"/>
      <c r="DP5" s="780"/>
      <c r="DQ5" s="778" t="s">
        <v>231</v>
      </c>
      <c r="DR5" s="779"/>
      <c r="DS5" s="779"/>
      <c r="DT5" s="779"/>
      <c r="DU5" s="779"/>
      <c r="DV5" s="779"/>
      <c r="DW5" s="779"/>
      <c r="DX5" s="779"/>
      <c r="DY5" s="779"/>
      <c r="DZ5" s="779"/>
      <c r="EA5" s="779"/>
      <c r="EB5" s="779"/>
      <c r="EC5" s="780"/>
    </row>
    <row r="6" spans="2:143" ht="11.25" customHeight="1" x14ac:dyDescent="0.15">
      <c r="B6" s="658" t="s">
        <v>232</v>
      </c>
      <c r="C6" s="659"/>
      <c r="D6" s="659"/>
      <c r="E6" s="659"/>
      <c r="F6" s="659"/>
      <c r="G6" s="659"/>
      <c r="H6" s="659"/>
      <c r="I6" s="659"/>
      <c r="J6" s="659"/>
      <c r="K6" s="659"/>
      <c r="L6" s="659"/>
      <c r="M6" s="659"/>
      <c r="N6" s="659"/>
      <c r="O6" s="659"/>
      <c r="P6" s="659"/>
      <c r="Q6" s="660"/>
      <c r="R6" s="661">
        <v>628238</v>
      </c>
      <c r="S6" s="664"/>
      <c r="T6" s="664"/>
      <c r="U6" s="664"/>
      <c r="V6" s="664"/>
      <c r="W6" s="664"/>
      <c r="X6" s="664"/>
      <c r="Y6" s="665"/>
      <c r="Z6" s="723">
        <v>1.4</v>
      </c>
      <c r="AA6" s="723"/>
      <c r="AB6" s="723"/>
      <c r="AC6" s="723"/>
      <c r="AD6" s="724">
        <v>628238</v>
      </c>
      <c r="AE6" s="724"/>
      <c r="AF6" s="724"/>
      <c r="AG6" s="724"/>
      <c r="AH6" s="724"/>
      <c r="AI6" s="724"/>
      <c r="AJ6" s="724"/>
      <c r="AK6" s="724"/>
      <c r="AL6" s="666">
        <v>2.6</v>
      </c>
      <c r="AM6" s="667"/>
      <c r="AN6" s="667"/>
      <c r="AO6" s="725"/>
      <c r="AP6" s="658" t="s">
        <v>233</v>
      </c>
      <c r="AQ6" s="659"/>
      <c r="AR6" s="659"/>
      <c r="AS6" s="659"/>
      <c r="AT6" s="659"/>
      <c r="AU6" s="659"/>
      <c r="AV6" s="659"/>
      <c r="AW6" s="659"/>
      <c r="AX6" s="659"/>
      <c r="AY6" s="659"/>
      <c r="AZ6" s="659"/>
      <c r="BA6" s="659"/>
      <c r="BB6" s="659"/>
      <c r="BC6" s="659"/>
      <c r="BD6" s="659"/>
      <c r="BE6" s="659"/>
      <c r="BF6" s="660"/>
      <c r="BG6" s="661">
        <v>14604182</v>
      </c>
      <c r="BH6" s="664"/>
      <c r="BI6" s="664"/>
      <c r="BJ6" s="664"/>
      <c r="BK6" s="664"/>
      <c r="BL6" s="664"/>
      <c r="BM6" s="664"/>
      <c r="BN6" s="665"/>
      <c r="BO6" s="723">
        <v>97.1</v>
      </c>
      <c r="BP6" s="723"/>
      <c r="BQ6" s="723"/>
      <c r="BR6" s="723"/>
      <c r="BS6" s="724">
        <v>363137</v>
      </c>
      <c r="BT6" s="724"/>
      <c r="BU6" s="724"/>
      <c r="BV6" s="724"/>
      <c r="BW6" s="724"/>
      <c r="BX6" s="724"/>
      <c r="BY6" s="724"/>
      <c r="BZ6" s="724"/>
      <c r="CA6" s="724"/>
      <c r="CB6" s="765"/>
      <c r="CD6" s="732" t="s">
        <v>234</v>
      </c>
      <c r="CE6" s="733"/>
      <c r="CF6" s="733"/>
      <c r="CG6" s="733"/>
      <c r="CH6" s="733"/>
      <c r="CI6" s="733"/>
      <c r="CJ6" s="733"/>
      <c r="CK6" s="733"/>
      <c r="CL6" s="733"/>
      <c r="CM6" s="733"/>
      <c r="CN6" s="733"/>
      <c r="CO6" s="733"/>
      <c r="CP6" s="733"/>
      <c r="CQ6" s="734"/>
      <c r="CR6" s="661">
        <v>285711</v>
      </c>
      <c r="CS6" s="664"/>
      <c r="CT6" s="664"/>
      <c r="CU6" s="664"/>
      <c r="CV6" s="664"/>
      <c r="CW6" s="664"/>
      <c r="CX6" s="664"/>
      <c r="CY6" s="665"/>
      <c r="CZ6" s="774">
        <v>0.7</v>
      </c>
      <c r="DA6" s="743"/>
      <c r="DB6" s="743"/>
      <c r="DC6" s="777"/>
      <c r="DD6" s="669" t="s">
        <v>127</v>
      </c>
      <c r="DE6" s="664"/>
      <c r="DF6" s="664"/>
      <c r="DG6" s="664"/>
      <c r="DH6" s="664"/>
      <c r="DI6" s="664"/>
      <c r="DJ6" s="664"/>
      <c r="DK6" s="664"/>
      <c r="DL6" s="664"/>
      <c r="DM6" s="664"/>
      <c r="DN6" s="664"/>
      <c r="DO6" s="664"/>
      <c r="DP6" s="665"/>
      <c r="DQ6" s="669">
        <v>285711</v>
      </c>
      <c r="DR6" s="664"/>
      <c r="DS6" s="664"/>
      <c r="DT6" s="664"/>
      <c r="DU6" s="664"/>
      <c r="DV6" s="664"/>
      <c r="DW6" s="664"/>
      <c r="DX6" s="664"/>
      <c r="DY6" s="664"/>
      <c r="DZ6" s="664"/>
      <c r="EA6" s="664"/>
      <c r="EB6" s="664"/>
      <c r="EC6" s="704"/>
    </row>
    <row r="7" spans="2:143" ht="11.25" customHeight="1" x14ac:dyDescent="0.15">
      <c r="B7" s="658" t="s">
        <v>235</v>
      </c>
      <c r="C7" s="659"/>
      <c r="D7" s="659"/>
      <c r="E7" s="659"/>
      <c r="F7" s="659"/>
      <c r="G7" s="659"/>
      <c r="H7" s="659"/>
      <c r="I7" s="659"/>
      <c r="J7" s="659"/>
      <c r="K7" s="659"/>
      <c r="L7" s="659"/>
      <c r="M7" s="659"/>
      <c r="N7" s="659"/>
      <c r="O7" s="659"/>
      <c r="P7" s="659"/>
      <c r="Q7" s="660"/>
      <c r="R7" s="661">
        <v>19095</v>
      </c>
      <c r="S7" s="664"/>
      <c r="T7" s="664"/>
      <c r="U7" s="664"/>
      <c r="V7" s="664"/>
      <c r="W7" s="664"/>
      <c r="X7" s="664"/>
      <c r="Y7" s="665"/>
      <c r="Z7" s="723">
        <v>0</v>
      </c>
      <c r="AA7" s="723"/>
      <c r="AB7" s="723"/>
      <c r="AC7" s="723"/>
      <c r="AD7" s="724">
        <v>19095</v>
      </c>
      <c r="AE7" s="724"/>
      <c r="AF7" s="724"/>
      <c r="AG7" s="724"/>
      <c r="AH7" s="724"/>
      <c r="AI7" s="724"/>
      <c r="AJ7" s="724"/>
      <c r="AK7" s="724"/>
      <c r="AL7" s="666">
        <v>0.1</v>
      </c>
      <c r="AM7" s="667"/>
      <c r="AN7" s="667"/>
      <c r="AO7" s="725"/>
      <c r="AP7" s="658" t="s">
        <v>236</v>
      </c>
      <c r="AQ7" s="659"/>
      <c r="AR7" s="659"/>
      <c r="AS7" s="659"/>
      <c r="AT7" s="659"/>
      <c r="AU7" s="659"/>
      <c r="AV7" s="659"/>
      <c r="AW7" s="659"/>
      <c r="AX7" s="659"/>
      <c r="AY7" s="659"/>
      <c r="AZ7" s="659"/>
      <c r="BA7" s="659"/>
      <c r="BB7" s="659"/>
      <c r="BC7" s="659"/>
      <c r="BD7" s="659"/>
      <c r="BE7" s="659"/>
      <c r="BF7" s="660"/>
      <c r="BG7" s="661">
        <v>6793986</v>
      </c>
      <c r="BH7" s="664"/>
      <c r="BI7" s="664"/>
      <c r="BJ7" s="664"/>
      <c r="BK7" s="664"/>
      <c r="BL7" s="664"/>
      <c r="BM7" s="664"/>
      <c r="BN7" s="665"/>
      <c r="BO7" s="723">
        <v>45.2</v>
      </c>
      <c r="BP7" s="723"/>
      <c r="BQ7" s="723"/>
      <c r="BR7" s="723"/>
      <c r="BS7" s="724">
        <v>363137</v>
      </c>
      <c r="BT7" s="724"/>
      <c r="BU7" s="724"/>
      <c r="BV7" s="724"/>
      <c r="BW7" s="724"/>
      <c r="BX7" s="724"/>
      <c r="BY7" s="724"/>
      <c r="BZ7" s="724"/>
      <c r="CA7" s="724"/>
      <c r="CB7" s="765"/>
      <c r="CD7" s="705" t="s">
        <v>237</v>
      </c>
      <c r="CE7" s="702"/>
      <c r="CF7" s="702"/>
      <c r="CG7" s="702"/>
      <c r="CH7" s="702"/>
      <c r="CI7" s="702"/>
      <c r="CJ7" s="702"/>
      <c r="CK7" s="702"/>
      <c r="CL7" s="702"/>
      <c r="CM7" s="702"/>
      <c r="CN7" s="702"/>
      <c r="CO7" s="702"/>
      <c r="CP7" s="702"/>
      <c r="CQ7" s="703"/>
      <c r="CR7" s="661">
        <v>4570175</v>
      </c>
      <c r="CS7" s="664"/>
      <c r="CT7" s="664"/>
      <c r="CU7" s="664"/>
      <c r="CV7" s="664"/>
      <c r="CW7" s="664"/>
      <c r="CX7" s="664"/>
      <c r="CY7" s="665"/>
      <c r="CZ7" s="723">
        <v>10.4</v>
      </c>
      <c r="DA7" s="723"/>
      <c r="DB7" s="723"/>
      <c r="DC7" s="723"/>
      <c r="DD7" s="669">
        <v>254403</v>
      </c>
      <c r="DE7" s="664"/>
      <c r="DF7" s="664"/>
      <c r="DG7" s="664"/>
      <c r="DH7" s="664"/>
      <c r="DI7" s="664"/>
      <c r="DJ7" s="664"/>
      <c r="DK7" s="664"/>
      <c r="DL7" s="664"/>
      <c r="DM7" s="664"/>
      <c r="DN7" s="664"/>
      <c r="DO7" s="664"/>
      <c r="DP7" s="665"/>
      <c r="DQ7" s="669">
        <v>3488557</v>
      </c>
      <c r="DR7" s="664"/>
      <c r="DS7" s="664"/>
      <c r="DT7" s="664"/>
      <c r="DU7" s="664"/>
      <c r="DV7" s="664"/>
      <c r="DW7" s="664"/>
      <c r="DX7" s="664"/>
      <c r="DY7" s="664"/>
      <c r="DZ7" s="664"/>
      <c r="EA7" s="664"/>
      <c r="EB7" s="664"/>
      <c r="EC7" s="704"/>
    </row>
    <row r="8" spans="2:143" ht="11.25" customHeight="1" x14ac:dyDescent="0.15">
      <c r="B8" s="658" t="s">
        <v>238</v>
      </c>
      <c r="C8" s="659"/>
      <c r="D8" s="659"/>
      <c r="E8" s="659"/>
      <c r="F8" s="659"/>
      <c r="G8" s="659"/>
      <c r="H8" s="659"/>
      <c r="I8" s="659"/>
      <c r="J8" s="659"/>
      <c r="K8" s="659"/>
      <c r="L8" s="659"/>
      <c r="M8" s="659"/>
      <c r="N8" s="659"/>
      <c r="O8" s="659"/>
      <c r="P8" s="659"/>
      <c r="Q8" s="660"/>
      <c r="R8" s="661">
        <v>43556</v>
      </c>
      <c r="S8" s="664"/>
      <c r="T8" s="664"/>
      <c r="U8" s="664"/>
      <c r="V8" s="664"/>
      <c r="W8" s="664"/>
      <c r="X8" s="664"/>
      <c r="Y8" s="665"/>
      <c r="Z8" s="723">
        <v>0.1</v>
      </c>
      <c r="AA8" s="723"/>
      <c r="AB8" s="723"/>
      <c r="AC8" s="723"/>
      <c r="AD8" s="724">
        <v>43556</v>
      </c>
      <c r="AE8" s="724"/>
      <c r="AF8" s="724"/>
      <c r="AG8" s="724"/>
      <c r="AH8" s="724"/>
      <c r="AI8" s="724"/>
      <c r="AJ8" s="724"/>
      <c r="AK8" s="724"/>
      <c r="AL8" s="666">
        <v>0.2</v>
      </c>
      <c r="AM8" s="667"/>
      <c r="AN8" s="667"/>
      <c r="AO8" s="725"/>
      <c r="AP8" s="658" t="s">
        <v>239</v>
      </c>
      <c r="AQ8" s="659"/>
      <c r="AR8" s="659"/>
      <c r="AS8" s="659"/>
      <c r="AT8" s="659"/>
      <c r="AU8" s="659"/>
      <c r="AV8" s="659"/>
      <c r="AW8" s="659"/>
      <c r="AX8" s="659"/>
      <c r="AY8" s="659"/>
      <c r="AZ8" s="659"/>
      <c r="BA8" s="659"/>
      <c r="BB8" s="659"/>
      <c r="BC8" s="659"/>
      <c r="BD8" s="659"/>
      <c r="BE8" s="659"/>
      <c r="BF8" s="660"/>
      <c r="BG8" s="661">
        <v>185916</v>
      </c>
      <c r="BH8" s="664"/>
      <c r="BI8" s="664"/>
      <c r="BJ8" s="664"/>
      <c r="BK8" s="664"/>
      <c r="BL8" s="664"/>
      <c r="BM8" s="664"/>
      <c r="BN8" s="665"/>
      <c r="BO8" s="723">
        <v>1.2</v>
      </c>
      <c r="BP8" s="723"/>
      <c r="BQ8" s="723"/>
      <c r="BR8" s="723"/>
      <c r="BS8" s="669" t="s">
        <v>127</v>
      </c>
      <c r="BT8" s="664"/>
      <c r="BU8" s="664"/>
      <c r="BV8" s="664"/>
      <c r="BW8" s="664"/>
      <c r="BX8" s="664"/>
      <c r="BY8" s="664"/>
      <c r="BZ8" s="664"/>
      <c r="CA8" s="664"/>
      <c r="CB8" s="704"/>
      <c r="CD8" s="705" t="s">
        <v>240</v>
      </c>
      <c r="CE8" s="702"/>
      <c r="CF8" s="702"/>
      <c r="CG8" s="702"/>
      <c r="CH8" s="702"/>
      <c r="CI8" s="702"/>
      <c r="CJ8" s="702"/>
      <c r="CK8" s="702"/>
      <c r="CL8" s="702"/>
      <c r="CM8" s="702"/>
      <c r="CN8" s="702"/>
      <c r="CO8" s="702"/>
      <c r="CP8" s="702"/>
      <c r="CQ8" s="703"/>
      <c r="CR8" s="661">
        <v>14429582</v>
      </c>
      <c r="CS8" s="664"/>
      <c r="CT8" s="664"/>
      <c r="CU8" s="664"/>
      <c r="CV8" s="664"/>
      <c r="CW8" s="664"/>
      <c r="CX8" s="664"/>
      <c r="CY8" s="665"/>
      <c r="CZ8" s="723">
        <v>32.9</v>
      </c>
      <c r="DA8" s="723"/>
      <c r="DB8" s="723"/>
      <c r="DC8" s="723"/>
      <c r="DD8" s="669">
        <v>828637</v>
      </c>
      <c r="DE8" s="664"/>
      <c r="DF8" s="664"/>
      <c r="DG8" s="664"/>
      <c r="DH8" s="664"/>
      <c r="DI8" s="664"/>
      <c r="DJ8" s="664"/>
      <c r="DK8" s="664"/>
      <c r="DL8" s="664"/>
      <c r="DM8" s="664"/>
      <c r="DN8" s="664"/>
      <c r="DO8" s="664"/>
      <c r="DP8" s="665"/>
      <c r="DQ8" s="669">
        <v>6930607</v>
      </c>
      <c r="DR8" s="664"/>
      <c r="DS8" s="664"/>
      <c r="DT8" s="664"/>
      <c r="DU8" s="664"/>
      <c r="DV8" s="664"/>
      <c r="DW8" s="664"/>
      <c r="DX8" s="664"/>
      <c r="DY8" s="664"/>
      <c r="DZ8" s="664"/>
      <c r="EA8" s="664"/>
      <c r="EB8" s="664"/>
      <c r="EC8" s="704"/>
    </row>
    <row r="9" spans="2:143" ht="11.25" customHeight="1" x14ac:dyDescent="0.15">
      <c r="B9" s="658" t="s">
        <v>241</v>
      </c>
      <c r="C9" s="659"/>
      <c r="D9" s="659"/>
      <c r="E9" s="659"/>
      <c r="F9" s="659"/>
      <c r="G9" s="659"/>
      <c r="H9" s="659"/>
      <c r="I9" s="659"/>
      <c r="J9" s="659"/>
      <c r="K9" s="659"/>
      <c r="L9" s="659"/>
      <c r="M9" s="659"/>
      <c r="N9" s="659"/>
      <c r="O9" s="659"/>
      <c r="P9" s="659"/>
      <c r="Q9" s="660"/>
      <c r="R9" s="661">
        <v>37491</v>
      </c>
      <c r="S9" s="664"/>
      <c r="T9" s="664"/>
      <c r="U9" s="664"/>
      <c r="V9" s="664"/>
      <c r="W9" s="664"/>
      <c r="X9" s="664"/>
      <c r="Y9" s="665"/>
      <c r="Z9" s="723">
        <v>0.1</v>
      </c>
      <c r="AA9" s="723"/>
      <c r="AB9" s="723"/>
      <c r="AC9" s="723"/>
      <c r="AD9" s="724">
        <v>37491</v>
      </c>
      <c r="AE9" s="724"/>
      <c r="AF9" s="724"/>
      <c r="AG9" s="724"/>
      <c r="AH9" s="724"/>
      <c r="AI9" s="724"/>
      <c r="AJ9" s="724"/>
      <c r="AK9" s="724"/>
      <c r="AL9" s="666">
        <v>0.2</v>
      </c>
      <c r="AM9" s="667"/>
      <c r="AN9" s="667"/>
      <c r="AO9" s="725"/>
      <c r="AP9" s="658" t="s">
        <v>242</v>
      </c>
      <c r="AQ9" s="659"/>
      <c r="AR9" s="659"/>
      <c r="AS9" s="659"/>
      <c r="AT9" s="659"/>
      <c r="AU9" s="659"/>
      <c r="AV9" s="659"/>
      <c r="AW9" s="659"/>
      <c r="AX9" s="659"/>
      <c r="AY9" s="659"/>
      <c r="AZ9" s="659"/>
      <c r="BA9" s="659"/>
      <c r="BB9" s="659"/>
      <c r="BC9" s="659"/>
      <c r="BD9" s="659"/>
      <c r="BE9" s="659"/>
      <c r="BF9" s="660"/>
      <c r="BG9" s="661">
        <v>4733776</v>
      </c>
      <c r="BH9" s="664"/>
      <c r="BI9" s="664"/>
      <c r="BJ9" s="664"/>
      <c r="BK9" s="664"/>
      <c r="BL9" s="664"/>
      <c r="BM9" s="664"/>
      <c r="BN9" s="665"/>
      <c r="BO9" s="723">
        <v>31.5</v>
      </c>
      <c r="BP9" s="723"/>
      <c r="BQ9" s="723"/>
      <c r="BR9" s="723"/>
      <c r="BS9" s="669" t="s">
        <v>127</v>
      </c>
      <c r="BT9" s="664"/>
      <c r="BU9" s="664"/>
      <c r="BV9" s="664"/>
      <c r="BW9" s="664"/>
      <c r="BX9" s="664"/>
      <c r="BY9" s="664"/>
      <c r="BZ9" s="664"/>
      <c r="CA9" s="664"/>
      <c r="CB9" s="704"/>
      <c r="CD9" s="705" t="s">
        <v>243</v>
      </c>
      <c r="CE9" s="702"/>
      <c r="CF9" s="702"/>
      <c r="CG9" s="702"/>
      <c r="CH9" s="702"/>
      <c r="CI9" s="702"/>
      <c r="CJ9" s="702"/>
      <c r="CK9" s="702"/>
      <c r="CL9" s="702"/>
      <c r="CM9" s="702"/>
      <c r="CN9" s="702"/>
      <c r="CO9" s="702"/>
      <c r="CP9" s="702"/>
      <c r="CQ9" s="703"/>
      <c r="CR9" s="661">
        <v>6532744</v>
      </c>
      <c r="CS9" s="664"/>
      <c r="CT9" s="664"/>
      <c r="CU9" s="664"/>
      <c r="CV9" s="664"/>
      <c r="CW9" s="664"/>
      <c r="CX9" s="664"/>
      <c r="CY9" s="665"/>
      <c r="CZ9" s="723">
        <v>14.9</v>
      </c>
      <c r="DA9" s="723"/>
      <c r="DB9" s="723"/>
      <c r="DC9" s="723"/>
      <c r="DD9" s="669">
        <v>103189</v>
      </c>
      <c r="DE9" s="664"/>
      <c r="DF9" s="664"/>
      <c r="DG9" s="664"/>
      <c r="DH9" s="664"/>
      <c r="DI9" s="664"/>
      <c r="DJ9" s="664"/>
      <c r="DK9" s="664"/>
      <c r="DL9" s="664"/>
      <c r="DM9" s="664"/>
      <c r="DN9" s="664"/>
      <c r="DO9" s="664"/>
      <c r="DP9" s="665"/>
      <c r="DQ9" s="669">
        <v>4339909</v>
      </c>
      <c r="DR9" s="664"/>
      <c r="DS9" s="664"/>
      <c r="DT9" s="664"/>
      <c r="DU9" s="664"/>
      <c r="DV9" s="664"/>
      <c r="DW9" s="664"/>
      <c r="DX9" s="664"/>
      <c r="DY9" s="664"/>
      <c r="DZ9" s="664"/>
      <c r="EA9" s="664"/>
      <c r="EB9" s="664"/>
      <c r="EC9" s="704"/>
    </row>
    <row r="10" spans="2:143" ht="11.25" customHeight="1" x14ac:dyDescent="0.15">
      <c r="B10" s="658" t="s">
        <v>244</v>
      </c>
      <c r="C10" s="659"/>
      <c r="D10" s="659"/>
      <c r="E10" s="659"/>
      <c r="F10" s="659"/>
      <c r="G10" s="659"/>
      <c r="H10" s="659"/>
      <c r="I10" s="659"/>
      <c r="J10" s="659"/>
      <c r="K10" s="659"/>
      <c r="L10" s="659"/>
      <c r="M10" s="659"/>
      <c r="N10" s="659"/>
      <c r="O10" s="659"/>
      <c r="P10" s="659"/>
      <c r="Q10" s="660"/>
      <c r="R10" s="661" t="s">
        <v>127</v>
      </c>
      <c r="S10" s="664"/>
      <c r="T10" s="664"/>
      <c r="U10" s="664"/>
      <c r="V10" s="664"/>
      <c r="W10" s="664"/>
      <c r="X10" s="664"/>
      <c r="Y10" s="665"/>
      <c r="Z10" s="723" t="s">
        <v>127</v>
      </c>
      <c r="AA10" s="723"/>
      <c r="AB10" s="723"/>
      <c r="AC10" s="723"/>
      <c r="AD10" s="724" t="s">
        <v>127</v>
      </c>
      <c r="AE10" s="724"/>
      <c r="AF10" s="724"/>
      <c r="AG10" s="724"/>
      <c r="AH10" s="724"/>
      <c r="AI10" s="724"/>
      <c r="AJ10" s="724"/>
      <c r="AK10" s="724"/>
      <c r="AL10" s="666" t="s">
        <v>127</v>
      </c>
      <c r="AM10" s="667"/>
      <c r="AN10" s="667"/>
      <c r="AO10" s="725"/>
      <c r="AP10" s="658" t="s">
        <v>245</v>
      </c>
      <c r="AQ10" s="659"/>
      <c r="AR10" s="659"/>
      <c r="AS10" s="659"/>
      <c r="AT10" s="659"/>
      <c r="AU10" s="659"/>
      <c r="AV10" s="659"/>
      <c r="AW10" s="659"/>
      <c r="AX10" s="659"/>
      <c r="AY10" s="659"/>
      <c r="AZ10" s="659"/>
      <c r="BA10" s="659"/>
      <c r="BB10" s="659"/>
      <c r="BC10" s="659"/>
      <c r="BD10" s="659"/>
      <c r="BE10" s="659"/>
      <c r="BF10" s="660"/>
      <c r="BG10" s="661">
        <v>353660</v>
      </c>
      <c r="BH10" s="664"/>
      <c r="BI10" s="664"/>
      <c r="BJ10" s="664"/>
      <c r="BK10" s="664"/>
      <c r="BL10" s="664"/>
      <c r="BM10" s="664"/>
      <c r="BN10" s="665"/>
      <c r="BO10" s="723">
        <v>2.4</v>
      </c>
      <c r="BP10" s="723"/>
      <c r="BQ10" s="723"/>
      <c r="BR10" s="723"/>
      <c r="BS10" s="669">
        <v>59367</v>
      </c>
      <c r="BT10" s="664"/>
      <c r="BU10" s="664"/>
      <c r="BV10" s="664"/>
      <c r="BW10" s="664"/>
      <c r="BX10" s="664"/>
      <c r="BY10" s="664"/>
      <c r="BZ10" s="664"/>
      <c r="CA10" s="664"/>
      <c r="CB10" s="704"/>
      <c r="CD10" s="705" t="s">
        <v>246</v>
      </c>
      <c r="CE10" s="702"/>
      <c r="CF10" s="702"/>
      <c r="CG10" s="702"/>
      <c r="CH10" s="702"/>
      <c r="CI10" s="702"/>
      <c r="CJ10" s="702"/>
      <c r="CK10" s="702"/>
      <c r="CL10" s="702"/>
      <c r="CM10" s="702"/>
      <c r="CN10" s="702"/>
      <c r="CO10" s="702"/>
      <c r="CP10" s="702"/>
      <c r="CQ10" s="703"/>
      <c r="CR10" s="661">
        <v>67344</v>
      </c>
      <c r="CS10" s="664"/>
      <c r="CT10" s="664"/>
      <c r="CU10" s="664"/>
      <c r="CV10" s="664"/>
      <c r="CW10" s="664"/>
      <c r="CX10" s="664"/>
      <c r="CY10" s="665"/>
      <c r="CZ10" s="723">
        <v>0.2</v>
      </c>
      <c r="DA10" s="723"/>
      <c r="DB10" s="723"/>
      <c r="DC10" s="723"/>
      <c r="DD10" s="669" t="s">
        <v>127</v>
      </c>
      <c r="DE10" s="664"/>
      <c r="DF10" s="664"/>
      <c r="DG10" s="664"/>
      <c r="DH10" s="664"/>
      <c r="DI10" s="664"/>
      <c r="DJ10" s="664"/>
      <c r="DK10" s="664"/>
      <c r="DL10" s="664"/>
      <c r="DM10" s="664"/>
      <c r="DN10" s="664"/>
      <c r="DO10" s="664"/>
      <c r="DP10" s="665"/>
      <c r="DQ10" s="669">
        <v>120</v>
      </c>
      <c r="DR10" s="664"/>
      <c r="DS10" s="664"/>
      <c r="DT10" s="664"/>
      <c r="DU10" s="664"/>
      <c r="DV10" s="664"/>
      <c r="DW10" s="664"/>
      <c r="DX10" s="664"/>
      <c r="DY10" s="664"/>
      <c r="DZ10" s="664"/>
      <c r="EA10" s="664"/>
      <c r="EB10" s="664"/>
      <c r="EC10" s="704"/>
    </row>
    <row r="11" spans="2:143" ht="11.25" customHeight="1" x14ac:dyDescent="0.15">
      <c r="B11" s="658" t="s">
        <v>247</v>
      </c>
      <c r="C11" s="659"/>
      <c r="D11" s="659"/>
      <c r="E11" s="659"/>
      <c r="F11" s="659"/>
      <c r="G11" s="659"/>
      <c r="H11" s="659"/>
      <c r="I11" s="659"/>
      <c r="J11" s="659"/>
      <c r="K11" s="659"/>
      <c r="L11" s="659"/>
      <c r="M11" s="659"/>
      <c r="N11" s="659"/>
      <c r="O11" s="659"/>
      <c r="P11" s="659"/>
      <c r="Q11" s="660"/>
      <c r="R11" s="661" t="s">
        <v>127</v>
      </c>
      <c r="S11" s="664"/>
      <c r="T11" s="664"/>
      <c r="U11" s="664"/>
      <c r="V11" s="664"/>
      <c r="W11" s="664"/>
      <c r="X11" s="664"/>
      <c r="Y11" s="665"/>
      <c r="Z11" s="723" t="s">
        <v>127</v>
      </c>
      <c r="AA11" s="723"/>
      <c r="AB11" s="723"/>
      <c r="AC11" s="723"/>
      <c r="AD11" s="724" t="s">
        <v>127</v>
      </c>
      <c r="AE11" s="724"/>
      <c r="AF11" s="724"/>
      <c r="AG11" s="724"/>
      <c r="AH11" s="724"/>
      <c r="AI11" s="724"/>
      <c r="AJ11" s="724"/>
      <c r="AK11" s="724"/>
      <c r="AL11" s="666" t="s">
        <v>127</v>
      </c>
      <c r="AM11" s="667"/>
      <c r="AN11" s="667"/>
      <c r="AO11" s="725"/>
      <c r="AP11" s="658" t="s">
        <v>248</v>
      </c>
      <c r="AQ11" s="659"/>
      <c r="AR11" s="659"/>
      <c r="AS11" s="659"/>
      <c r="AT11" s="659"/>
      <c r="AU11" s="659"/>
      <c r="AV11" s="659"/>
      <c r="AW11" s="659"/>
      <c r="AX11" s="659"/>
      <c r="AY11" s="659"/>
      <c r="AZ11" s="659"/>
      <c r="BA11" s="659"/>
      <c r="BB11" s="659"/>
      <c r="BC11" s="659"/>
      <c r="BD11" s="659"/>
      <c r="BE11" s="659"/>
      <c r="BF11" s="660"/>
      <c r="BG11" s="661">
        <v>1520634</v>
      </c>
      <c r="BH11" s="664"/>
      <c r="BI11" s="664"/>
      <c r="BJ11" s="664"/>
      <c r="BK11" s="664"/>
      <c r="BL11" s="664"/>
      <c r="BM11" s="664"/>
      <c r="BN11" s="665"/>
      <c r="BO11" s="723">
        <v>10.1</v>
      </c>
      <c r="BP11" s="723"/>
      <c r="BQ11" s="723"/>
      <c r="BR11" s="723"/>
      <c r="BS11" s="669">
        <v>303770</v>
      </c>
      <c r="BT11" s="664"/>
      <c r="BU11" s="664"/>
      <c r="BV11" s="664"/>
      <c r="BW11" s="664"/>
      <c r="BX11" s="664"/>
      <c r="BY11" s="664"/>
      <c r="BZ11" s="664"/>
      <c r="CA11" s="664"/>
      <c r="CB11" s="704"/>
      <c r="CD11" s="705" t="s">
        <v>249</v>
      </c>
      <c r="CE11" s="702"/>
      <c r="CF11" s="702"/>
      <c r="CG11" s="702"/>
      <c r="CH11" s="702"/>
      <c r="CI11" s="702"/>
      <c r="CJ11" s="702"/>
      <c r="CK11" s="702"/>
      <c r="CL11" s="702"/>
      <c r="CM11" s="702"/>
      <c r="CN11" s="702"/>
      <c r="CO11" s="702"/>
      <c r="CP11" s="702"/>
      <c r="CQ11" s="703"/>
      <c r="CR11" s="661">
        <v>1300611</v>
      </c>
      <c r="CS11" s="664"/>
      <c r="CT11" s="664"/>
      <c r="CU11" s="664"/>
      <c r="CV11" s="664"/>
      <c r="CW11" s="664"/>
      <c r="CX11" s="664"/>
      <c r="CY11" s="665"/>
      <c r="CZ11" s="723">
        <v>3</v>
      </c>
      <c r="DA11" s="723"/>
      <c r="DB11" s="723"/>
      <c r="DC11" s="723"/>
      <c r="DD11" s="669">
        <v>255353</v>
      </c>
      <c r="DE11" s="664"/>
      <c r="DF11" s="664"/>
      <c r="DG11" s="664"/>
      <c r="DH11" s="664"/>
      <c r="DI11" s="664"/>
      <c r="DJ11" s="664"/>
      <c r="DK11" s="664"/>
      <c r="DL11" s="664"/>
      <c r="DM11" s="664"/>
      <c r="DN11" s="664"/>
      <c r="DO11" s="664"/>
      <c r="DP11" s="665"/>
      <c r="DQ11" s="669">
        <v>955657</v>
      </c>
      <c r="DR11" s="664"/>
      <c r="DS11" s="664"/>
      <c r="DT11" s="664"/>
      <c r="DU11" s="664"/>
      <c r="DV11" s="664"/>
      <c r="DW11" s="664"/>
      <c r="DX11" s="664"/>
      <c r="DY11" s="664"/>
      <c r="DZ11" s="664"/>
      <c r="EA11" s="664"/>
      <c r="EB11" s="664"/>
      <c r="EC11" s="704"/>
    </row>
    <row r="12" spans="2:143" ht="11.25" customHeight="1" x14ac:dyDescent="0.15">
      <c r="B12" s="658" t="s">
        <v>250</v>
      </c>
      <c r="C12" s="659"/>
      <c r="D12" s="659"/>
      <c r="E12" s="659"/>
      <c r="F12" s="659"/>
      <c r="G12" s="659"/>
      <c r="H12" s="659"/>
      <c r="I12" s="659"/>
      <c r="J12" s="659"/>
      <c r="K12" s="659"/>
      <c r="L12" s="659"/>
      <c r="M12" s="659"/>
      <c r="N12" s="659"/>
      <c r="O12" s="659"/>
      <c r="P12" s="659"/>
      <c r="Q12" s="660"/>
      <c r="R12" s="661">
        <v>1903339</v>
      </c>
      <c r="S12" s="664"/>
      <c r="T12" s="664"/>
      <c r="U12" s="664"/>
      <c r="V12" s="664"/>
      <c r="W12" s="664"/>
      <c r="X12" s="664"/>
      <c r="Y12" s="665"/>
      <c r="Z12" s="723">
        <v>4.2</v>
      </c>
      <c r="AA12" s="723"/>
      <c r="AB12" s="723"/>
      <c r="AC12" s="723"/>
      <c r="AD12" s="724">
        <v>1903339</v>
      </c>
      <c r="AE12" s="724"/>
      <c r="AF12" s="724"/>
      <c r="AG12" s="724"/>
      <c r="AH12" s="724"/>
      <c r="AI12" s="724"/>
      <c r="AJ12" s="724"/>
      <c r="AK12" s="724"/>
      <c r="AL12" s="666">
        <v>8</v>
      </c>
      <c r="AM12" s="667"/>
      <c r="AN12" s="667"/>
      <c r="AO12" s="725"/>
      <c r="AP12" s="658" t="s">
        <v>251</v>
      </c>
      <c r="AQ12" s="659"/>
      <c r="AR12" s="659"/>
      <c r="AS12" s="659"/>
      <c r="AT12" s="659"/>
      <c r="AU12" s="659"/>
      <c r="AV12" s="659"/>
      <c r="AW12" s="659"/>
      <c r="AX12" s="659"/>
      <c r="AY12" s="659"/>
      <c r="AZ12" s="659"/>
      <c r="BA12" s="659"/>
      <c r="BB12" s="659"/>
      <c r="BC12" s="659"/>
      <c r="BD12" s="659"/>
      <c r="BE12" s="659"/>
      <c r="BF12" s="660"/>
      <c r="BG12" s="661">
        <v>6743000</v>
      </c>
      <c r="BH12" s="664"/>
      <c r="BI12" s="664"/>
      <c r="BJ12" s="664"/>
      <c r="BK12" s="664"/>
      <c r="BL12" s="664"/>
      <c r="BM12" s="664"/>
      <c r="BN12" s="665"/>
      <c r="BO12" s="723">
        <v>44.8</v>
      </c>
      <c r="BP12" s="723"/>
      <c r="BQ12" s="723"/>
      <c r="BR12" s="723"/>
      <c r="BS12" s="669" t="s">
        <v>127</v>
      </c>
      <c r="BT12" s="664"/>
      <c r="BU12" s="664"/>
      <c r="BV12" s="664"/>
      <c r="BW12" s="664"/>
      <c r="BX12" s="664"/>
      <c r="BY12" s="664"/>
      <c r="BZ12" s="664"/>
      <c r="CA12" s="664"/>
      <c r="CB12" s="704"/>
      <c r="CD12" s="705" t="s">
        <v>252</v>
      </c>
      <c r="CE12" s="702"/>
      <c r="CF12" s="702"/>
      <c r="CG12" s="702"/>
      <c r="CH12" s="702"/>
      <c r="CI12" s="702"/>
      <c r="CJ12" s="702"/>
      <c r="CK12" s="702"/>
      <c r="CL12" s="702"/>
      <c r="CM12" s="702"/>
      <c r="CN12" s="702"/>
      <c r="CO12" s="702"/>
      <c r="CP12" s="702"/>
      <c r="CQ12" s="703"/>
      <c r="CR12" s="661">
        <v>254634</v>
      </c>
      <c r="CS12" s="664"/>
      <c r="CT12" s="664"/>
      <c r="CU12" s="664"/>
      <c r="CV12" s="664"/>
      <c r="CW12" s="664"/>
      <c r="CX12" s="664"/>
      <c r="CY12" s="665"/>
      <c r="CZ12" s="723">
        <v>0.6</v>
      </c>
      <c r="DA12" s="723"/>
      <c r="DB12" s="723"/>
      <c r="DC12" s="723"/>
      <c r="DD12" s="669">
        <v>6608</v>
      </c>
      <c r="DE12" s="664"/>
      <c r="DF12" s="664"/>
      <c r="DG12" s="664"/>
      <c r="DH12" s="664"/>
      <c r="DI12" s="664"/>
      <c r="DJ12" s="664"/>
      <c r="DK12" s="664"/>
      <c r="DL12" s="664"/>
      <c r="DM12" s="664"/>
      <c r="DN12" s="664"/>
      <c r="DO12" s="664"/>
      <c r="DP12" s="665"/>
      <c r="DQ12" s="669">
        <v>216934</v>
      </c>
      <c r="DR12" s="664"/>
      <c r="DS12" s="664"/>
      <c r="DT12" s="664"/>
      <c r="DU12" s="664"/>
      <c r="DV12" s="664"/>
      <c r="DW12" s="664"/>
      <c r="DX12" s="664"/>
      <c r="DY12" s="664"/>
      <c r="DZ12" s="664"/>
      <c r="EA12" s="664"/>
      <c r="EB12" s="664"/>
      <c r="EC12" s="704"/>
    </row>
    <row r="13" spans="2:143" ht="11.25" customHeight="1" x14ac:dyDescent="0.15">
      <c r="B13" s="658" t="s">
        <v>253</v>
      </c>
      <c r="C13" s="659"/>
      <c r="D13" s="659"/>
      <c r="E13" s="659"/>
      <c r="F13" s="659"/>
      <c r="G13" s="659"/>
      <c r="H13" s="659"/>
      <c r="I13" s="659"/>
      <c r="J13" s="659"/>
      <c r="K13" s="659"/>
      <c r="L13" s="659"/>
      <c r="M13" s="659"/>
      <c r="N13" s="659"/>
      <c r="O13" s="659"/>
      <c r="P13" s="659"/>
      <c r="Q13" s="660"/>
      <c r="R13" s="661">
        <v>17708</v>
      </c>
      <c r="S13" s="664"/>
      <c r="T13" s="664"/>
      <c r="U13" s="664"/>
      <c r="V13" s="664"/>
      <c r="W13" s="664"/>
      <c r="X13" s="664"/>
      <c r="Y13" s="665"/>
      <c r="Z13" s="723">
        <v>0</v>
      </c>
      <c r="AA13" s="723"/>
      <c r="AB13" s="723"/>
      <c r="AC13" s="723"/>
      <c r="AD13" s="724">
        <v>17708</v>
      </c>
      <c r="AE13" s="724"/>
      <c r="AF13" s="724"/>
      <c r="AG13" s="724"/>
      <c r="AH13" s="724"/>
      <c r="AI13" s="724"/>
      <c r="AJ13" s="724"/>
      <c r="AK13" s="724"/>
      <c r="AL13" s="666">
        <v>0.1</v>
      </c>
      <c r="AM13" s="667"/>
      <c r="AN13" s="667"/>
      <c r="AO13" s="725"/>
      <c r="AP13" s="658" t="s">
        <v>254</v>
      </c>
      <c r="AQ13" s="659"/>
      <c r="AR13" s="659"/>
      <c r="AS13" s="659"/>
      <c r="AT13" s="659"/>
      <c r="AU13" s="659"/>
      <c r="AV13" s="659"/>
      <c r="AW13" s="659"/>
      <c r="AX13" s="659"/>
      <c r="AY13" s="659"/>
      <c r="AZ13" s="659"/>
      <c r="BA13" s="659"/>
      <c r="BB13" s="659"/>
      <c r="BC13" s="659"/>
      <c r="BD13" s="659"/>
      <c r="BE13" s="659"/>
      <c r="BF13" s="660"/>
      <c r="BG13" s="661">
        <v>6733929</v>
      </c>
      <c r="BH13" s="664"/>
      <c r="BI13" s="664"/>
      <c r="BJ13" s="664"/>
      <c r="BK13" s="664"/>
      <c r="BL13" s="664"/>
      <c r="BM13" s="664"/>
      <c r="BN13" s="665"/>
      <c r="BO13" s="723">
        <v>44.8</v>
      </c>
      <c r="BP13" s="723"/>
      <c r="BQ13" s="723"/>
      <c r="BR13" s="723"/>
      <c r="BS13" s="669" t="s">
        <v>127</v>
      </c>
      <c r="BT13" s="664"/>
      <c r="BU13" s="664"/>
      <c r="BV13" s="664"/>
      <c r="BW13" s="664"/>
      <c r="BX13" s="664"/>
      <c r="BY13" s="664"/>
      <c r="BZ13" s="664"/>
      <c r="CA13" s="664"/>
      <c r="CB13" s="704"/>
      <c r="CD13" s="705" t="s">
        <v>255</v>
      </c>
      <c r="CE13" s="702"/>
      <c r="CF13" s="702"/>
      <c r="CG13" s="702"/>
      <c r="CH13" s="702"/>
      <c r="CI13" s="702"/>
      <c r="CJ13" s="702"/>
      <c r="CK13" s="702"/>
      <c r="CL13" s="702"/>
      <c r="CM13" s="702"/>
      <c r="CN13" s="702"/>
      <c r="CO13" s="702"/>
      <c r="CP13" s="702"/>
      <c r="CQ13" s="703"/>
      <c r="CR13" s="661">
        <v>5524585</v>
      </c>
      <c r="CS13" s="664"/>
      <c r="CT13" s="664"/>
      <c r="CU13" s="664"/>
      <c r="CV13" s="664"/>
      <c r="CW13" s="664"/>
      <c r="CX13" s="664"/>
      <c r="CY13" s="665"/>
      <c r="CZ13" s="723">
        <v>12.6</v>
      </c>
      <c r="DA13" s="723"/>
      <c r="DB13" s="723"/>
      <c r="DC13" s="723"/>
      <c r="DD13" s="669">
        <v>3305010</v>
      </c>
      <c r="DE13" s="664"/>
      <c r="DF13" s="664"/>
      <c r="DG13" s="664"/>
      <c r="DH13" s="664"/>
      <c r="DI13" s="664"/>
      <c r="DJ13" s="664"/>
      <c r="DK13" s="664"/>
      <c r="DL13" s="664"/>
      <c r="DM13" s="664"/>
      <c r="DN13" s="664"/>
      <c r="DO13" s="664"/>
      <c r="DP13" s="665"/>
      <c r="DQ13" s="669">
        <v>2822104</v>
      </c>
      <c r="DR13" s="664"/>
      <c r="DS13" s="664"/>
      <c r="DT13" s="664"/>
      <c r="DU13" s="664"/>
      <c r="DV13" s="664"/>
      <c r="DW13" s="664"/>
      <c r="DX13" s="664"/>
      <c r="DY13" s="664"/>
      <c r="DZ13" s="664"/>
      <c r="EA13" s="664"/>
      <c r="EB13" s="664"/>
      <c r="EC13" s="704"/>
    </row>
    <row r="14" spans="2:143" ht="11.25" customHeight="1" x14ac:dyDescent="0.15">
      <c r="B14" s="658" t="s">
        <v>256</v>
      </c>
      <c r="C14" s="659"/>
      <c r="D14" s="659"/>
      <c r="E14" s="659"/>
      <c r="F14" s="659"/>
      <c r="G14" s="659"/>
      <c r="H14" s="659"/>
      <c r="I14" s="659"/>
      <c r="J14" s="659"/>
      <c r="K14" s="659"/>
      <c r="L14" s="659"/>
      <c r="M14" s="659"/>
      <c r="N14" s="659"/>
      <c r="O14" s="659"/>
      <c r="P14" s="659"/>
      <c r="Q14" s="660"/>
      <c r="R14" s="661" t="s">
        <v>127</v>
      </c>
      <c r="S14" s="664"/>
      <c r="T14" s="664"/>
      <c r="U14" s="664"/>
      <c r="V14" s="664"/>
      <c r="W14" s="664"/>
      <c r="X14" s="664"/>
      <c r="Y14" s="665"/>
      <c r="Z14" s="723" t="s">
        <v>127</v>
      </c>
      <c r="AA14" s="723"/>
      <c r="AB14" s="723"/>
      <c r="AC14" s="723"/>
      <c r="AD14" s="724" t="s">
        <v>127</v>
      </c>
      <c r="AE14" s="724"/>
      <c r="AF14" s="724"/>
      <c r="AG14" s="724"/>
      <c r="AH14" s="724"/>
      <c r="AI14" s="724"/>
      <c r="AJ14" s="724"/>
      <c r="AK14" s="724"/>
      <c r="AL14" s="666" t="s">
        <v>127</v>
      </c>
      <c r="AM14" s="667"/>
      <c r="AN14" s="667"/>
      <c r="AO14" s="725"/>
      <c r="AP14" s="658" t="s">
        <v>257</v>
      </c>
      <c r="AQ14" s="659"/>
      <c r="AR14" s="659"/>
      <c r="AS14" s="659"/>
      <c r="AT14" s="659"/>
      <c r="AU14" s="659"/>
      <c r="AV14" s="659"/>
      <c r="AW14" s="659"/>
      <c r="AX14" s="659"/>
      <c r="AY14" s="659"/>
      <c r="AZ14" s="659"/>
      <c r="BA14" s="659"/>
      <c r="BB14" s="659"/>
      <c r="BC14" s="659"/>
      <c r="BD14" s="659"/>
      <c r="BE14" s="659"/>
      <c r="BF14" s="660"/>
      <c r="BG14" s="661">
        <v>296016</v>
      </c>
      <c r="BH14" s="664"/>
      <c r="BI14" s="664"/>
      <c r="BJ14" s="664"/>
      <c r="BK14" s="664"/>
      <c r="BL14" s="664"/>
      <c r="BM14" s="664"/>
      <c r="BN14" s="665"/>
      <c r="BO14" s="723">
        <v>2</v>
      </c>
      <c r="BP14" s="723"/>
      <c r="BQ14" s="723"/>
      <c r="BR14" s="723"/>
      <c r="BS14" s="669" t="s">
        <v>127</v>
      </c>
      <c r="BT14" s="664"/>
      <c r="BU14" s="664"/>
      <c r="BV14" s="664"/>
      <c r="BW14" s="664"/>
      <c r="BX14" s="664"/>
      <c r="BY14" s="664"/>
      <c r="BZ14" s="664"/>
      <c r="CA14" s="664"/>
      <c r="CB14" s="704"/>
      <c r="CD14" s="705" t="s">
        <v>258</v>
      </c>
      <c r="CE14" s="702"/>
      <c r="CF14" s="702"/>
      <c r="CG14" s="702"/>
      <c r="CH14" s="702"/>
      <c r="CI14" s="702"/>
      <c r="CJ14" s="702"/>
      <c r="CK14" s="702"/>
      <c r="CL14" s="702"/>
      <c r="CM14" s="702"/>
      <c r="CN14" s="702"/>
      <c r="CO14" s="702"/>
      <c r="CP14" s="702"/>
      <c r="CQ14" s="703"/>
      <c r="CR14" s="661">
        <v>1677461</v>
      </c>
      <c r="CS14" s="664"/>
      <c r="CT14" s="664"/>
      <c r="CU14" s="664"/>
      <c r="CV14" s="664"/>
      <c r="CW14" s="664"/>
      <c r="CX14" s="664"/>
      <c r="CY14" s="665"/>
      <c r="CZ14" s="723">
        <v>3.8</v>
      </c>
      <c r="DA14" s="723"/>
      <c r="DB14" s="723"/>
      <c r="DC14" s="723"/>
      <c r="DD14" s="669">
        <v>125557</v>
      </c>
      <c r="DE14" s="664"/>
      <c r="DF14" s="664"/>
      <c r="DG14" s="664"/>
      <c r="DH14" s="664"/>
      <c r="DI14" s="664"/>
      <c r="DJ14" s="664"/>
      <c r="DK14" s="664"/>
      <c r="DL14" s="664"/>
      <c r="DM14" s="664"/>
      <c r="DN14" s="664"/>
      <c r="DO14" s="664"/>
      <c r="DP14" s="665"/>
      <c r="DQ14" s="669">
        <v>1578742</v>
      </c>
      <c r="DR14" s="664"/>
      <c r="DS14" s="664"/>
      <c r="DT14" s="664"/>
      <c r="DU14" s="664"/>
      <c r="DV14" s="664"/>
      <c r="DW14" s="664"/>
      <c r="DX14" s="664"/>
      <c r="DY14" s="664"/>
      <c r="DZ14" s="664"/>
      <c r="EA14" s="664"/>
      <c r="EB14" s="664"/>
      <c r="EC14" s="704"/>
    </row>
    <row r="15" spans="2:143" ht="11.25" customHeight="1" x14ac:dyDescent="0.15">
      <c r="B15" s="658" t="s">
        <v>259</v>
      </c>
      <c r="C15" s="659"/>
      <c r="D15" s="659"/>
      <c r="E15" s="659"/>
      <c r="F15" s="659"/>
      <c r="G15" s="659"/>
      <c r="H15" s="659"/>
      <c r="I15" s="659"/>
      <c r="J15" s="659"/>
      <c r="K15" s="659"/>
      <c r="L15" s="659"/>
      <c r="M15" s="659"/>
      <c r="N15" s="659"/>
      <c r="O15" s="659"/>
      <c r="P15" s="659"/>
      <c r="Q15" s="660"/>
      <c r="R15" s="661">
        <v>172068</v>
      </c>
      <c r="S15" s="664"/>
      <c r="T15" s="664"/>
      <c r="U15" s="664"/>
      <c r="V15" s="664"/>
      <c r="W15" s="664"/>
      <c r="X15" s="664"/>
      <c r="Y15" s="665"/>
      <c r="Z15" s="723">
        <v>0.4</v>
      </c>
      <c r="AA15" s="723"/>
      <c r="AB15" s="723"/>
      <c r="AC15" s="723"/>
      <c r="AD15" s="724">
        <v>172068</v>
      </c>
      <c r="AE15" s="724"/>
      <c r="AF15" s="724"/>
      <c r="AG15" s="724"/>
      <c r="AH15" s="724"/>
      <c r="AI15" s="724"/>
      <c r="AJ15" s="724"/>
      <c r="AK15" s="724"/>
      <c r="AL15" s="666">
        <v>0.7</v>
      </c>
      <c r="AM15" s="667"/>
      <c r="AN15" s="667"/>
      <c r="AO15" s="725"/>
      <c r="AP15" s="658" t="s">
        <v>260</v>
      </c>
      <c r="AQ15" s="659"/>
      <c r="AR15" s="659"/>
      <c r="AS15" s="659"/>
      <c r="AT15" s="659"/>
      <c r="AU15" s="659"/>
      <c r="AV15" s="659"/>
      <c r="AW15" s="659"/>
      <c r="AX15" s="659"/>
      <c r="AY15" s="659"/>
      <c r="AZ15" s="659"/>
      <c r="BA15" s="659"/>
      <c r="BB15" s="659"/>
      <c r="BC15" s="659"/>
      <c r="BD15" s="659"/>
      <c r="BE15" s="659"/>
      <c r="BF15" s="660"/>
      <c r="BG15" s="661">
        <v>771180</v>
      </c>
      <c r="BH15" s="664"/>
      <c r="BI15" s="664"/>
      <c r="BJ15" s="664"/>
      <c r="BK15" s="664"/>
      <c r="BL15" s="664"/>
      <c r="BM15" s="664"/>
      <c r="BN15" s="665"/>
      <c r="BO15" s="723">
        <v>5.0999999999999996</v>
      </c>
      <c r="BP15" s="723"/>
      <c r="BQ15" s="723"/>
      <c r="BR15" s="723"/>
      <c r="BS15" s="669" t="s">
        <v>127</v>
      </c>
      <c r="BT15" s="664"/>
      <c r="BU15" s="664"/>
      <c r="BV15" s="664"/>
      <c r="BW15" s="664"/>
      <c r="BX15" s="664"/>
      <c r="BY15" s="664"/>
      <c r="BZ15" s="664"/>
      <c r="CA15" s="664"/>
      <c r="CB15" s="704"/>
      <c r="CD15" s="705" t="s">
        <v>261</v>
      </c>
      <c r="CE15" s="702"/>
      <c r="CF15" s="702"/>
      <c r="CG15" s="702"/>
      <c r="CH15" s="702"/>
      <c r="CI15" s="702"/>
      <c r="CJ15" s="702"/>
      <c r="CK15" s="702"/>
      <c r="CL15" s="702"/>
      <c r="CM15" s="702"/>
      <c r="CN15" s="702"/>
      <c r="CO15" s="702"/>
      <c r="CP15" s="702"/>
      <c r="CQ15" s="703"/>
      <c r="CR15" s="661">
        <v>4816030</v>
      </c>
      <c r="CS15" s="664"/>
      <c r="CT15" s="664"/>
      <c r="CU15" s="664"/>
      <c r="CV15" s="664"/>
      <c r="CW15" s="664"/>
      <c r="CX15" s="664"/>
      <c r="CY15" s="665"/>
      <c r="CZ15" s="723">
        <v>11</v>
      </c>
      <c r="DA15" s="723"/>
      <c r="DB15" s="723"/>
      <c r="DC15" s="723"/>
      <c r="DD15" s="669">
        <v>1346638</v>
      </c>
      <c r="DE15" s="664"/>
      <c r="DF15" s="664"/>
      <c r="DG15" s="664"/>
      <c r="DH15" s="664"/>
      <c r="DI15" s="664"/>
      <c r="DJ15" s="664"/>
      <c r="DK15" s="664"/>
      <c r="DL15" s="664"/>
      <c r="DM15" s="664"/>
      <c r="DN15" s="664"/>
      <c r="DO15" s="664"/>
      <c r="DP15" s="665"/>
      <c r="DQ15" s="669">
        <v>3066353</v>
      </c>
      <c r="DR15" s="664"/>
      <c r="DS15" s="664"/>
      <c r="DT15" s="664"/>
      <c r="DU15" s="664"/>
      <c r="DV15" s="664"/>
      <c r="DW15" s="664"/>
      <c r="DX15" s="664"/>
      <c r="DY15" s="664"/>
      <c r="DZ15" s="664"/>
      <c r="EA15" s="664"/>
      <c r="EB15" s="664"/>
      <c r="EC15" s="704"/>
    </row>
    <row r="16" spans="2:143" ht="11.25" customHeight="1" x14ac:dyDescent="0.15">
      <c r="B16" s="658" t="s">
        <v>262</v>
      </c>
      <c r="C16" s="659"/>
      <c r="D16" s="659"/>
      <c r="E16" s="659"/>
      <c r="F16" s="659"/>
      <c r="G16" s="659"/>
      <c r="H16" s="659"/>
      <c r="I16" s="659"/>
      <c r="J16" s="659"/>
      <c r="K16" s="659"/>
      <c r="L16" s="659"/>
      <c r="M16" s="659"/>
      <c r="N16" s="659"/>
      <c r="O16" s="659"/>
      <c r="P16" s="659"/>
      <c r="Q16" s="660"/>
      <c r="R16" s="661" t="s">
        <v>127</v>
      </c>
      <c r="S16" s="664"/>
      <c r="T16" s="664"/>
      <c r="U16" s="664"/>
      <c r="V16" s="664"/>
      <c r="W16" s="664"/>
      <c r="X16" s="664"/>
      <c r="Y16" s="665"/>
      <c r="Z16" s="723" t="s">
        <v>127</v>
      </c>
      <c r="AA16" s="723"/>
      <c r="AB16" s="723"/>
      <c r="AC16" s="723"/>
      <c r="AD16" s="724" t="s">
        <v>127</v>
      </c>
      <c r="AE16" s="724"/>
      <c r="AF16" s="724"/>
      <c r="AG16" s="724"/>
      <c r="AH16" s="724"/>
      <c r="AI16" s="724"/>
      <c r="AJ16" s="724"/>
      <c r="AK16" s="724"/>
      <c r="AL16" s="666" t="s">
        <v>127</v>
      </c>
      <c r="AM16" s="667"/>
      <c r="AN16" s="667"/>
      <c r="AO16" s="725"/>
      <c r="AP16" s="658" t="s">
        <v>263</v>
      </c>
      <c r="AQ16" s="659"/>
      <c r="AR16" s="659"/>
      <c r="AS16" s="659"/>
      <c r="AT16" s="659"/>
      <c r="AU16" s="659"/>
      <c r="AV16" s="659"/>
      <c r="AW16" s="659"/>
      <c r="AX16" s="659"/>
      <c r="AY16" s="659"/>
      <c r="AZ16" s="659"/>
      <c r="BA16" s="659"/>
      <c r="BB16" s="659"/>
      <c r="BC16" s="659"/>
      <c r="BD16" s="659"/>
      <c r="BE16" s="659"/>
      <c r="BF16" s="660"/>
      <c r="BG16" s="661" t="s">
        <v>127</v>
      </c>
      <c r="BH16" s="664"/>
      <c r="BI16" s="664"/>
      <c r="BJ16" s="664"/>
      <c r="BK16" s="664"/>
      <c r="BL16" s="664"/>
      <c r="BM16" s="664"/>
      <c r="BN16" s="665"/>
      <c r="BO16" s="723" t="s">
        <v>127</v>
      </c>
      <c r="BP16" s="723"/>
      <c r="BQ16" s="723"/>
      <c r="BR16" s="723"/>
      <c r="BS16" s="669" t="s">
        <v>127</v>
      </c>
      <c r="BT16" s="664"/>
      <c r="BU16" s="664"/>
      <c r="BV16" s="664"/>
      <c r="BW16" s="664"/>
      <c r="BX16" s="664"/>
      <c r="BY16" s="664"/>
      <c r="BZ16" s="664"/>
      <c r="CA16" s="664"/>
      <c r="CB16" s="704"/>
      <c r="CD16" s="705" t="s">
        <v>264</v>
      </c>
      <c r="CE16" s="702"/>
      <c r="CF16" s="702"/>
      <c r="CG16" s="702"/>
      <c r="CH16" s="702"/>
      <c r="CI16" s="702"/>
      <c r="CJ16" s="702"/>
      <c r="CK16" s="702"/>
      <c r="CL16" s="702"/>
      <c r="CM16" s="702"/>
      <c r="CN16" s="702"/>
      <c r="CO16" s="702"/>
      <c r="CP16" s="702"/>
      <c r="CQ16" s="703"/>
      <c r="CR16" s="661" t="s">
        <v>127</v>
      </c>
      <c r="CS16" s="664"/>
      <c r="CT16" s="664"/>
      <c r="CU16" s="664"/>
      <c r="CV16" s="664"/>
      <c r="CW16" s="664"/>
      <c r="CX16" s="664"/>
      <c r="CY16" s="665"/>
      <c r="CZ16" s="723" t="s">
        <v>127</v>
      </c>
      <c r="DA16" s="723"/>
      <c r="DB16" s="723"/>
      <c r="DC16" s="723"/>
      <c r="DD16" s="669" t="s">
        <v>127</v>
      </c>
      <c r="DE16" s="664"/>
      <c r="DF16" s="664"/>
      <c r="DG16" s="664"/>
      <c r="DH16" s="664"/>
      <c r="DI16" s="664"/>
      <c r="DJ16" s="664"/>
      <c r="DK16" s="664"/>
      <c r="DL16" s="664"/>
      <c r="DM16" s="664"/>
      <c r="DN16" s="664"/>
      <c r="DO16" s="664"/>
      <c r="DP16" s="665"/>
      <c r="DQ16" s="669" t="s">
        <v>127</v>
      </c>
      <c r="DR16" s="664"/>
      <c r="DS16" s="664"/>
      <c r="DT16" s="664"/>
      <c r="DU16" s="664"/>
      <c r="DV16" s="664"/>
      <c r="DW16" s="664"/>
      <c r="DX16" s="664"/>
      <c r="DY16" s="664"/>
      <c r="DZ16" s="664"/>
      <c r="EA16" s="664"/>
      <c r="EB16" s="664"/>
      <c r="EC16" s="704"/>
    </row>
    <row r="17" spans="2:133" ht="11.25" customHeight="1" x14ac:dyDescent="0.15">
      <c r="B17" s="658" t="s">
        <v>265</v>
      </c>
      <c r="C17" s="659"/>
      <c r="D17" s="659"/>
      <c r="E17" s="659"/>
      <c r="F17" s="659"/>
      <c r="G17" s="659"/>
      <c r="H17" s="659"/>
      <c r="I17" s="659"/>
      <c r="J17" s="659"/>
      <c r="K17" s="659"/>
      <c r="L17" s="659"/>
      <c r="M17" s="659"/>
      <c r="N17" s="659"/>
      <c r="O17" s="659"/>
      <c r="P17" s="659"/>
      <c r="Q17" s="660"/>
      <c r="R17" s="661">
        <v>63679</v>
      </c>
      <c r="S17" s="664"/>
      <c r="T17" s="664"/>
      <c r="U17" s="664"/>
      <c r="V17" s="664"/>
      <c r="W17" s="664"/>
      <c r="X17" s="664"/>
      <c r="Y17" s="665"/>
      <c r="Z17" s="723">
        <v>0.1</v>
      </c>
      <c r="AA17" s="723"/>
      <c r="AB17" s="723"/>
      <c r="AC17" s="723"/>
      <c r="AD17" s="724">
        <v>63679</v>
      </c>
      <c r="AE17" s="724"/>
      <c r="AF17" s="724"/>
      <c r="AG17" s="724"/>
      <c r="AH17" s="724"/>
      <c r="AI17" s="724"/>
      <c r="AJ17" s="724"/>
      <c r="AK17" s="724"/>
      <c r="AL17" s="666">
        <v>0.3</v>
      </c>
      <c r="AM17" s="667"/>
      <c r="AN17" s="667"/>
      <c r="AO17" s="725"/>
      <c r="AP17" s="658" t="s">
        <v>266</v>
      </c>
      <c r="AQ17" s="659"/>
      <c r="AR17" s="659"/>
      <c r="AS17" s="659"/>
      <c r="AT17" s="659"/>
      <c r="AU17" s="659"/>
      <c r="AV17" s="659"/>
      <c r="AW17" s="659"/>
      <c r="AX17" s="659"/>
      <c r="AY17" s="659"/>
      <c r="AZ17" s="659"/>
      <c r="BA17" s="659"/>
      <c r="BB17" s="659"/>
      <c r="BC17" s="659"/>
      <c r="BD17" s="659"/>
      <c r="BE17" s="659"/>
      <c r="BF17" s="660"/>
      <c r="BG17" s="661" t="s">
        <v>127</v>
      </c>
      <c r="BH17" s="664"/>
      <c r="BI17" s="664"/>
      <c r="BJ17" s="664"/>
      <c r="BK17" s="664"/>
      <c r="BL17" s="664"/>
      <c r="BM17" s="664"/>
      <c r="BN17" s="665"/>
      <c r="BO17" s="723" t="s">
        <v>127</v>
      </c>
      <c r="BP17" s="723"/>
      <c r="BQ17" s="723"/>
      <c r="BR17" s="723"/>
      <c r="BS17" s="669" t="s">
        <v>127</v>
      </c>
      <c r="BT17" s="664"/>
      <c r="BU17" s="664"/>
      <c r="BV17" s="664"/>
      <c r="BW17" s="664"/>
      <c r="BX17" s="664"/>
      <c r="BY17" s="664"/>
      <c r="BZ17" s="664"/>
      <c r="CA17" s="664"/>
      <c r="CB17" s="704"/>
      <c r="CD17" s="705" t="s">
        <v>267</v>
      </c>
      <c r="CE17" s="702"/>
      <c r="CF17" s="702"/>
      <c r="CG17" s="702"/>
      <c r="CH17" s="702"/>
      <c r="CI17" s="702"/>
      <c r="CJ17" s="702"/>
      <c r="CK17" s="702"/>
      <c r="CL17" s="702"/>
      <c r="CM17" s="702"/>
      <c r="CN17" s="702"/>
      <c r="CO17" s="702"/>
      <c r="CP17" s="702"/>
      <c r="CQ17" s="703"/>
      <c r="CR17" s="661">
        <v>4458132</v>
      </c>
      <c r="CS17" s="664"/>
      <c r="CT17" s="664"/>
      <c r="CU17" s="664"/>
      <c r="CV17" s="664"/>
      <c r="CW17" s="664"/>
      <c r="CX17" s="664"/>
      <c r="CY17" s="665"/>
      <c r="CZ17" s="723">
        <v>10.199999999999999</v>
      </c>
      <c r="DA17" s="723"/>
      <c r="DB17" s="723"/>
      <c r="DC17" s="723"/>
      <c r="DD17" s="669" t="s">
        <v>127</v>
      </c>
      <c r="DE17" s="664"/>
      <c r="DF17" s="664"/>
      <c r="DG17" s="664"/>
      <c r="DH17" s="664"/>
      <c r="DI17" s="664"/>
      <c r="DJ17" s="664"/>
      <c r="DK17" s="664"/>
      <c r="DL17" s="664"/>
      <c r="DM17" s="664"/>
      <c r="DN17" s="664"/>
      <c r="DO17" s="664"/>
      <c r="DP17" s="665"/>
      <c r="DQ17" s="669">
        <v>4341438</v>
      </c>
      <c r="DR17" s="664"/>
      <c r="DS17" s="664"/>
      <c r="DT17" s="664"/>
      <c r="DU17" s="664"/>
      <c r="DV17" s="664"/>
      <c r="DW17" s="664"/>
      <c r="DX17" s="664"/>
      <c r="DY17" s="664"/>
      <c r="DZ17" s="664"/>
      <c r="EA17" s="664"/>
      <c r="EB17" s="664"/>
      <c r="EC17" s="704"/>
    </row>
    <row r="18" spans="2:133" ht="11.25" customHeight="1" x14ac:dyDescent="0.15">
      <c r="B18" s="658" t="s">
        <v>268</v>
      </c>
      <c r="C18" s="659"/>
      <c r="D18" s="659"/>
      <c r="E18" s="659"/>
      <c r="F18" s="659"/>
      <c r="G18" s="659"/>
      <c r="H18" s="659"/>
      <c r="I18" s="659"/>
      <c r="J18" s="659"/>
      <c r="K18" s="659"/>
      <c r="L18" s="659"/>
      <c r="M18" s="659"/>
      <c r="N18" s="659"/>
      <c r="O18" s="659"/>
      <c r="P18" s="659"/>
      <c r="Q18" s="660"/>
      <c r="R18" s="661">
        <v>7013103</v>
      </c>
      <c r="S18" s="664"/>
      <c r="T18" s="664"/>
      <c r="U18" s="664"/>
      <c r="V18" s="664"/>
      <c r="W18" s="664"/>
      <c r="X18" s="664"/>
      <c r="Y18" s="665"/>
      <c r="Z18" s="723">
        <v>15.3</v>
      </c>
      <c r="AA18" s="723"/>
      <c r="AB18" s="723"/>
      <c r="AC18" s="723"/>
      <c r="AD18" s="724">
        <v>6256133</v>
      </c>
      <c r="AE18" s="724"/>
      <c r="AF18" s="724"/>
      <c r="AG18" s="724"/>
      <c r="AH18" s="724"/>
      <c r="AI18" s="724"/>
      <c r="AJ18" s="724"/>
      <c r="AK18" s="724"/>
      <c r="AL18" s="666">
        <v>26.2</v>
      </c>
      <c r="AM18" s="667"/>
      <c r="AN18" s="667"/>
      <c r="AO18" s="725"/>
      <c r="AP18" s="658" t="s">
        <v>269</v>
      </c>
      <c r="AQ18" s="659"/>
      <c r="AR18" s="659"/>
      <c r="AS18" s="659"/>
      <c r="AT18" s="659"/>
      <c r="AU18" s="659"/>
      <c r="AV18" s="659"/>
      <c r="AW18" s="659"/>
      <c r="AX18" s="659"/>
      <c r="AY18" s="659"/>
      <c r="AZ18" s="659"/>
      <c r="BA18" s="659"/>
      <c r="BB18" s="659"/>
      <c r="BC18" s="659"/>
      <c r="BD18" s="659"/>
      <c r="BE18" s="659"/>
      <c r="BF18" s="660"/>
      <c r="BG18" s="661" t="s">
        <v>127</v>
      </c>
      <c r="BH18" s="664"/>
      <c r="BI18" s="664"/>
      <c r="BJ18" s="664"/>
      <c r="BK18" s="664"/>
      <c r="BL18" s="664"/>
      <c r="BM18" s="664"/>
      <c r="BN18" s="665"/>
      <c r="BO18" s="723" t="s">
        <v>127</v>
      </c>
      <c r="BP18" s="723"/>
      <c r="BQ18" s="723"/>
      <c r="BR18" s="723"/>
      <c r="BS18" s="669" t="s">
        <v>127</v>
      </c>
      <c r="BT18" s="664"/>
      <c r="BU18" s="664"/>
      <c r="BV18" s="664"/>
      <c r="BW18" s="664"/>
      <c r="BX18" s="664"/>
      <c r="BY18" s="664"/>
      <c r="BZ18" s="664"/>
      <c r="CA18" s="664"/>
      <c r="CB18" s="704"/>
      <c r="CD18" s="705" t="s">
        <v>270</v>
      </c>
      <c r="CE18" s="702"/>
      <c r="CF18" s="702"/>
      <c r="CG18" s="702"/>
      <c r="CH18" s="702"/>
      <c r="CI18" s="702"/>
      <c r="CJ18" s="702"/>
      <c r="CK18" s="702"/>
      <c r="CL18" s="702"/>
      <c r="CM18" s="702"/>
      <c r="CN18" s="702"/>
      <c r="CO18" s="702"/>
      <c r="CP18" s="702"/>
      <c r="CQ18" s="703"/>
      <c r="CR18" s="661" t="s">
        <v>127</v>
      </c>
      <c r="CS18" s="664"/>
      <c r="CT18" s="664"/>
      <c r="CU18" s="664"/>
      <c r="CV18" s="664"/>
      <c r="CW18" s="664"/>
      <c r="CX18" s="664"/>
      <c r="CY18" s="665"/>
      <c r="CZ18" s="723" t="s">
        <v>127</v>
      </c>
      <c r="DA18" s="723"/>
      <c r="DB18" s="723"/>
      <c r="DC18" s="723"/>
      <c r="DD18" s="669" t="s">
        <v>127</v>
      </c>
      <c r="DE18" s="664"/>
      <c r="DF18" s="664"/>
      <c r="DG18" s="664"/>
      <c r="DH18" s="664"/>
      <c r="DI18" s="664"/>
      <c r="DJ18" s="664"/>
      <c r="DK18" s="664"/>
      <c r="DL18" s="664"/>
      <c r="DM18" s="664"/>
      <c r="DN18" s="664"/>
      <c r="DO18" s="664"/>
      <c r="DP18" s="665"/>
      <c r="DQ18" s="669" t="s">
        <v>127</v>
      </c>
      <c r="DR18" s="664"/>
      <c r="DS18" s="664"/>
      <c r="DT18" s="664"/>
      <c r="DU18" s="664"/>
      <c r="DV18" s="664"/>
      <c r="DW18" s="664"/>
      <c r="DX18" s="664"/>
      <c r="DY18" s="664"/>
      <c r="DZ18" s="664"/>
      <c r="EA18" s="664"/>
      <c r="EB18" s="664"/>
      <c r="EC18" s="704"/>
    </row>
    <row r="19" spans="2:133" ht="11.25" customHeight="1" x14ac:dyDescent="0.15">
      <c r="B19" s="658" t="s">
        <v>271</v>
      </c>
      <c r="C19" s="659"/>
      <c r="D19" s="659"/>
      <c r="E19" s="659"/>
      <c r="F19" s="659"/>
      <c r="G19" s="659"/>
      <c r="H19" s="659"/>
      <c r="I19" s="659"/>
      <c r="J19" s="659"/>
      <c r="K19" s="659"/>
      <c r="L19" s="659"/>
      <c r="M19" s="659"/>
      <c r="N19" s="659"/>
      <c r="O19" s="659"/>
      <c r="P19" s="659"/>
      <c r="Q19" s="660"/>
      <c r="R19" s="661">
        <v>6256133</v>
      </c>
      <c r="S19" s="664"/>
      <c r="T19" s="664"/>
      <c r="U19" s="664"/>
      <c r="V19" s="664"/>
      <c r="W19" s="664"/>
      <c r="X19" s="664"/>
      <c r="Y19" s="665"/>
      <c r="Z19" s="723">
        <v>13.7</v>
      </c>
      <c r="AA19" s="723"/>
      <c r="AB19" s="723"/>
      <c r="AC19" s="723"/>
      <c r="AD19" s="724">
        <v>6256133</v>
      </c>
      <c r="AE19" s="724"/>
      <c r="AF19" s="724"/>
      <c r="AG19" s="724"/>
      <c r="AH19" s="724"/>
      <c r="AI19" s="724"/>
      <c r="AJ19" s="724"/>
      <c r="AK19" s="724"/>
      <c r="AL19" s="666">
        <v>26.2</v>
      </c>
      <c r="AM19" s="667"/>
      <c r="AN19" s="667"/>
      <c r="AO19" s="725"/>
      <c r="AP19" s="658" t="s">
        <v>272</v>
      </c>
      <c r="AQ19" s="659"/>
      <c r="AR19" s="659"/>
      <c r="AS19" s="659"/>
      <c r="AT19" s="659"/>
      <c r="AU19" s="659"/>
      <c r="AV19" s="659"/>
      <c r="AW19" s="659"/>
      <c r="AX19" s="659"/>
      <c r="AY19" s="659"/>
      <c r="AZ19" s="659"/>
      <c r="BA19" s="659"/>
      <c r="BB19" s="659"/>
      <c r="BC19" s="659"/>
      <c r="BD19" s="659"/>
      <c r="BE19" s="659"/>
      <c r="BF19" s="660"/>
      <c r="BG19" s="661">
        <v>437577</v>
      </c>
      <c r="BH19" s="664"/>
      <c r="BI19" s="664"/>
      <c r="BJ19" s="664"/>
      <c r="BK19" s="664"/>
      <c r="BL19" s="664"/>
      <c r="BM19" s="664"/>
      <c r="BN19" s="665"/>
      <c r="BO19" s="723">
        <v>2.9</v>
      </c>
      <c r="BP19" s="723"/>
      <c r="BQ19" s="723"/>
      <c r="BR19" s="723"/>
      <c r="BS19" s="669" t="s">
        <v>127</v>
      </c>
      <c r="BT19" s="664"/>
      <c r="BU19" s="664"/>
      <c r="BV19" s="664"/>
      <c r="BW19" s="664"/>
      <c r="BX19" s="664"/>
      <c r="BY19" s="664"/>
      <c r="BZ19" s="664"/>
      <c r="CA19" s="664"/>
      <c r="CB19" s="704"/>
      <c r="CD19" s="705" t="s">
        <v>273</v>
      </c>
      <c r="CE19" s="702"/>
      <c r="CF19" s="702"/>
      <c r="CG19" s="702"/>
      <c r="CH19" s="702"/>
      <c r="CI19" s="702"/>
      <c r="CJ19" s="702"/>
      <c r="CK19" s="702"/>
      <c r="CL19" s="702"/>
      <c r="CM19" s="702"/>
      <c r="CN19" s="702"/>
      <c r="CO19" s="702"/>
      <c r="CP19" s="702"/>
      <c r="CQ19" s="703"/>
      <c r="CR19" s="661" t="s">
        <v>127</v>
      </c>
      <c r="CS19" s="664"/>
      <c r="CT19" s="664"/>
      <c r="CU19" s="664"/>
      <c r="CV19" s="664"/>
      <c r="CW19" s="664"/>
      <c r="CX19" s="664"/>
      <c r="CY19" s="665"/>
      <c r="CZ19" s="723" t="s">
        <v>127</v>
      </c>
      <c r="DA19" s="723"/>
      <c r="DB19" s="723"/>
      <c r="DC19" s="723"/>
      <c r="DD19" s="669" t="s">
        <v>127</v>
      </c>
      <c r="DE19" s="664"/>
      <c r="DF19" s="664"/>
      <c r="DG19" s="664"/>
      <c r="DH19" s="664"/>
      <c r="DI19" s="664"/>
      <c r="DJ19" s="664"/>
      <c r="DK19" s="664"/>
      <c r="DL19" s="664"/>
      <c r="DM19" s="664"/>
      <c r="DN19" s="664"/>
      <c r="DO19" s="664"/>
      <c r="DP19" s="665"/>
      <c r="DQ19" s="669" t="s">
        <v>127</v>
      </c>
      <c r="DR19" s="664"/>
      <c r="DS19" s="664"/>
      <c r="DT19" s="664"/>
      <c r="DU19" s="664"/>
      <c r="DV19" s="664"/>
      <c r="DW19" s="664"/>
      <c r="DX19" s="664"/>
      <c r="DY19" s="664"/>
      <c r="DZ19" s="664"/>
      <c r="EA19" s="664"/>
      <c r="EB19" s="664"/>
      <c r="EC19" s="704"/>
    </row>
    <row r="20" spans="2:133" ht="11.25" customHeight="1" x14ac:dyDescent="0.15">
      <c r="B20" s="658" t="s">
        <v>274</v>
      </c>
      <c r="C20" s="659"/>
      <c r="D20" s="659"/>
      <c r="E20" s="659"/>
      <c r="F20" s="659"/>
      <c r="G20" s="659"/>
      <c r="H20" s="659"/>
      <c r="I20" s="659"/>
      <c r="J20" s="659"/>
      <c r="K20" s="659"/>
      <c r="L20" s="659"/>
      <c r="M20" s="659"/>
      <c r="N20" s="659"/>
      <c r="O20" s="659"/>
      <c r="P20" s="659"/>
      <c r="Q20" s="660"/>
      <c r="R20" s="661">
        <v>740704</v>
      </c>
      <c r="S20" s="664"/>
      <c r="T20" s="664"/>
      <c r="U20" s="664"/>
      <c r="V20" s="664"/>
      <c r="W20" s="664"/>
      <c r="X20" s="664"/>
      <c r="Y20" s="665"/>
      <c r="Z20" s="723">
        <v>1.6</v>
      </c>
      <c r="AA20" s="723"/>
      <c r="AB20" s="723"/>
      <c r="AC20" s="723"/>
      <c r="AD20" s="724" t="s">
        <v>127</v>
      </c>
      <c r="AE20" s="724"/>
      <c r="AF20" s="724"/>
      <c r="AG20" s="724"/>
      <c r="AH20" s="724"/>
      <c r="AI20" s="724"/>
      <c r="AJ20" s="724"/>
      <c r="AK20" s="724"/>
      <c r="AL20" s="666" t="s">
        <v>127</v>
      </c>
      <c r="AM20" s="667"/>
      <c r="AN20" s="667"/>
      <c r="AO20" s="725"/>
      <c r="AP20" s="658" t="s">
        <v>275</v>
      </c>
      <c r="AQ20" s="659"/>
      <c r="AR20" s="659"/>
      <c r="AS20" s="659"/>
      <c r="AT20" s="659"/>
      <c r="AU20" s="659"/>
      <c r="AV20" s="659"/>
      <c r="AW20" s="659"/>
      <c r="AX20" s="659"/>
      <c r="AY20" s="659"/>
      <c r="AZ20" s="659"/>
      <c r="BA20" s="659"/>
      <c r="BB20" s="659"/>
      <c r="BC20" s="659"/>
      <c r="BD20" s="659"/>
      <c r="BE20" s="659"/>
      <c r="BF20" s="660"/>
      <c r="BG20" s="661">
        <v>437577</v>
      </c>
      <c r="BH20" s="664"/>
      <c r="BI20" s="664"/>
      <c r="BJ20" s="664"/>
      <c r="BK20" s="664"/>
      <c r="BL20" s="664"/>
      <c r="BM20" s="664"/>
      <c r="BN20" s="665"/>
      <c r="BO20" s="723">
        <v>2.9</v>
      </c>
      <c r="BP20" s="723"/>
      <c r="BQ20" s="723"/>
      <c r="BR20" s="723"/>
      <c r="BS20" s="669" t="s">
        <v>127</v>
      </c>
      <c r="BT20" s="664"/>
      <c r="BU20" s="664"/>
      <c r="BV20" s="664"/>
      <c r="BW20" s="664"/>
      <c r="BX20" s="664"/>
      <c r="BY20" s="664"/>
      <c r="BZ20" s="664"/>
      <c r="CA20" s="664"/>
      <c r="CB20" s="704"/>
      <c r="CD20" s="705" t="s">
        <v>276</v>
      </c>
      <c r="CE20" s="702"/>
      <c r="CF20" s="702"/>
      <c r="CG20" s="702"/>
      <c r="CH20" s="702"/>
      <c r="CI20" s="702"/>
      <c r="CJ20" s="702"/>
      <c r="CK20" s="702"/>
      <c r="CL20" s="702"/>
      <c r="CM20" s="702"/>
      <c r="CN20" s="702"/>
      <c r="CO20" s="702"/>
      <c r="CP20" s="702"/>
      <c r="CQ20" s="703"/>
      <c r="CR20" s="661">
        <v>43917009</v>
      </c>
      <c r="CS20" s="664"/>
      <c r="CT20" s="664"/>
      <c r="CU20" s="664"/>
      <c r="CV20" s="664"/>
      <c r="CW20" s="664"/>
      <c r="CX20" s="664"/>
      <c r="CY20" s="665"/>
      <c r="CZ20" s="723">
        <v>100</v>
      </c>
      <c r="DA20" s="723"/>
      <c r="DB20" s="723"/>
      <c r="DC20" s="723"/>
      <c r="DD20" s="669">
        <v>6225395</v>
      </c>
      <c r="DE20" s="664"/>
      <c r="DF20" s="664"/>
      <c r="DG20" s="664"/>
      <c r="DH20" s="664"/>
      <c r="DI20" s="664"/>
      <c r="DJ20" s="664"/>
      <c r="DK20" s="664"/>
      <c r="DL20" s="664"/>
      <c r="DM20" s="664"/>
      <c r="DN20" s="664"/>
      <c r="DO20" s="664"/>
      <c r="DP20" s="665"/>
      <c r="DQ20" s="669">
        <v>28026132</v>
      </c>
      <c r="DR20" s="664"/>
      <c r="DS20" s="664"/>
      <c r="DT20" s="664"/>
      <c r="DU20" s="664"/>
      <c r="DV20" s="664"/>
      <c r="DW20" s="664"/>
      <c r="DX20" s="664"/>
      <c r="DY20" s="664"/>
      <c r="DZ20" s="664"/>
      <c r="EA20" s="664"/>
      <c r="EB20" s="664"/>
      <c r="EC20" s="704"/>
    </row>
    <row r="21" spans="2:133" ht="11.25" customHeight="1" x14ac:dyDescent="0.15">
      <c r="B21" s="658" t="s">
        <v>277</v>
      </c>
      <c r="C21" s="659"/>
      <c r="D21" s="659"/>
      <c r="E21" s="659"/>
      <c r="F21" s="659"/>
      <c r="G21" s="659"/>
      <c r="H21" s="659"/>
      <c r="I21" s="659"/>
      <c r="J21" s="659"/>
      <c r="K21" s="659"/>
      <c r="L21" s="659"/>
      <c r="M21" s="659"/>
      <c r="N21" s="659"/>
      <c r="O21" s="659"/>
      <c r="P21" s="659"/>
      <c r="Q21" s="660"/>
      <c r="R21" s="661">
        <v>16266</v>
      </c>
      <c r="S21" s="664"/>
      <c r="T21" s="664"/>
      <c r="U21" s="664"/>
      <c r="V21" s="664"/>
      <c r="W21" s="664"/>
      <c r="X21" s="664"/>
      <c r="Y21" s="665"/>
      <c r="Z21" s="723">
        <v>0</v>
      </c>
      <c r="AA21" s="723"/>
      <c r="AB21" s="723"/>
      <c r="AC21" s="723"/>
      <c r="AD21" s="724" t="s">
        <v>127</v>
      </c>
      <c r="AE21" s="724"/>
      <c r="AF21" s="724"/>
      <c r="AG21" s="724"/>
      <c r="AH21" s="724"/>
      <c r="AI21" s="724"/>
      <c r="AJ21" s="724"/>
      <c r="AK21" s="724"/>
      <c r="AL21" s="666" t="s">
        <v>127</v>
      </c>
      <c r="AM21" s="667"/>
      <c r="AN21" s="667"/>
      <c r="AO21" s="725"/>
      <c r="AP21" s="769" t="s">
        <v>278</v>
      </c>
      <c r="AQ21" s="776"/>
      <c r="AR21" s="776"/>
      <c r="AS21" s="776"/>
      <c r="AT21" s="776"/>
      <c r="AU21" s="776"/>
      <c r="AV21" s="776"/>
      <c r="AW21" s="776"/>
      <c r="AX21" s="776"/>
      <c r="AY21" s="776"/>
      <c r="AZ21" s="776"/>
      <c r="BA21" s="776"/>
      <c r="BB21" s="776"/>
      <c r="BC21" s="776"/>
      <c r="BD21" s="776"/>
      <c r="BE21" s="776"/>
      <c r="BF21" s="771"/>
      <c r="BG21" s="661" t="s">
        <v>127</v>
      </c>
      <c r="BH21" s="664"/>
      <c r="BI21" s="664"/>
      <c r="BJ21" s="664"/>
      <c r="BK21" s="664"/>
      <c r="BL21" s="664"/>
      <c r="BM21" s="664"/>
      <c r="BN21" s="665"/>
      <c r="BO21" s="723" t="s">
        <v>127</v>
      </c>
      <c r="BP21" s="723"/>
      <c r="BQ21" s="723"/>
      <c r="BR21" s="723"/>
      <c r="BS21" s="669" t="s">
        <v>127</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279</v>
      </c>
      <c r="C22" s="659"/>
      <c r="D22" s="659"/>
      <c r="E22" s="659"/>
      <c r="F22" s="659"/>
      <c r="G22" s="659"/>
      <c r="H22" s="659"/>
      <c r="I22" s="659"/>
      <c r="J22" s="659"/>
      <c r="K22" s="659"/>
      <c r="L22" s="659"/>
      <c r="M22" s="659"/>
      <c r="N22" s="659"/>
      <c r="O22" s="659"/>
      <c r="P22" s="659"/>
      <c r="Q22" s="660"/>
      <c r="R22" s="661">
        <v>24940036</v>
      </c>
      <c r="S22" s="664"/>
      <c r="T22" s="664"/>
      <c r="U22" s="664"/>
      <c r="V22" s="664"/>
      <c r="W22" s="664"/>
      <c r="X22" s="664"/>
      <c r="Y22" s="665"/>
      <c r="Z22" s="723">
        <v>54.5</v>
      </c>
      <c r="AA22" s="723"/>
      <c r="AB22" s="723"/>
      <c r="AC22" s="723"/>
      <c r="AD22" s="724">
        <v>23745489</v>
      </c>
      <c r="AE22" s="724"/>
      <c r="AF22" s="724"/>
      <c r="AG22" s="724"/>
      <c r="AH22" s="724"/>
      <c r="AI22" s="724"/>
      <c r="AJ22" s="724"/>
      <c r="AK22" s="724"/>
      <c r="AL22" s="666">
        <v>99.6</v>
      </c>
      <c r="AM22" s="667"/>
      <c r="AN22" s="667"/>
      <c r="AO22" s="725"/>
      <c r="AP22" s="769" t="s">
        <v>280</v>
      </c>
      <c r="AQ22" s="776"/>
      <c r="AR22" s="776"/>
      <c r="AS22" s="776"/>
      <c r="AT22" s="776"/>
      <c r="AU22" s="776"/>
      <c r="AV22" s="776"/>
      <c r="AW22" s="776"/>
      <c r="AX22" s="776"/>
      <c r="AY22" s="776"/>
      <c r="AZ22" s="776"/>
      <c r="BA22" s="776"/>
      <c r="BB22" s="776"/>
      <c r="BC22" s="776"/>
      <c r="BD22" s="776"/>
      <c r="BE22" s="776"/>
      <c r="BF22" s="771"/>
      <c r="BG22" s="661" t="s">
        <v>127</v>
      </c>
      <c r="BH22" s="664"/>
      <c r="BI22" s="664"/>
      <c r="BJ22" s="664"/>
      <c r="BK22" s="664"/>
      <c r="BL22" s="664"/>
      <c r="BM22" s="664"/>
      <c r="BN22" s="665"/>
      <c r="BO22" s="723" t="s">
        <v>127</v>
      </c>
      <c r="BP22" s="723"/>
      <c r="BQ22" s="723"/>
      <c r="BR22" s="723"/>
      <c r="BS22" s="669" t="s">
        <v>127</v>
      </c>
      <c r="BT22" s="664"/>
      <c r="BU22" s="664"/>
      <c r="BV22" s="664"/>
      <c r="BW22" s="664"/>
      <c r="BX22" s="664"/>
      <c r="BY22" s="664"/>
      <c r="BZ22" s="664"/>
      <c r="CA22" s="664"/>
      <c r="CB22" s="704"/>
      <c r="CD22" s="778" t="s">
        <v>281</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282</v>
      </c>
      <c r="C23" s="659"/>
      <c r="D23" s="659"/>
      <c r="E23" s="659"/>
      <c r="F23" s="659"/>
      <c r="G23" s="659"/>
      <c r="H23" s="659"/>
      <c r="I23" s="659"/>
      <c r="J23" s="659"/>
      <c r="K23" s="659"/>
      <c r="L23" s="659"/>
      <c r="M23" s="659"/>
      <c r="N23" s="659"/>
      <c r="O23" s="659"/>
      <c r="P23" s="659"/>
      <c r="Q23" s="660"/>
      <c r="R23" s="661">
        <v>8507</v>
      </c>
      <c r="S23" s="664"/>
      <c r="T23" s="664"/>
      <c r="U23" s="664"/>
      <c r="V23" s="664"/>
      <c r="W23" s="664"/>
      <c r="X23" s="664"/>
      <c r="Y23" s="665"/>
      <c r="Z23" s="723">
        <v>0</v>
      </c>
      <c r="AA23" s="723"/>
      <c r="AB23" s="723"/>
      <c r="AC23" s="723"/>
      <c r="AD23" s="724">
        <v>8507</v>
      </c>
      <c r="AE23" s="724"/>
      <c r="AF23" s="724"/>
      <c r="AG23" s="724"/>
      <c r="AH23" s="724"/>
      <c r="AI23" s="724"/>
      <c r="AJ23" s="724"/>
      <c r="AK23" s="724"/>
      <c r="AL23" s="666">
        <v>0</v>
      </c>
      <c r="AM23" s="667"/>
      <c r="AN23" s="667"/>
      <c r="AO23" s="725"/>
      <c r="AP23" s="769" t="s">
        <v>283</v>
      </c>
      <c r="AQ23" s="776"/>
      <c r="AR23" s="776"/>
      <c r="AS23" s="776"/>
      <c r="AT23" s="776"/>
      <c r="AU23" s="776"/>
      <c r="AV23" s="776"/>
      <c r="AW23" s="776"/>
      <c r="AX23" s="776"/>
      <c r="AY23" s="776"/>
      <c r="AZ23" s="776"/>
      <c r="BA23" s="776"/>
      <c r="BB23" s="776"/>
      <c r="BC23" s="776"/>
      <c r="BD23" s="776"/>
      <c r="BE23" s="776"/>
      <c r="BF23" s="771"/>
      <c r="BG23" s="661">
        <v>437577</v>
      </c>
      <c r="BH23" s="664"/>
      <c r="BI23" s="664"/>
      <c r="BJ23" s="664"/>
      <c r="BK23" s="664"/>
      <c r="BL23" s="664"/>
      <c r="BM23" s="664"/>
      <c r="BN23" s="665"/>
      <c r="BO23" s="723">
        <v>2.9</v>
      </c>
      <c r="BP23" s="723"/>
      <c r="BQ23" s="723"/>
      <c r="BR23" s="723"/>
      <c r="BS23" s="669" t="s">
        <v>127</v>
      </c>
      <c r="BT23" s="664"/>
      <c r="BU23" s="664"/>
      <c r="BV23" s="664"/>
      <c r="BW23" s="664"/>
      <c r="BX23" s="664"/>
      <c r="BY23" s="664"/>
      <c r="BZ23" s="664"/>
      <c r="CA23" s="664"/>
      <c r="CB23" s="704"/>
      <c r="CD23" s="778" t="s">
        <v>223</v>
      </c>
      <c r="CE23" s="779"/>
      <c r="CF23" s="779"/>
      <c r="CG23" s="779"/>
      <c r="CH23" s="779"/>
      <c r="CI23" s="779"/>
      <c r="CJ23" s="779"/>
      <c r="CK23" s="779"/>
      <c r="CL23" s="779"/>
      <c r="CM23" s="779"/>
      <c r="CN23" s="779"/>
      <c r="CO23" s="779"/>
      <c r="CP23" s="779"/>
      <c r="CQ23" s="780"/>
      <c r="CR23" s="778" t="s">
        <v>284</v>
      </c>
      <c r="CS23" s="779"/>
      <c r="CT23" s="779"/>
      <c r="CU23" s="779"/>
      <c r="CV23" s="779"/>
      <c r="CW23" s="779"/>
      <c r="CX23" s="779"/>
      <c r="CY23" s="780"/>
      <c r="CZ23" s="778" t="s">
        <v>285</v>
      </c>
      <c r="DA23" s="779"/>
      <c r="DB23" s="779"/>
      <c r="DC23" s="780"/>
      <c r="DD23" s="778" t="s">
        <v>286</v>
      </c>
      <c r="DE23" s="779"/>
      <c r="DF23" s="779"/>
      <c r="DG23" s="779"/>
      <c r="DH23" s="779"/>
      <c r="DI23" s="779"/>
      <c r="DJ23" s="779"/>
      <c r="DK23" s="780"/>
      <c r="DL23" s="787" t="s">
        <v>287</v>
      </c>
      <c r="DM23" s="788"/>
      <c r="DN23" s="788"/>
      <c r="DO23" s="788"/>
      <c r="DP23" s="788"/>
      <c r="DQ23" s="788"/>
      <c r="DR23" s="788"/>
      <c r="DS23" s="788"/>
      <c r="DT23" s="788"/>
      <c r="DU23" s="788"/>
      <c r="DV23" s="789"/>
      <c r="DW23" s="778" t="s">
        <v>288</v>
      </c>
      <c r="DX23" s="779"/>
      <c r="DY23" s="779"/>
      <c r="DZ23" s="779"/>
      <c r="EA23" s="779"/>
      <c r="EB23" s="779"/>
      <c r="EC23" s="780"/>
    </row>
    <row r="24" spans="2:133" ht="11.25" customHeight="1" x14ac:dyDescent="0.15">
      <c r="B24" s="658" t="s">
        <v>289</v>
      </c>
      <c r="C24" s="659"/>
      <c r="D24" s="659"/>
      <c r="E24" s="659"/>
      <c r="F24" s="659"/>
      <c r="G24" s="659"/>
      <c r="H24" s="659"/>
      <c r="I24" s="659"/>
      <c r="J24" s="659"/>
      <c r="K24" s="659"/>
      <c r="L24" s="659"/>
      <c r="M24" s="659"/>
      <c r="N24" s="659"/>
      <c r="O24" s="659"/>
      <c r="P24" s="659"/>
      <c r="Q24" s="660"/>
      <c r="R24" s="661">
        <v>322917</v>
      </c>
      <c r="S24" s="664"/>
      <c r="T24" s="664"/>
      <c r="U24" s="664"/>
      <c r="V24" s="664"/>
      <c r="W24" s="664"/>
      <c r="X24" s="664"/>
      <c r="Y24" s="665"/>
      <c r="Z24" s="723">
        <v>0.7</v>
      </c>
      <c r="AA24" s="723"/>
      <c r="AB24" s="723"/>
      <c r="AC24" s="723"/>
      <c r="AD24" s="724" t="s">
        <v>127</v>
      </c>
      <c r="AE24" s="724"/>
      <c r="AF24" s="724"/>
      <c r="AG24" s="724"/>
      <c r="AH24" s="724"/>
      <c r="AI24" s="724"/>
      <c r="AJ24" s="724"/>
      <c r="AK24" s="724"/>
      <c r="AL24" s="666" t="s">
        <v>127</v>
      </c>
      <c r="AM24" s="667"/>
      <c r="AN24" s="667"/>
      <c r="AO24" s="725"/>
      <c r="AP24" s="769" t="s">
        <v>290</v>
      </c>
      <c r="AQ24" s="776"/>
      <c r="AR24" s="776"/>
      <c r="AS24" s="776"/>
      <c r="AT24" s="776"/>
      <c r="AU24" s="776"/>
      <c r="AV24" s="776"/>
      <c r="AW24" s="776"/>
      <c r="AX24" s="776"/>
      <c r="AY24" s="776"/>
      <c r="AZ24" s="776"/>
      <c r="BA24" s="776"/>
      <c r="BB24" s="776"/>
      <c r="BC24" s="776"/>
      <c r="BD24" s="776"/>
      <c r="BE24" s="776"/>
      <c r="BF24" s="771"/>
      <c r="BG24" s="661" t="s">
        <v>127</v>
      </c>
      <c r="BH24" s="664"/>
      <c r="BI24" s="664"/>
      <c r="BJ24" s="664"/>
      <c r="BK24" s="664"/>
      <c r="BL24" s="664"/>
      <c r="BM24" s="664"/>
      <c r="BN24" s="665"/>
      <c r="BO24" s="723" t="s">
        <v>127</v>
      </c>
      <c r="BP24" s="723"/>
      <c r="BQ24" s="723"/>
      <c r="BR24" s="723"/>
      <c r="BS24" s="669" t="s">
        <v>127</v>
      </c>
      <c r="BT24" s="664"/>
      <c r="BU24" s="664"/>
      <c r="BV24" s="664"/>
      <c r="BW24" s="664"/>
      <c r="BX24" s="664"/>
      <c r="BY24" s="664"/>
      <c r="BZ24" s="664"/>
      <c r="CA24" s="664"/>
      <c r="CB24" s="704"/>
      <c r="CD24" s="732" t="s">
        <v>291</v>
      </c>
      <c r="CE24" s="733"/>
      <c r="CF24" s="733"/>
      <c r="CG24" s="733"/>
      <c r="CH24" s="733"/>
      <c r="CI24" s="733"/>
      <c r="CJ24" s="733"/>
      <c r="CK24" s="733"/>
      <c r="CL24" s="733"/>
      <c r="CM24" s="733"/>
      <c r="CN24" s="733"/>
      <c r="CO24" s="733"/>
      <c r="CP24" s="733"/>
      <c r="CQ24" s="734"/>
      <c r="CR24" s="726">
        <v>18999542</v>
      </c>
      <c r="CS24" s="727"/>
      <c r="CT24" s="727"/>
      <c r="CU24" s="727"/>
      <c r="CV24" s="727"/>
      <c r="CW24" s="727"/>
      <c r="CX24" s="727"/>
      <c r="CY24" s="773"/>
      <c r="CZ24" s="774">
        <v>43.3</v>
      </c>
      <c r="DA24" s="743"/>
      <c r="DB24" s="743"/>
      <c r="DC24" s="777"/>
      <c r="DD24" s="772">
        <v>12571967</v>
      </c>
      <c r="DE24" s="727"/>
      <c r="DF24" s="727"/>
      <c r="DG24" s="727"/>
      <c r="DH24" s="727"/>
      <c r="DI24" s="727"/>
      <c r="DJ24" s="727"/>
      <c r="DK24" s="773"/>
      <c r="DL24" s="772">
        <v>12546522</v>
      </c>
      <c r="DM24" s="727"/>
      <c r="DN24" s="727"/>
      <c r="DO24" s="727"/>
      <c r="DP24" s="727"/>
      <c r="DQ24" s="727"/>
      <c r="DR24" s="727"/>
      <c r="DS24" s="727"/>
      <c r="DT24" s="727"/>
      <c r="DU24" s="727"/>
      <c r="DV24" s="773"/>
      <c r="DW24" s="774">
        <v>49.7</v>
      </c>
      <c r="DX24" s="743"/>
      <c r="DY24" s="743"/>
      <c r="DZ24" s="743"/>
      <c r="EA24" s="743"/>
      <c r="EB24" s="743"/>
      <c r="EC24" s="775"/>
    </row>
    <row r="25" spans="2:133" ht="11.25" customHeight="1" x14ac:dyDescent="0.15">
      <c r="B25" s="658" t="s">
        <v>292</v>
      </c>
      <c r="C25" s="659"/>
      <c r="D25" s="659"/>
      <c r="E25" s="659"/>
      <c r="F25" s="659"/>
      <c r="G25" s="659"/>
      <c r="H25" s="659"/>
      <c r="I25" s="659"/>
      <c r="J25" s="659"/>
      <c r="K25" s="659"/>
      <c r="L25" s="659"/>
      <c r="M25" s="659"/>
      <c r="N25" s="659"/>
      <c r="O25" s="659"/>
      <c r="P25" s="659"/>
      <c r="Q25" s="660"/>
      <c r="R25" s="661">
        <v>337195</v>
      </c>
      <c r="S25" s="664"/>
      <c r="T25" s="664"/>
      <c r="U25" s="664"/>
      <c r="V25" s="664"/>
      <c r="W25" s="664"/>
      <c r="X25" s="664"/>
      <c r="Y25" s="665"/>
      <c r="Z25" s="723">
        <v>0.7</v>
      </c>
      <c r="AA25" s="723"/>
      <c r="AB25" s="723"/>
      <c r="AC25" s="723"/>
      <c r="AD25" s="724">
        <v>56775</v>
      </c>
      <c r="AE25" s="724"/>
      <c r="AF25" s="724"/>
      <c r="AG25" s="724"/>
      <c r="AH25" s="724"/>
      <c r="AI25" s="724"/>
      <c r="AJ25" s="724"/>
      <c r="AK25" s="724"/>
      <c r="AL25" s="666">
        <v>0.2</v>
      </c>
      <c r="AM25" s="667"/>
      <c r="AN25" s="667"/>
      <c r="AO25" s="725"/>
      <c r="AP25" s="769" t="s">
        <v>293</v>
      </c>
      <c r="AQ25" s="776"/>
      <c r="AR25" s="776"/>
      <c r="AS25" s="776"/>
      <c r="AT25" s="776"/>
      <c r="AU25" s="776"/>
      <c r="AV25" s="776"/>
      <c r="AW25" s="776"/>
      <c r="AX25" s="776"/>
      <c r="AY25" s="776"/>
      <c r="AZ25" s="776"/>
      <c r="BA25" s="776"/>
      <c r="BB25" s="776"/>
      <c r="BC25" s="776"/>
      <c r="BD25" s="776"/>
      <c r="BE25" s="776"/>
      <c r="BF25" s="771"/>
      <c r="BG25" s="661" t="s">
        <v>127</v>
      </c>
      <c r="BH25" s="664"/>
      <c r="BI25" s="664"/>
      <c r="BJ25" s="664"/>
      <c r="BK25" s="664"/>
      <c r="BL25" s="664"/>
      <c r="BM25" s="664"/>
      <c r="BN25" s="665"/>
      <c r="BO25" s="723" t="s">
        <v>127</v>
      </c>
      <c r="BP25" s="723"/>
      <c r="BQ25" s="723"/>
      <c r="BR25" s="723"/>
      <c r="BS25" s="669" t="s">
        <v>127</v>
      </c>
      <c r="BT25" s="664"/>
      <c r="BU25" s="664"/>
      <c r="BV25" s="664"/>
      <c r="BW25" s="664"/>
      <c r="BX25" s="664"/>
      <c r="BY25" s="664"/>
      <c r="BZ25" s="664"/>
      <c r="CA25" s="664"/>
      <c r="CB25" s="704"/>
      <c r="CD25" s="705" t="s">
        <v>294</v>
      </c>
      <c r="CE25" s="702"/>
      <c r="CF25" s="702"/>
      <c r="CG25" s="702"/>
      <c r="CH25" s="702"/>
      <c r="CI25" s="702"/>
      <c r="CJ25" s="702"/>
      <c r="CK25" s="702"/>
      <c r="CL25" s="702"/>
      <c r="CM25" s="702"/>
      <c r="CN25" s="702"/>
      <c r="CO25" s="702"/>
      <c r="CP25" s="702"/>
      <c r="CQ25" s="703"/>
      <c r="CR25" s="661">
        <v>5868941</v>
      </c>
      <c r="CS25" s="662"/>
      <c r="CT25" s="662"/>
      <c r="CU25" s="662"/>
      <c r="CV25" s="662"/>
      <c r="CW25" s="662"/>
      <c r="CX25" s="662"/>
      <c r="CY25" s="663"/>
      <c r="CZ25" s="666">
        <v>13.4</v>
      </c>
      <c r="DA25" s="695"/>
      <c r="DB25" s="695"/>
      <c r="DC25" s="696"/>
      <c r="DD25" s="669">
        <v>5514736</v>
      </c>
      <c r="DE25" s="662"/>
      <c r="DF25" s="662"/>
      <c r="DG25" s="662"/>
      <c r="DH25" s="662"/>
      <c r="DI25" s="662"/>
      <c r="DJ25" s="662"/>
      <c r="DK25" s="663"/>
      <c r="DL25" s="669">
        <v>5489776</v>
      </c>
      <c r="DM25" s="662"/>
      <c r="DN25" s="662"/>
      <c r="DO25" s="662"/>
      <c r="DP25" s="662"/>
      <c r="DQ25" s="662"/>
      <c r="DR25" s="662"/>
      <c r="DS25" s="662"/>
      <c r="DT25" s="662"/>
      <c r="DU25" s="662"/>
      <c r="DV25" s="663"/>
      <c r="DW25" s="666">
        <v>21.7</v>
      </c>
      <c r="DX25" s="695"/>
      <c r="DY25" s="695"/>
      <c r="DZ25" s="695"/>
      <c r="EA25" s="695"/>
      <c r="EB25" s="695"/>
      <c r="EC25" s="697"/>
    </row>
    <row r="26" spans="2:133" ht="11.25" customHeight="1" x14ac:dyDescent="0.15">
      <c r="B26" s="658" t="s">
        <v>295</v>
      </c>
      <c r="C26" s="659"/>
      <c r="D26" s="659"/>
      <c r="E26" s="659"/>
      <c r="F26" s="659"/>
      <c r="G26" s="659"/>
      <c r="H26" s="659"/>
      <c r="I26" s="659"/>
      <c r="J26" s="659"/>
      <c r="K26" s="659"/>
      <c r="L26" s="659"/>
      <c r="M26" s="659"/>
      <c r="N26" s="659"/>
      <c r="O26" s="659"/>
      <c r="P26" s="659"/>
      <c r="Q26" s="660"/>
      <c r="R26" s="661">
        <v>62627</v>
      </c>
      <c r="S26" s="664"/>
      <c r="T26" s="664"/>
      <c r="U26" s="664"/>
      <c r="V26" s="664"/>
      <c r="W26" s="664"/>
      <c r="X26" s="664"/>
      <c r="Y26" s="665"/>
      <c r="Z26" s="723">
        <v>0.1</v>
      </c>
      <c r="AA26" s="723"/>
      <c r="AB26" s="723"/>
      <c r="AC26" s="723"/>
      <c r="AD26" s="724" t="s">
        <v>127</v>
      </c>
      <c r="AE26" s="724"/>
      <c r="AF26" s="724"/>
      <c r="AG26" s="724"/>
      <c r="AH26" s="724"/>
      <c r="AI26" s="724"/>
      <c r="AJ26" s="724"/>
      <c r="AK26" s="724"/>
      <c r="AL26" s="666" t="s">
        <v>127</v>
      </c>
      <c r="AM26" s="667"/>
      <c r="AN26" s="667"/>
      <c r="AO26" s="725"/>
      <c r="AP26" s="769" t="s">
        <v>296</v>
      </c>
      <c r="AQ26" s="770"/>
      <c r="AR26" s="770"/>
      <c r="AS26" s="770"/>
      <c r="AT26" s="770"/>
      <c r="AU26" s="770"/>
      <c r="AV26" s="770"/>
      <c r="AW26" s="770"/>
      <c r="AX26" s="770"/>
      <c r="AY26" s="770"/>
      <c r="AZ26" s="770"/>
      <c r="BA26" s="770"/>
      <c r="BB26" s="770"/>
      <c r="BC26" s="770"/>
      <c r="BD26" s="770"/>
      <c r="BE26" s="770"/>
      <c r="BF26" s="771"/>
      <c r="BG26" s="661" t="s">
        <v>127</v>
      </c>
      <c r="BH26" s="664"/>
      <c r="BI26" s="664"/>
      <c r="BJ26" s="664"/>
      <c r="BK26" s="664"/>
      <c r="BL26" s="664"/>
      <c r="BM26" s="664"/>
      <c r="BN26" s="665"/>
      <c r="BO26" s="723" t="s">
        <v>127</v>
      </c>
      <c r="BP26" s="723"/>
      <c r="BQ26" s="723"/>
      <c r="BR26" s="723"/>
      <c r="BS26" s="669" t="s">
        <v>127</v>
      </c>
      <c r="BT26" s="664"/>
      <c r="BU26" s="664"/>
      <c r="BV26" s="664"/>
      <c r="BW26" s="664"/>
      <c r="BX26" s="664"/>
      <c r="BY26" s="664"/>
      <c r="BZ26" s="664"/>
      <c r="CA26" s="664"/>
      <c r="CB26" s="704"/>
      <c r="CD26" s="705" t="s">
        <v>297</v>
      </c>
      <c r="CE26" s="702"/>
      <c r="CF26" s="702"/>
      <c r="CG26" s="702"/>
      <c r="CH26" s="702"/>
      <c r="CI26" s="702"/>
      <c r="CJ26" s="702"/>
      <c r="CK26" s="702"/>
      <c r="CL26" s="702"/>
      <c r="CM26" s="702"/>
      <c r="CN26" s="702"/>
      <c r="CO26" s="702"/>
      <c r="CP26" s="702"/>
      <c r="CQ26" s="703"/>
      <c r="CR26" s="661">
        <v>3882316</v>
      </c>
      <c r="CS26" s="664"/>
      <c r="CT26" s="664"/>
      <c r="CU26" s="664"/>
      <c r="CV26" s="664"/>
      <c r="CW26" s="664"/>
      <c r="CX26" s="664"/>
      <c r="CY26" s="665"/>
      <c r="CZ26" s="666">
        <v>8.8000000000000007</v>
      </c>
      <c r="DA26" s="695"/>
      <c r="DB26" s="695"/>
      <c r="DC26" s="696"/>
      <c r="DD26" s="669">
        <v>3574343</v>
      </c>
      <c r="DE26" s="664"/>
      <c r="DF26" s="664"/>
      <c r="DG26" s="664"/>
      <c r="DH26" s="664"/>
      <c r="DI26" s="664"/>
      <c r="DJ26" s="664"/>
      <c r="DK26" s="665"/>
      <c r="DL26" s="669" t="s">
        <v>127</v>
      </c>
      <c r="DM26" s="664"/>
      <c r="DN26" s="664"/>
      <c r="DO26" s="664"/>
      <c r="DP26" s="664"/>
      <c r="DQ26" s="664"/>
      <c r="DR26" s="664"/>
      <c r="DS26" s="664"/>
      <c r="DT26" s="664"/>
      <c r="DU26" s="664"/>
      <c r="DV26" s="665"/>
      <c r="DW26" s="666" t="s">
        <v>127</v>
      </c>
      <c r="DX26" s="695"/>
      <c r="DY26" s="695"/>
      <c r="DZ26" s="695"/>
      <c r="EA26" s="695"/>
      <c r="EB26" s="695"/>
      <c r="EC26" s="697"/>
    </row>
    <row r="27" spans="2:133" ht="11.25" customHeight="1" x14ac:dyDescent="0.15">
      <c r="B27" s="658" t="s">
        <v>298</v>
      </c>
      <c r="C27" s="659"/>
      <c r="D27" s="659"/>
      <c r="E27" s="659"/>
      <c r="F27" s="659"/>
      <c r="G27" s="659"/>
      <c r="H27" s="659"/>
      <c r="I27" s="659"/>
      <c r="J27" s="659"/>
      <c r="K27" s="659"/>
      <c r="L27" s="659"/>
      <c r="M27" s="659"/>
      <c r="N27" s="659"/>
      <c r="O27" s="659"/>
      <c r="P27" s="659"/>
      <c r="Q27" s="660"/>
      <c r="R27" s="661">
        <v>5225444</v>
      </c>
      <c r="S27" s="664"/>
      <c r="T27" s="664"/>
      <c r="U27" s="664"/>
      <c r="V27" s="664"/>
      <c r="W27" s="664"/>
      <c r="X27" s="664"/>
      <c r="Y27" s="665"/>
      <c r="Z27" s="723">
        <v>11.4</v>
      </c>
      <c r="AA27" s="723"/>
      <c r="AB27" s="723"/>
      <c r="AC27" s="723"/>
      <c r="AD27" s="724" t="s">
        <v>127</v>
      </c>
      <c r="AE27" s="724"/>
      <c r="AF27" s="724"/>
      <c r="AG27" s="724"/>
      <c r="AH27" s="724"/>
      <c r="AI27" s="724"/>
      <c r="AJ27" s="724"/>
      <c r="AK27" s="724"/>
      <c r="AL27" s="666" t="s">
        <v>127</v>
      </c>
      <c r="AM27" s="667"/>
      <c r="AN27" s="667"/>
      <c r="AO27" s="725"/>
      <c r="AP27" s="658" t="s">
        <v>299</v>
      </c>
      <c r="AQ27" s="659"/>
      <c r="AR27" s="659"/>
      <c r="AS27" s="659"/>
      <c r="AT27" s="659"/>
      <c r="AU27" s="659"/>
      <c r="AV27" s="659"/>
      <c r="AW27" s="659"/>
      <c r="AX27" s="659"/>
      <c r="AY27" s="659"/>
      <c r="AZ27" s="659"/>
      <c r="BA27" s="659"/>
      <c r="BB27" s="659"/>
      <c r="BC27" s="659"/>
      <c r="BD27" s="659"/>
      <c r="BE27" s="659"/>
      <c r="BF27" s="660"/>
      <c r="BG27" s="661">
        <v>15041759</v>
      </c>
      <c r="BH27" s="664"/>
      <c r="BI27" s="664"/>
      <c r="BJ27" s="664"/>
      <c r="BK27" s="664"/>
      <c r="BL27" s="664"/>
      <c r="BM27" s="664"/>
      <c r="BN27" s="665"/>
      <c r="BO27" s="723">
        <v>100</v>
      </c>
      <c r="BP27" s="723"/>
      <c r="BQ27" s="723"/>
      <c r="BR27" s="723"/>
      <c r="BS27" s="669">
        <v>363137</v>
      </c>
      <c r="BT27" s="664"/>
      <c r="BU27" s="664"/>
      <c r="BV27" s="664"/>
      <c r="BW27" s="664"/>
      <c r="BX27" s="664"/>
      <c r="BY27" s="664"/>
      <c r="BZ27" s="664"/>
      <c r="CA27" s="664"/>
      <c r="CB27" s="704"/>
      <c r="CD27" s="705" t="s">
        <v>300</v>
      </c>
      <c r="CE27" s="702"/>
      <c r="CF27" s="702"/>
      <c r="CG27" s="702"/>
      <c r="CH27" s="702"/>
      <c r="CI27" s="702"/>
      <c r="CJ27" s="702"/>
      <c r="CK27" s="702"/>
      <c r="CL27" s="702"/>
      <c r="CM27" s="702"/>
      <c r="CN27" s="702"/>
      <c r="CO27" s="702"/>
      <c r="CP27" s="702"/>
      <c r="CQ27" s="703"/>
      <c r="CR27" s="661">
        <v>8672469</v>
      </c>
      <c r="CS27" s="662"/>
      <c r="CT27" s="662"/>
      <c r="CU27" s="662"/>
      <c r="CV27" s="662"/>
      <c r="CW27" s="662"/>
      <c r="CX27" s="662"/>
      <c r="CY27" s="663"/>
      <c r="CZ27" s="666">
        <v>19.7</v>
      </c>
      <c r="DA27" s="695"/>
      <c r="DB27" s="695"/>
      <c r="DC27" s="696"/>
      <c r="DD27" s="669">
        <v>2715793</v>
      </c>
      <c r="DE27" s="662"/>
      <c r="DF27" s="662"/>
      <c r="DG27" s="662"/>
      <c r="DH27" s="662"/>
      <c r="DI27" s="662"/>
      <c r="DJ27" s="662"/>
      <c r="DK27" s="663"/>
      <c r="DL27" s="669">
        <v>2715308</v>
      </c>
      <c r="DM27" s="662"/>
      <c r="DN27" s="662"/>
      <c r="DO27" s="662"/>
      <c r="DP27" s="662"/>
      <c r="DQ27" s="662"/>
      <c r="DR27" s="662"/>
      <c r="DS27" s="662"/>
      <c r="DT27" s="662"/>
      <c r="DU27" s="662"/>
      <c r="DV27" s="663"/>
      <c r="DW27" s="666">
        <v>10.8</v>
      </c>
      <c r="DX27" s="695"/>
      <c r="DY27" s="695"/>
      <c r="DZ27" s="695"/>
      <c r="EA27" s="695"/>
      <c r="EB27" s="695"/>
      <c r="EC27" s="697"/>
    </row>
    <row r="28" spans="2:133" ht="11.25" customHeight="1" x14ac:dyDescent="0.15">
      <c r="B28" s="766" t="s">
        <v>301</v>
      </c>
      <c r="C28" s="767"/>
      <c r="D28" s="767"/>
      <c r="E28" s="767"/>
      <c r="F28" s="767"/>
      <c r="G28" s="767"/>
      <c r="H28" s="767"/>
      <c r="I28" s="767"/>
      <c r="J28" s="767"/>
      <c r="K28" s="767"/>
      <c r="L28" s="767"/>
      <c r="M28" s="767"/>
      <c r="N28" s="767"/>
      <c r="O28" s="767"/>
      <c r="P28" s="767"/>
      <c r="Q28" s="768"/>
      <c r="R28" s="661" t="s">
        <v>127</v>
      </c>
      <c r="S28" s="664"/>
      <c r="T28" s="664"/>
      <c r="U28" s="664"/>
      <c r="V28" s="664"/>
      <c r="W28" s="664"/>
      <c r="X28" s="664"/>
      <c r="Y28" s="665"/>
      <c r="Z28" s="723" t="s">
        <v>127</v>
      </c>
      <c r="AA28" s="723"/>
      <c r="AB28" s="723"/>
      <c r="AC28" s="723"/>
      <c r="AD28" s="724" t="s">
        <v>127</v>
      </c>
      <c r="AE28" s="724"/>
      <c r="AF28" s="724"/>
      <c r="AG28" s="724"/>
      <c r="AH28" s="724"/>
      <c r="AI28" s="724"/>
      <c r="AJ28" s="724"/>
      <c r="AK28" s="724"/>
      <c r="AL28" s="666" t="s">
        <v>127</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302</v>
      </c>
      <c r="CE28" s="702"/>
      <c r="CF28" s="702"/>
      <c r="CG28" s="702"/>
      <c r="CH28" s="702"/>
      <c r="CI28" s="702"/>
      <c r="CJ28" s="702"/>
      <c r="CK28" s="702"/>
      <c r="CL28" s="702"/>
      <c r="CM28" s="702"/>
      <c r="CN28" s="702"/>
      <c r="CO28" s="702"/>
      <c r="CP28" s="702"/>
      <c r="CQ28" s="703"/>
      <c r="CR28" s="661">
        <v>4458132</v>
      </c>
      <c r="CS28" s="664"/>
      <c r="CT28" s="664"/>
      <c r="CU28" s="664"/>
      <c r="CV28" s="664"/>
      <c r="CW28" s="664"/>
      <c r="CX28" s="664"/>
      <c r="CY28" s="665"/>
      <c r="CZ28" s="666">
        <v>10.199999999999999</v>
      </c>
      <c r="DA28" s="695"/>
      <c r="DB28" s="695"/>
      <c r="DC28" s="696"/>
      <c r="DD28" s="669">
        <v>4341438</v>
      </c>
      <c r="DE28" s="664"/>
      <c r="DF28" s="664"/>
      <c r="DG28" s="664"/>
      <c r="DH28" s="664"/>
      <c r="DI28" s="664"/>
      <c r="DJ28" s="664"/>
      <c r="DK28" s="665"/>
      <c r="DL28" s="669">
        <v>4341438</v>
      </c>
      <c r="DM28" s="664"/>
      <c r="DN28" s="664"/>
      <c r="DO28" s="664"/>
      <c r="DP28" s="664"/>
      <c r="DQ28" s="664"/>
      <c r="DR28" s="664"/>
      <c r="DS28" s="664"/>
      <c r="DT28" s="664"/>
      <c r="DU28" s="664"/>
      <c r="DV28" s="665"/>
      <c r="DW28" s="666">
        <v>17.2</v>
      </c>
      <c r="DX28" s="695"/>
      <c r="DY28" s="695"/>
      <c r="DZ28" s="695"/>
      <c r="EA28" s="695"/>
      <c r="EB28" s="695"/>
      <c r="EC28" s="697"/>
    </row>
    <row r="29" spans="2:133" ht="11.25" customHeight="1" x14ac:dyDescent="0.15">
      <c r="B29" s="658" t="s">
        <v>303</v>
      </c>
      <c r="C29" s="659"/>
      <c r="D29" s="659"/>
      <c r="E29" s="659"/>
      <c r="F29" s="659"/>
      <c r="G29" s="659"/>
      <c r="H29" s="659"/>
      <c r="I29" s="659"/>
      <c r="J29" s="659"/>
      <c r="K29" s="659"/>
      <c r="L29" s="659"/>
      <c r="M29" s="659"/>
      <c r="N29" s="659"/>
      <c r="O29" s="659"/>
      <c r="P29" s="659"/>
      <c r="Q29" s="660"/>
      <c r="R29" s="661">
        <v>2812655</v>
      </c>
      <c r="S29" s="664"/>
      <c r="T29" s="664"/>
      <c r="U29" s="664"/>
      <c r="V29" s="664"/>
      <c r="W29" s="664"/>
      <c r="X29" s="664"/>
      <c r="Y29" s="665"/>
      <c r="Z29" s="723">
        <v>6.1</v>
      </c>
      <c r="AA29" s="723"/>
      <c r="AB29" s="723"/>
      <c r="AC29" s="723"/>
      <c r="AD29" s="724" t="s">
        <v>127</v>
      </c>
      <c r="AE29" s="724"/>
      <c r="AF29" s="724"/>
      <c r="AG29" s="724"/>
      <c r="AH29" s="724"/>
      <c r="AI29" s="724"/>
      <c r="AJ29" s="724"/>
      <c r="AK29" s="724"/>
      <c r="AL29" s="666" t="s">
        <v>127</v>
      </c>
      <c r="AM29" s="667"/>
      <c r="AN29" s="667"/>
      <c r="AO29" s="725"/>
      <c r="AP29" s="735" t="s">
        <v>223</v>
      </c>
      <c r="AQ29" s="736"/>
      <c r="AR29" s="736"/>
      <c r="AS29" s="736"/>
      <c r="AT29" s="736"/>
      <c r="AU29" s="736"/>
      <c r="AV29" s="736"/>
      <c r="AW29" s="736"/>
      <c r="AX29" s="736"/>
      <c r="AY29" s="736"/>
      <c r="AZ29" s="736"/>
      <c r="BA29" s="736"/>
      <c r="BB29" s="736"/>
      <c r="BC29" s="736"/>
      <c r="BD29" s="736"/>
      <c r="BE29" s="736"/>
      <c r="BF29" s="737"/>
      <c r="BG29" s="735" t="s">
        <v>304</v>
      </c>
      <c r="BH29" s="763"/>
      <c r="BI29" s="763"/>
      <c r="BJ29" s="763"/>
      <c r="BK29" s="763"/>
      <c r="BL29" s="763"/>
      <c r="BM29" s="763"/>
      <c r="BN29" s="763"/>
      <c r="BO29" s="763"/>
      <c r="BP29" s="763"/>
      <c r="BQ29" s="764"/>
      <c r="BR29" s="735" t="s">
        <v>305</v>
      </c>
      <c r="BS29" s="763"/>
      <c r="BT29" s="763"/>
      <c r="BU29" s="763"/>
      <c r="BV29" s="763"/>
      <c r="BW29" s="763"/>
      <c r="BX29" s="763"/>
      <c r="BY29" s="763"/>
      <c r="BZ29" s="763"/>
      <c r="CA29" s="763"/>
      <c r="CB29" s="764"/>
      <c r="CD29" s="745" t="s">
        <v>306</v>
      </c>
      <c r="CE29" s="746"/>
      <c r="CF29" s="705" t="s">
        <v>69</v>
      </c>
      <c r="CG29" s="702"/>
      <c r="CH29" s="702"/>
      <c r="CI29" s="702"/>
      <c r="CJ29" s="702"/>
      <c r="CK29" s="702"/>
      <c r="CL29" s="702"/>
      <c r="CM29" s="702"/>
      <c r="CN29" s="702"/>
      <c r="CO29" s="702"/>
      <c r="CP29" s="702"/>
      <c r="CQ29" s="703"/>
      <c r="CR29" s="661">
        <v>4458132</v>
      </c>
      <c r="CS29" s="662"/>
      <c r="CT29" s="662"/>
      <c r="CU29" s="662"/>
      <c r="CV29" s="662"/>
      <c r="CW29" s="662"/>
      <c r="CX29" s="662"/>
      <c r="CY29" s="663"/>
      <c r="CZ29" s="666">
        <v>10.199999999999999</v>
      </c>
      <c r="DA29" s="695"/>
      <c r="DB29" s="695"/>
      <c r="DC29" s="696"/>
      <c r="DD29" s="669">
        <v>4341438</v>
      </c>
      <c r="DE29" s="662"/>
      <c r="DF29" s="662"/>
      <c r="DG29" s="662"/>
      <c r="DH29" s="662"/>
      <c r="DI29" s="662"/>
      <c r="DJ29" s="662"/>
      <c r="DK29" s="663"/>
      <c r="DL29" s="669">
        <v>4341438</v>
      </c>
      <c r="DM29" s="662"/>
      <c r="DN29" s="662"/>
      <c r="DO29" s="662"/>
      <c r="DP29" s="662"/>
      <c r="DQ29" s="662"/>
      <c r="DR29" s="662"/>
      <c r="DS29" s="662"/>
      <c r="DT29" s="662"/>
      <c r="DU29" s="662"/>
      <c r="DV29" s="663"/>
      <c r="DW29" s="666">
        <v>17.2</v>
      </c>
      <c r="DX29" s="695"/>
      <c r="DY29" s="695"/>
      <c r="DZ29" s="695"/>
      <c r="EA29" s="695"/>
      <c r="EB29" s="695"/>
      <c r="EC29" s="697"/>
    </row>
    <row r="30" spans="2:133" ht="11.25" customHeight="1" x14ac:dyDescent="0.15">
      <c r="B30" s="658" t="s">
        <v>307</v>
      </c>
      <c r="C30" s="659"/>
      <c r="D30" s="659"/>
      <c r="E30" s="659"/>
      <c r="F30" s="659"/>
      <c r="G30" s="659"/>
      <c r="H30" s="659"/>
      <c r="I30" s="659"/>
      <c r="J30" s="659"/>
      <c r="K30" s="659"/>
      <c r="L30" s="659"/>
      <c r="M30" s="659"/>
      <c r="N30" s="659"/>
      <c r="O30" s="659"/>
      <c r="P30" s="659"/>
      <c r="Q30" s="660"/>
      <c r="R30" s="661">
        <v>78010</v>
      </c>
      <c r="S30" s="664"/>
      <c r="T30" s="664"/>
      <c r="U30" s="664"/>
      <c r="V30" s="664"/>
      <c r="W30" s="664"/>
      <c r="X30" s="664"/>
      <c r="Y30" s="665"/>
      <c r="Z30" s="723">
        <v>0.2</v>
      </c>
      <c r="AA30" s="723"/>
      <c r="AB30" s="723"/>
      <c r="AC30" s="723"/>
      <c r="AD30" s="724">
        <v>17420</v>
      </c>
      <c r="AE30" s="724"/>
      <c r="AF30" s="724"/>
      <c r="AG30" s="724"/>
      <c r="AH30" s="724"/>
      <c r="AI30" s="724"/>
      <c r="AJ30" s="724"/>
      <c r="AK30" s="724"/>
      <c r="AL30" s="666">
        <v>0.1</v>
      </c>
      <c r="AM30" s="667"/>
      <c r="AN30" s="667"/>
      <c r="AO30" s="725"/>
      <c r="AP30" s="751" t="s">
        <v>308</v>
      </c>
      <c r="AQ30" s="752"/>
      <c r="AR30" s="752"/>
      <c r="AS30" s="752"/>
      <c r="AT30" s="757" t="s">
        <v>309</v>
      </c>
      <c r="AU30" s="230"/>
      <c r="AV30" s="230"/>
      <c r="AW30" s="230"/>
      <c r="AX30" s="760" t="s">
        <v>187</v>
      </c>
      <c r="AY30" s="761"/>
      <c r="AZ30" s="761"/>
      <c r="BA30" s="761"/>
      <c r="BB30" s="761"/>
      <c r="BC30" s="761"/>
      <c r="BD30" s="761"/>
      <c r="BE30" s="761"/>
      <c r="BF30" s="762"/>
      <c r="BG30" s="741">
        <v>98.6</v>
      </c>
      <c r="BH30" s="742"/>
      <c r="BI30" s="742"/>
      <c r="BJ30" s="742"/>
      <c r="BK30" s="742"/>
      <c r="BL30" s="742"/>
      <c r="BM30" s="743">
        <v>95.9</v>
      </c>
      <c r="BN30" s="742"/>
      <c r="BO30" s="742"/>
      <c r="BP30" s="742"/>
      <c r="BQ30" s="744"/>
      <c r="BR30" s="741">
        <v>98.5</v>
      </c>
      <c r="BS30" s="742"/>
      <c r="BT30" s="742"/>
      <c r="BU30" s="742"/>
      <c r="BV30" s="742"/>
      <c r="BW30" s="742"/>
      <c r="BX30" s="743">
        <v>95.2</v>
      </c>
      <c r="BY30" s="742"/>
      <c r="BZ30" s="742"/>
      <c r="CA30" s="742"/>
      <c r="CB30" s="744"/>
      <c r="CD30" s="747"/>
      <c r="CE30" s="748"/>
      <c r="CF30" s="705" t="s">
        <v>310</v>
      </c>
      <c r="CG30" s="702"/>
      <c r="CH30" s="702"/>
      <c r="CI30" s="702"/>
      <c r="CJ30" s="702"/>
      <c r="CK30" s="702"/>
      <c r="CL30" s="702"/>
      <c r="CM30" s="702"/>
      <c r="CN30" s="702"/>
      <c r="CO30" s="702"/>
      <c r="CP30" s="702"/>
      <c r="CQ30" s="703"/>
      <c r="CR30" s="661">
        <v>4252857</v>
      </c>
      <c r="CS30" s="664"/>
      <c r="CT30" s="664"/>
      <c r="CU30" s="664"/>
      <c r="CV30" s="664"/>
      <c r="CW30" s="664"/>
      <c r="CX30" s="664"/>
      <c r="CY30" s="665"/>
      <c r="CZ30" s="666">
        <v>9.6999999999999993</v>
      </c>
      <c r="DA30" s="695"/>
      <c r="DB30" s="695"/>
      <c r="DC30" s="696"/>
      <c r="DD30" s="669">
        <v>4138777</v>
      </c>
      <c r="DE30" s="664"/>
      <c r="DF30" s="664"/>
      <c r="DG30" s="664"/>
      <c r="DH30" s="664"/>
      <c r="DI30" s="664"/>
      <c r="DJ30" s="664"/>
      <c r="DK30" s="665"/>
      <c r="DL30" s="669">
        <v>4138777</v>
      </c>
      <c r="DM30" s="664"/>
      <c r="DN30" s="664"/>
      <c r="DO30" s="664"/>
      <c r="DP30" s="664"/>
      <c r="DQ30" s="664"/>
      <c r="DR30" s="664"/>
      <c r="DS30" s="664"/>
      <c r="DT30" s="664"/>
      <c r="DU30" s="664"/>
      <c r="DV30" s="665"/>
      <c r="DW30" s="666">
        <v>16.399999999999999</v>
      </c>
      <c r="DX30" s="695"/>
      <c r="DY30" s="695"/>
      <c r="DZ30" s="695"/>
      <c r="EA30" s="695"/>
      <c r="EB30" s="695"/>
      <c r="EC30" s="697"/>
    </row>
    <row r="31" spans="2:133" ht="11.25" customHeight="1" x14ac:dyDescent="0.15">
      <c r="B31" s="658" t="s">
        <v>311</v>
      </c>
      <c r="C31" s="659"/>
      <c r="D31" s="659"/>
      <c r="E31" s="659"/>
      <c r="F31" s="659"/>
      <c r="G31" s="659"/>
      <c r="H31" s="659"/>
      <c r="I31" s="659"/>
      <c r="J31" s="659"/>
      <c r="K31" s="659"/>
      <c r="L31" s="659"/>
      <c r="M31" s="659"/>
      <c r="N31" s="659"/>
      <c r="O31" s="659"/>
      <c r="P31" s="659"/>
      <c r="Q31" s="660"/>
      <c r="R31" s="661">
        <v>86340</v>
      </c>
      <c r="S31" s="664"/>
      <c r="T31" s="664"/>
      <c r="U31" s="664"/>
      <c r="V31" s="664"/>
      <c r="W31" s="664"/>
      <c r="X31" s="664"/>
      <c r="Y31" s="665"/>
      <c r="Z31" s="723">
        <v>0.2</v>
      </c>
      <c r="AA31" s="723"/>
      <c r="AB31" s="723"/>
      <c r="AC31" s="723"/>
      <c r="AD31" s="724" t="s">
        <v>127</v>
      </c>
      <c r="AE31" s="724"/>
      <c r="AF31" s="724"/>
      <c r="AG31" s="724"/>
      <c r="AH31" s="724"/>
      <c r="AI31" s="724"/>
      <c r="AJ31" s="724"/>
      <c r="AK31" s="724"/>
      <c r="AL31" s="666" t="s">
        <v>127</v>
      </c>
      <c r="AM31" s="667"/>
      <c r="AN31" s="667"/>
      <c r="AO31" s="725"/>
      <c r="AP31" s="753"/>
      <c r="AQ31" s="754"/>
      <c r="AR31" s="754"/>
      <c r="AS31" s="754"/>
      <c r="AT31" s="758"/>
      <c r="AU31" s="229" t="s">
        <v>312</v>
      </c>
      <c r="AV31" s="229"/>
      <c r="AW31" s="229"/>
      <c r="AX31" s="658" t="s">
        <v>313</v>
      </c>
      <c r="AY31" s="659"/>
      <c r="AZ31" s="659"/>
      <c r="BA31" s="659"/>
      <c r="BB31" s="659"/>
      <c r="BC31" s="659"/>
      <c r="BD31" s="659"/>
      <c r="BE31" s="659"/>
      <c r="BF31" s="660"/>
      <c r="BG31" s="739">
        <v>98.7</v>
      </c>
      <c r="BH31" s="662"/>
      <c r="BI31" s="662"/>
      <c r="BJ31" s="662"/>
      <c r="BK31" s="662"/>
      <c r="BL31" s="662"/>
      <c r="BM31" s="667">
        <v>96.2</v>
      </c>
      <c r="BN31" s="740"/>
      <c r="BO31" s="740"/>
      <c r="BP31" s="740"/>
      <c r="BQ31" s="701"/>
      <c r="BR31" s="739">
        <v>98.7</v>
      </c>
      <c r="BS31" s="662"/>
      <c r="BT31" s="662"/>
      <c r="BU31" s="662"/>
      <c r="BV31" s="662"/>
      <c r="BW31" s="662"/>
      <c r="BX31" s="667">
        <v>95.7</v>
      </c>
      <c r="BY31" s="740"/>
      <c r="BZ31" s="740"/>
      <c r="CA31" s="740"/>
      <c r="CB31" s="701"/>
      <c r="CD31" s="747"/>
      <c r="CE31" s="748"/>
      <c r="CF31" s="705" t="s">
        <v>314</v>
      </c>
      <c r="CG31" s="702"/>
      <c r="CH31" s="702"/>
      <c r="CI31" s="702"/>
      <c r="CJ31" s="702"/>
      <c r="CK31" s="702"/>
      <c r="CL31" s="702"/>
      <c r="CM31" s="702"/>
      <c r="CN31" s="702"/>
      <c r="CO31" s="702"/>
      <c r="CP31" s="702"/>
      <c r="CQ31" s="703"/>
      <c r="CR31" s="661">
        <v>205275</v>
      </c>
      <c r="CS31" s="662"/>
      <c r="CT31" s="662"/>
      <c r="CU31" s="662"/>
      <c r="CV31" s="662"/>
      <c r="CW31" s="662"/>
      <c r="CX31" s="662"/>
      <c r="CY31" s="663"/>
      <c r="CZ31" s="666">
        <v>0.5</v>
      </c>
      <c r="DA31" s="695"/>
      <c r="DB31" s="695"/>
      <c r="DC31" s="696"/>
      <c r="DD31" s="669">
        <v>202661</v>
      </c>
      <c r="DE31" s="662"/>
      <c r="DF31" s="662"/>
      <c r="DG31" s="662"/>
      <c r="DH31" s="662"/>
      <c r="DI31" s="662"/>
      <c r="DJ31" s="662"/>
      <c r="DK31" s="663"/>
      <c r="DL31" s="669">
        <v>202661</v>
      </c>
      <c r="DM31" s="662"/>
      <c r="DN31" s="662"/>
      <c r="DO31" s="662"/>
      <c r="DP31" s="662"/>
      <c r="DQ31" s="662"/>
      <c r="DR31" s="662"/>
      <c r="DS31" s="662"/>
      <c r="DT31" s="662"/>
      <c r="DU31" s="662"/>
      <c r="DV31" s="663"/>
      <c r="DW31" s="666">
        <v>0.8</v>
      </c>
      <c r="DX31" s="695"/>
      <c r="DY31" s="695"/>
      <c r="DZ31" s="695"/>
      <c r="EA31" s="695"/>
      <c r="EB31" s="695"/>
      <c r="EC31" s="697"/>
    </row>
    <row r="32" spans="2:133" ht="11.25" customHeight="1" x14ac:dyDescent="0.15">
      <c r="B32" s="658" t="s">
        <v>315</v>
      </c>
      <c r="C32" s="659"/>
      <c r="D32" s="659"/>
      <c r="E32" s="659"/>
      <c r="F32" s="659"/>
      <c r="G32" s="659"/>
      <c r="H32" s="659"/>
      <c r="I32" s="659"/>
      <c r="J32" s="659"/>
      <c r="K32" s="659"/>
      <c r="L32" s="659"/>
      <c r="M32" s="659"/>
      <c r="N32" s="659"/>
      <c r="O32" s="659"/>
      <c r="P32" s="659"/>
      <c r="Q32" s="660"/>
      <c r="R32" s="661">
        <v>1122750</v>
      </c>
      <c r="S32" s="664"/>
      <c r="T32" s="664"/>
      <c r="U32" s="664"/>
      <c r="V32" s="664"/>
      <c r="W32" s="664"/>
      <c r="X32" s="664"/>
      <c r="Y32" s="665"/>
      <c r="Z32" s="723">
        <v>2.5</v>
      </c>
      <c r="AA32" s="723"/>
      <c r="AB32" s="723"/>
      <c r="AC32" s="723"/>
      <c r="AD32" s="724" t="s">
        <v>127</v>
      </c>
      <c r="AE32" s="724"/>
      <c r="AF32" s="724"/>
      <c r="AG32" s="724"/>
      <c r="AH32" s="724"/>
      <c r="AI32" s="724"/>
      <c r="AJ32" s="724"/>
      <c r="AK32" s="724"/>
      <c r="AL32" s="666" t="s">
        <v>127</v>
      </c>
      <c r="AM32" s="667"/>
      <c r="AN32" s="667"/>
      <c r="AO32" s="725"/>
      <c r="AP32" s="755"/>
      <c r="AQ32" s="756"/>
      <c r="AR32" s="756"/>
      <c r="AS32" s="756"/>
      <c r="AT32" s="759"/>
      <c r="AU32" s="231"/>
      <c r="AV32" s="231"/>
      <c r="AW32" s="231"/>
      <c r="AX32" s="673" t="s">
        <v>316</v>
      </c>
      <c r="AY32" s="674"/>
      <c r="AZ32" s="674"/>
      <c r="BA32" s="674"/>
      <c r="BB32" s="674"/>
      <c r="BC32" s="674"/>
      <c r="BD32" s="674"/>
      <c r="BE32" s="674"/>
      <c r="BF32" s="675"/>
      <c r="BG32" s="738">
        <v>98.6</v>
      </c>
      <c r="BH32" s="677"/>
      <c r="BI32" s="677"/>
      <c r="BJ32" s="677"/>
      <c r="BK32" s="677"/>
      <c r="BL32" s="677"/>
      <c r="BM32" s="721">
        <v>95.5</v>
      </c>
      <c r="BN32" s="677"/>
      <c r="BO32" s="677"/>
      <c r="BP32" s="677"/>
      <c r="BQ32" s="714"/>
      <c r="BR32" s="738">
        <v>98.3</v>
      </c>
      <c r="BS32" s="677"/>
      <c r="BT32" s="677"/>
      <c r="BU32" s="677"/>
      <c r="BV32" s="677"/>
      <c r="BW32" s="677"/>
      <c r="BX32" s="721">
        <v>94.6</v>
      </c>
      <c r="BY32" s="677"/>
      <c r="BZ32" s="677"/>
      <c r="CA32" s="677"/>
      <c r="CB32" s="714"/>
      <c r="CD32" s="749"/>
      <c r="CE32" s="750"/>
      <c r="CF32" s="705" t="s">
        <v>317</v>
      </c>
      <c r="CG32" s="702"/>
      <c r="CH32" s="702"/>
      <c r="CI32" s="702"/>
      <c r="CJ32" s="702"/>
      <c r="CK32" s="702"/>
      <c r="CL32" s="702"/>
      <c r="CM32" s="702"/>
      <c r="CN32" s="702"/>
      <c r="CO32" s="702"/>
      <c r="CP32" s="702"/>
      <c r="CQ32" s="703"/>
      <c r="CR32" s="661" t="s">
        <v>127</v>
      </c>
      <c r="CS32" s="664"/>
      <c r="CT32" s="664"/>
      <c r="CU32" s="664"/>
      <c r="CV32" s="664"/>
      <c r="CW32" s="664"/>
      <c r="CX32" s="664"/>
      <c r="CY32" s="665"/>
      <c r="CZ32" s="666" t="s">
        <v>127</v>
      </c>
      <c r="DA32" s="695"/>
      <c r="DB32" s="695"/>
      <c r="DC32" s="696"/>
      <c r="DD32" s="669" t="s">
        <v>127</v>
      </c>
      <c r="DE32" s="664"/>
      <c r="DF32" s="664"/>
      <c r="DG32" s="664"/>
      <c r="DH32" s="664"/>
      <c r="DI32" s="664"/>
      <c r="DJ32" s="664"/>
      <c r="DK32" s="665"/>
      <c r="DL32" s="669" t="s">
        <v>127</v>
      </c>
      <c r="DM32" s="664"/>
      <c r="DN32" s="664"/>
      <c r="DO32" s="664"/>
      <c r="DP32" s="664"/>
      <c r="DQ32" s="664"/>
      <c r="DR32" s="664"/>
      <c r="DS32" s="664"/>
      <c r="DT32" s="664"/>
      <c r="DU32" s="664"/>
      <c r="DV32" s="665"/>
      <c r="DW32" s="666" t="s">
        <v>127</v>
      </c>
      <c r="DX32" s="695"/>
      <c r="DY32" s="695"/>
      <c r="DZ32" s="695"/>
      <c r="EA32" s="695"/>
      <c r="EB32" s="695"/>
      <c r="EC32" s="697"/>
    </row>
    <row r="33" spans="2:133" ht="11.25" customHeight="1" x14ac:dyDescent="0.15">
      <c r="B33" s="658" t="s">
        <v>318</v>
      </c>
      <c r="C33" s="659"/>
      <c r="D33" s="659"/>
      <c r="E33" s="659"/>
      <c r="F33" s="659"/>
      <c r="G33" s="659"/>
      <c r="H33" s="659"/>
      <c r="I33" s="659"/>
      <c r="J33" s="659"/>
      <c r="K33" s="659"/>
      <c r="L33" s="659"/>
      <c r="M33" s="659"/>
      <c r="N33" s="659"/>
      <c r="O33" s="659"/>
      <c r="P33" s="659"/>
      <c r="Q33" s="660"/>
      <c r="R33" s="661">
        <v>2537194</v>
      </c>
      <c r="S33" s="664"/>
      <c r="T33" s="664"/>
      <c r="U33" s="664"/>
      <c r="V33" s="664"/>
      <c r="W33" s="664"/>
      <c r="X33" s="664"/>
      <c r="Y33" s="665"/>
      <c r="Z33" s="723">
        <v>5.5</v>
      </c>
      <c r="AA33" s="723"/>
      <c r="AB33" s="723"/>
      <c r="AC33" s="723"/>
      <c r="AD33" s="724" t="s">
        <v>127</v>
      </c>
      <c r="AE33" s="724"/>
      <c r="AF33" s="724"/>
      <c r="AG33" s="724"/>
      <c r="AH33" s="724"/>
      <c r="AI33" s="724"/>
      <c r="AJ33" s="724"/>
      <c r="AK33" s="724"/>
      <c r="AL33" s="666" t="s">
        <v>127</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319</v>
      </c>
      <c r="CE33" s="702"/>
      <c r="CF33" s="702"/>
      <c r="CG33" s="702"/>
      <c r="CH33" s="702"/>
      <c r="CI33" s="702"/>
      <c r="CJ33" s="702"/>
      <c r="CK33" s="702"/>
      <c r="CL33" s="702"/>
      <c r="CM33" s="702"/>
      <c r="CN33" s="702"/>
      <c r="CO33" s="702"/>
      <c r="CP33" s="702"/>
      <c r="CQ33" s="703"/>
      <c r="CR33" s="661">
        <v>18692072</v>
      </c>
      <c r="CS33" s="662"/>
      <c r="CT33" s="662"/>
      <c r="CU33" s="662"/>
      <c r="CV33" s="662"/>
      <c r="CW33" s="662"/>
      <c r="CX33" s="662"/>
      <c r="CY33" s="663"/>
      <c r="CZ33" s="666">
        <v>42.6</v>
      </c>
      <c r="DA33" s="695"/>
      <c r="DB33" s="695"/>
      <c r="DC33" s="696"/>
      <c r="DD33" s="669">
        <v>13995942</v>
      </c>
      <c r="DE33" s="662"/>
      <c r="DF33" s="662"/>
      <c r="DG33" s="662"/>
      <c r="DH33" s="662"/>
      <c r="DI33" s="662"/>
      <c r="DJ33" s="662"/>
      <c r="DK33" s="663"/>
      <c r="DL33" s="669">
        <v>11439389</v>
      </c>
      <c r="DM33" s="662"/>
      <c r="DN33" s="662"/>
      <c r="DO33" s="662"/>
      <c r="DP33" s="662"/>
      <c r="DQ33" s="662"/>
      <c r="DR33" s="662"/>
      <c r="DS33" s="662"/>
      <c r="DT33" s="662"/>
      <c r="DU33" s="662"/>
      <c r="DV33" s="663"/>
      <c r="DW33" s="666">
        <v>45.3</v>
      </c>
      <c r="DX33" s="695"/>
      <c r="DY33" s="695"/>
      <c r="DZ33" s="695"/>
      <c r="EA33" s="695"/>
      <c r="EB33" s="695"/>
      <c r="EC33" s="697"/>
    </row>
    <row r="34" spans="2:133" ht="11.25" customHeight="1" x14ac:dyDescent="0.15">
      <c r="B34" s="658" t="s">
        <v>320</v>
      </c>
      <c r="C34" s="659"/>
      <c r="D34" s="659"/>
      <c r="E34" s="659"/>
      <c r="F34" s="659"/>
      <c r="G34" s="659"/>
      <c r="H34" s="659"/>
      <c r="I34" s="659"/>
      <c r="J34" s="659"/>
      <c r="K34" s="659"/>
      <c r="L34" s="659"/>
      <c r="M34" s="659"/>
      <c r="N34" s="659"/>
      <c r="O34" s="659"/>
      <c r="P34" s="659"/>
      <c r="Q34" s="660"/>
      <c r="R34" s="661">
        <v>1792644</v>
      </c>
      <c r="S34" s="664"/>
      <c r="T34" s="664"/>
      <c r="U34" s="664"/>
      <c r="V34" s="664"/>
      <c r="W34" s="664"/>
      <c r="X34" s="664"/>
      <c r="Y34" s="665"/>
      <c r="Z34" s="723">
        <v>3.9</v>
      </c>
      <c r="AA34" s="723"/>
      <c r="AB34" s="723"/>
      <c r="AC34" s="723"/>
      <c r="AD34" s="724">
        <v>8741</v>
      </c>
      <c r="AE34" s="724"/>
      <c r="AF34" s="724"/>
      <c r="AG34" s="724"/>
      <c r="AH34" s="724"/>
      <c r="AI34" s="724"/>
      <c r="AJ34" s="724"/>
      <c r="AK34" s="724"/>
      <c r="AL34" s="666">
        <v>0</v>
      </c>
      <c r="AM34" s="667"/>
      <c r="AN34" s="667"/>
      <c r="AO34" s="725"/>
      <c r="AP34" s="234"/>
      <c r="AQ34" s="735" t="s">
        <v>321</v>
      </c>
      <c r="AR34" s="736"/>
      <c r="AS34" s="736"/>
      <c r="AT34" s="736"/>
      <c r="AU34" s="736"/>
      <c r="AV34" s="736"/>
      <c r="AW34" s="736"/>
      <c r="AX34" s="736"/>
      <c r="AY34" s="736"/>
      <c r="AZ34" s="736"/>
      <c r="BA34" s="736"/>
      <c r="BB34" s="736"/>
      <c r="BC34" s="736"/>
      <c r="BD34" s="736"/>
      <c r="BE34" s="736"/>
      <c r="BF34" s="737"/>
      <c r="BG34" s="735" t="s">
        <v>322</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323</v>
      </c>
      <c r="CE34" s="702"/>
      <c r="CF34" s="702"/>
      <c r="CG34" s="702"/>
      <c r="CH34" s="702"/>
      <c r="CI34" s="702"/>
      <c r="CJ34" s="702"/>
      <c r="CK34" s="702"/>
      <c r="CL34" s="702"/>
      <c r="CM34" s="702"/>
      <c r="CN34" s="702"/>
      <c r="CO34" s="702"/>
      <c r="CP34" s="702"/>
      <c r="CQ34" s="703"/>
      <c r="CR34" s="661">
        <v>4345292</v>
      </c>
      <c r="CS34" s="664"/>
      <c r="CT34" s="664"/>
      <c r="CU34" s="664"/>
      <c r="CV34" s="664"/>
      <c r="CW34" s="664"/>
      <c r="CX34" s="664"/>
      <c r="CY34" s="665"/>
      <c r="CZ34" s="666">
        <v>9.9</v>
      </c>
      <c r="DA34" s="695"/>
      <c r="DB34" s="695"/>
      <c r="DC34" s="696"/>
      <c r="DD34" s="669">
        <v>3527305</v>
      </c>
      <c r="DE34" s="664"/>
      <c r="DF34" s="664"/>
      <c r="DG34" s="664"/>
      <c r="DH34" s="664"/>
      <c r="DI34" s="664"/>
      <c r="DJ34" s="664"/>
      <c r="DK34" s="665"/>
      <c r="DL34" s="669">
        <v>3277654</v>
      </c>
      <c r="DM34" s="664"/>
      <c r="DN34" s="664"/>
      <c r="DO34" s="664"/>
      <c r="DP34" s="664"/>
      <c r="DQ34" s="664"/>
      <c r="DR34" s="664"/>
      <c r="DS34" s="664"/>
      <c r="DT34" s="664"/>
      <c r="DU34" s="664"/>
      <c r="DV34" s="665"/>
      <c r="DW34" s="666">
        <v>13</v>
      </c>
      <c r="DX34" s="695"/>
      <c r="DY34" s="695"/>
      <c r="DZ34" s="695"/>
      <c r="EA34" s="695"/>
      <c r="EB34" s="695"/>
      <c r="EC34" s="697"/>
    </row>
    <row r="35" spans="2:133" ht="11.25" customHeight="1" x14ac:dyDescent="0.15">
      <c r="B35" s="658" t="s">
        <v>324</v>
      </c>
      <c r="C35" s="659"/>
      <c r="D35" s="659"/>
      <c r="E35" s="659"/>
      <c r="F35" s="659"/>
      <c r="G35" s="659"/>
      <c r="H35" s="659"/>
      <c r="I35" s="659"/>
      <c r="J35" s="659"/>
      <c r="K35" s="659"/>
      <c r="L35" s="659"/>
      <c r="M35" s="659"/>
      <c r="N35" s="659"/>
      <c r="O35" s="659"/>
      <c r="P35" s="659"/>
      <c r="Q35" s="660"/>
      <c r="R35" s="661">
        <v>6452300</v>
      </c>
      <c r="S35" s="664"/>
      <c r="T35" s="664"/>
      <c r="U35" s="664"/>
      <c r="V35" s="664"/>
      <c r="W35" s="664"/>
      <c r="X35" s="664"/>
      <c r="Y35" s="665"/>
      <c r="Z35" s="723">
        <v>14.1</v>
      </c>
      <c r="AA35" s="723"/>
      <c r="AB35" s="723"/>
      <c r="AC35" s="723"/>
      <c r="AD35" s="724" t="s">
        <v>127</v>
      </c>
      <c r="AE35" s="724"/>
      <c r="AF35" s="724"/>
      <c r="AG35" s="724"/>
      <c r="AH35" s="724"/>
      <c r="AI35" s="724"/>
      <c r="AJ35" s="724"/>
      <c r="AK35" s="724"/>
      <c r="AL35" s="666" t="s">
        <v>127</v>
      </c>
      <c r="AM35" s="667"/>
      <c r="AN35" s="667"/>
      <c r="AO35" s="725"/>
      <c r="AP35" s="234"/>
      <c r="AQ35" s="729" t="s">
        <v>325</v>
      </c>
      <c r="AR35" s="730"/>
      <c r="AS35" s="730"/>
      <c r="AT35" s="730"/>
      <c r="AU35" s="730"/>
      <c r="AV35" s="730"/>
      <c r="AW35" s="730"/>
      <c r="AX35" s="730"/>
      <c r="AY35" s="731"/>
      <c r="AZ35" s="726">
        <v>7472370</v>
      </c>
      <c r="BA35" s="727"/>
      <c r="BB35" s="727"/>
      <c r="BC35" s="727"/>
      <c r="BD35" s="727"/>
      <c r="BE35" s="727"/>
      <c r="BF35" s="728"/>
      <c r="BG35" s="732" t="s">
        <v>326</v>
      </c>
      <c r="BH35" s="733"/>
      <c r="BI35" s="733"/>
      <c r="BJ35" s="733"/>
      <c r="BK35" s="733"/>
      <c r="BL35" s="733"/>
      <c r="BM35" s="733"/>
      <c r="BN35" s="733"/>
      <c r="BO35" s="733"/>
      <c r="BP35" s="733"/>
      <c r="BQ35" s="733"/>
      <c r="BR35" s="733"/>
      <c r="BS35" s="733"/>
      <c r="BT35" s="733"/>
      <c r="BU35" s="734"/>
      <c r="BV35" s="726">
        <v>104463</v>
      </c>
      <c r="BW35" s="727"/>
      <c r="BX35" s="727"/>
      <c r="BY35" s="727"/>
      <c r="BZ35" s="727"/>
      <c r="CA35" s="727"/>
      <c r="CB35" s="728"/>
      <c r="CD35" s="705" t="s">
        <v>327</v>
      </c>
      <c r="CE35" s="702"/>
      <c r="CF35" s="702"/>
      <c r="CG35" s="702"/>
      <c r="CH35" s="702"/>
      <c r="CI35" s="702"/>
      <c r="CJ35" s="702"/>
      <c r="CK35" s="702"/>
      <c r="CL35" s="702"/>
      <c r="CM35" s="702"/>
      <c r="CN35" s="702"/>
      <c r="CO35" s="702"/>
      <c r="CP35" s="702"/>
      <c r="CQ35" s="703"/>
      <c r="CR35" s="661">
        <v>174888</v>
      </c>
      <c r="CS35" s="662"/>
      <c r="CT35" s="662"/>
      <c r="CU35" s="662"/>
      <c r="CV35" s="662"/>
      <c r="CW35" s="662"/>
      <c r="CX35" s="662"/>
      <c r="CY35" s="663"/>
      <c r="CZ35" s="666">
        <v>0.4</v>
      </c>
      <c r="DA35" s="695"/>
      <c r="DB35" s="695"/>
      <c r="DC35" s="696"/>
      <c r="DD35" s="669">
        <v>118684</v>
      </c>
      <c r="DE35" s="662"/>
      <c r="DF35" s="662"/>
      <c r="DG35" s="662"/>
      <c r="DH35" s="662"/>
      <c r="DI35" s="662"/>
      <c r="DJ35" s="662"/>
      <c r="DK35" s="663"/>
      <c r="DL35" s="669">
        <v>118684</v>
      </c>
      <c r="DM35" s="662"/>
      <c r="DN35" s="662"/>
      <c r="DO35" s="662"/>
      <c r="DP35" s="662"/>
      <c r="DQ35" s="662"/>
      <c r="DR35" s="662"/>
      <c r="DS35" s="662"/>
      <c r="DT35" s="662"/>
      <c r="DU35" s="662"/>
      <c r="DV35" s="663"/>
      <c r="DW35" s="666">
        <v>0.5</v>
      </c>
      <c r="DX35" s="695"/>
      <c r="DY35" s="695"/>
      <c r="DZ35" s="695"/>
      <c r="EA35" s="695"/>
      <c r="EB35" s="695"/>
      <c r="EC35" s="697"/>
    </row>
    <row r="36" spans="2:133" ht="11.25" customHeight="1" x14ac:dyDescent="0.15">
      <c r="B36" s="658" t="s">
        <v>328</v>
      </c>
      <c r="C36" s="659"/>
      <c r="D36" s="659"/>
      <c r="E36" s="659"/>
      <c r="F36" s="659"/>
      <c r="G36" s="659"/>
      <c r="H36" s="659"/>
      <c r="I36" s="659"/>
      <c r="J36" s="659"/>
      <c r="K36" s="659"/>
      <c r="L36" s="659"/>
      <c r="M36" s="659"/>
      <c r="N36" s="659"/>
      <c r="O36" s="659"/>
      <c r="P36" s="659"/>
      <c r="Q36" s="660"/>
      <c r="R36" s="661" t="s">
        <v>127</v>
      </c>
      <c r="S36" s="664"/>
      <c r="T36" s="664"/>
      <c r="U36" s="664"/>
      <c r="V36" s="664"/>
      <c r="W36" s="664"/>
      <c r="X36" s="664"/>
      <c r="Y36" s="665"/>
      <c r="Z36" s="723" t="s">
        <v>127</v>
      </c>
      <c r="AA36" s="723"/>
      <c r="AB36" s="723"/>
      <c r="AC36" s="723"/>
      <c r="AD36" s="724" t="s">
        <v>127</v>
      </c>
      <c r="AE36" s="724"/>
      <c r="AF36" s="724"/>
      <c r="AG36" s="724"/>
      <c r="AH36" s="724"/>
      <c r="AI36" s="724"/>
      <c r="AJ36" s="724"/>
      <c r="AK36" s="724"/>
      <c r="AL36" s="666" t="s">
        <v>127</v>
      </c>
      <c r="AM36" s="667"/>
      <c r="AN36" s="667"/>
      <c r="AO36" s="725"/>
      <c r="AQ36" s="698" t="s">
        <v>329</v>
      </c>
      <c r="AR36" s="699"/>
      <c r="AS36" s="699"/>
      <c r="AT36" s="699"/>
      <c r="AU36" s="699"/>
      <c r="AV36" s="699"/>
      <c r="AW36" s="699"/>
      <c r="AX36" s="699"/>
      <c r="AY36" s="700"/>
      <c r="AZ36" s="661">
        <v>2016542</v>
      </c>
      <c r="BA36" s="664"/>
      <c r="BB36" s="664"/>
      <c r="BC36" s="664"/>
      <c r="BD36" s="662"/>
      <c r="BE36" s="662"/>
      <c r="BF36" s="701"/>
      <c r="BG36" s="705" t="s">
        <v>330</v>
      </c>
      <c r="BH36" s="702"/>
      <c r="BI36" s="702"/>
      <c r="BJ36" s="702"/>
      <c r="BK36" s="702"/>
      <c r="BL36" s="702"/>
      <c r="BM36" s="702"/>
      <c r="BN36" s="702"/>
      <c r="BO36" s="702"/>
      <c r="BP36" s="702"/>
      <c r="BQ36" s="702"/>
      <c r="BR36" s="702"/>
      <c r="BS36" s="702"/>
      <c r="BT36" s="702"/>
      <c r="BU36" s="703"/>
      <c r="BV36" s="661">
        <v>-356491</v>
      </c>
      <c r="BW36" s="664"/>
      <c r="BX36" s="664"/>
      <c r="BY36" s="664"/>
      <c r="BZ36" s="664"/>
      <c r="CA36" s="664"/>
      <c r="CB36" s="704"/>
      <c r="CD36" s="705" t="s">
        <v>331</v>
      </c>
      <c r="CE36" s="702"/>
      <c r="CF36" s="702"/>
      <c r="CG36" s="702"/>
      <c r="CH36" s="702"/>
      <c r="CI36" s="702"/>
      <c r="CJ36" s="702"/>
      <c r="CK36" s="702"/>
      <c r="CL36" s="702"/>
      <c r="CM36" s="702"/>
      <c r="CN36" s="702"/>
      <c r="CO36" s="702"/>
      <c r="CP36" s="702"/>
      <c r="CQ36" s="703"/>
      <c r="CR36" s="661">
        <v>7939665</v>
      </c>
      <c r="CS36" s="664"/>
      <c r="CT36" s="664"/>
      <c r="CU36" s="664"/>
      <c r="CV36" s="664"/>
      <c r="CW36" s="664"/>
      <c r="CX36" s="664"/>
      <c r="CY36" s="665"/>
      <c r="CZ36" s="666">
        <v>18.100000000000001</v>
      </c>
      <c r="DA36" s="695"/>
      <c r="DB36" s="695"/>
      <c r="DC36" s="696"/>
      <c r="DD36" s="669">
        <v>5579773</v>
      </c>
      <c r="DE36" s="664"/>
      <c r="DF36" s="664"/>
      <c r="DG36" s="664"/>
      <c r="DH36" s="664"/>
      <c r="DI36" s="664"/>
      <c r="DJ36" s="664"/>
      <c r="DK36" s="665"/>
      <c r="DL36" s="669">
        <v>4083051</v>
      </c>
      <c r="DM36" s="664"/>
      <c r="DN36" s="664"/>
      <c r="DO36" s="664"/>
      <c r="DP36" s="664"/>
      <c r="DQ36" s="664"/>
      <c r="DR36" s="664"/>
      <c r="DS36" s="664"/>
      <c r="DT36" s="664"/>
      <c r="DU36" s="664"/>
      <c r="DV36" s="665"/>
      <c r="DW36" s="666">
        <v>16.2</v>
      </c>
      <c r="DX36" s="695"/>
      <c r="DY36" s="695"/>
      <c r="DZ36" s="695"/>
      <c r="EA36" s="695"/>
      <c r="EB36" s="695"/>
      <c r="EC36" s="697"/>
    </row>
    <row r="37" spans="2:133" ht="11.25" customHeight="1" x14ac:dyDescent="0.15">
      <c r="B37" s="658" t="s">
        <v>332</v>
      </c>
      <c r="C37" s="659"/>
      <c r="D37" s="659"/>
      <c r="E37" s="659"/>
      <c r="F37" s="659"/>
      <c r="G37" s="659"/>
      <c r="H37" s="659"/>
      <c r="I37" s="659"/>
      <c r="J37" s="659"/>
      <c r="K37" s="659"/>
      <c r="L37" s="659"/>
      <c r="M37" s="659"/>
      <c r="N37" s="659"/>
      <c r="O37" s="659"/>
      <c r="P37" s="659"/>
      <c r="Q37" s="660"/>
      <c r="R37" s="661">
        <v>1409200</v>
      </c>
      <c r="S37" s="664"/>
      <c r="T37" s="664"/>
      <c r="U37" s="664"/>
      <c r="V37" s="664"/>
      <c r="W37" s="664"/>
      <c r="X37" s="664"/>
      <c r="Y37" s="665"/>
      <c r="Z37" s="723">
        <v>3.1</v>
      </c>
      <c r="AA37" s="723"/>
      <c r="AB37" s="723"/>
      <c r="AC37" s="723"/>
      <c r="AD37" s="724" t="s">
        <v>127</v>
      </c>
      <c r="AE37" s="724"/>
      <c r="AF37" s="724"/>
      <c r="AG37" s="724"/>
      <c r="AH37" s="724"/>
      <c r="AI37" s="724"/>
      <c r="AJ37" s="724"/>
      <c r="AK37" s="724"/>
      <c r="AL37" s="666" t="s">
        <v>127</v>
      </c>
      <c r="AM37" s="667"/>
      <c r="AN37" s="667"/>
      <c r="AO37" s="725"/>
      <c r="AQ37" s="698" t="s">
        <v>333</v>
      </c>
      <c r="AR37" s="699"/>
      <c r="AS37" s="699"/>
      <c r="AT37" s="699"/>
      <c r="AU37" s="699"/>
      <c r="AV37" s="699"/>
      <c r="AW37" s="699"/>
      <c r="AX37" s="699"/>
      <c r="AY37" s="700"/>
      <c r="AZ37" s="661">
        <v>1433611</v>
      </c>
      <c r="BA37" s="664"/>
      <c r="BB37" s="664"/>
      <c r="BC37" s="664"/>
      <c r="BD37" s="662"/>
      <c r="BE37" s="662"/>
      <c r="BF37" s="701"/>
      <c r="BG37" s="705" t="s">
        <v>334</v>
      </c>
      <c r="BH37" s="702"/>
      <c r="BI37" s="702"/>
      <c r="BJ37" s="702"/>
      <c r="BK37" s="702"/>
      <c r="BL37" s="702"/>
      <c r="BM37" s="702"/>
      <c r="BN37" s="702"/>
      <c r="BO37" s="702"/>
      <c r="BP37" s="702"/>
      <c r="BQ37" s="702"/>
      <c r="BR37" s="702"/>
      <c r="BS37" s="702"/>
      <c r="BT37" s="702"/>
      <c r="BU37" s="703"/>
      <c r="BV37" s="661">
        <v>15813</v>
      </c>
      <c r="BW37" s="664"/>
      <c r="BX37" s="664"/>
      <c r="BY37" s="664"/>
      <c r="BZ37" s="664"/>
      <c r="CA37" s="664"/>
      <c r="CB37" s="704"/>
      <c r="CD37" s="705" t="s">
        <v>335</v>
      </c>
      <c r="CE37" s="702"/>
      <c r="CF37" s="702"/>
      <c r="CG37" s="702"/>
      <c r="CH37" s="702"/>
      <c r="CI37" s="702"/>
      <c r="CJ37" s="702"/>
      <c r="CK37" s="702"/>
      <c r="CL37" s="702"/>
      <c r="CM37" s="702"/>
      <c r="CN37" s="702"/>
      <c r="CO37" s="702"/>
      <c r="CP37" s="702"/>
      <c r="CQ37" s="703"/>
      <c r="CR37" s="661">
        <v>2577492</v>
      </c>
      <c r="CS37" s="662"/>
      <c r="CT37" s="662"/>
      <c r="CU37" s="662"/>
      <c r="CV37" s="662"/>
      <c r="CW37" s="662"/>
      <c r="CX37" s="662"/>
      <c r="CY37" s="663"/>
      <c r="CZ37" s="666">
        <v>5.9</v>
      </c>
      <c r="DA37" s="695"/>
      <c r="DB37" s="695"/>
      <c r="DC37" s="696"/>
      <c r="DD37" s="669">
        <v>2576021</v>
      </c>
      <c r="DE37" s="662"/>
      <c r="DF37" s="662"/>
      <c r="DG37" s="662"/>
      <c r="DH37" s="662"/>
      <c r="DI37" s="662"/>
      <c r="DJ37" s="662"/>
      <c r="DK37" s="663"/>
      <c r="DL37" s="669">
        <v>2526150</v>
      </c>
      <c r="DM37" s="662"/>
      <c r="DN37" s="662"/>
      <c r="DO37" s="662"/>
      <c r="DP37" s="662"/>
      <c r="DQ37" s="662"/>
      <c r="DR37" s="662"/>
      <c r="DS37" s="662"/>
      <c r="DT37" s="662"/>
      <c r="DU37" s="662"/>
      <c r="DV37" s="663"/>
      <c r="DW37" s="666">
        <v>10</v>
      </c>
      <c r="DX37" s="695"/>
      <c r="DY37" s="695"/>
      <c r="DZ37" s="695"/>
      <c r="EA37" s="695"/>
      <c r="EB37" s="695"/>
      <c r="EC37" s="697"/>
    </row>
    <row r="38" spans="2:133" ht="11.25" customHeight="1" x14ac:dyDescent="0.15">
      <c r="B38" s="673" t="s">
        <v>336</v>
      </c>
      <c r="C38" s="674"/>
      <c r="D38" s="674"/>
      <c r="E38" s="674"/>
      <c r="F38" s="674"/>
      <c r="G38" s="674"/>
      <c r="H38" s="674"/>
      <c r="I38" s="674"/>
      <c r="J38" s="674"/>
      <c r="K38" s="674"/>
      <c r="L38" s="674"/>
      <c r="M38" s="674"/>
      <c r="N38" s="674"/>
      <c r="O38" s="674"/>
      <c r="P38" s="674"/>
      <c r="Q38" s="675"/>
      <c r="R38" s="676">
        <v>45778619</v>
      </c>
      <c r="S38" s="713"/>
      <c r="T38" s="713"/>
      <c r="U38" s="713"/>
      <c r="V38" s="713"/>
      <c r="W38" s="713"/>
      <c r="X38" s="713"/>
      <c r="Y38" s="718"/>
      <c r="Z38" s="719">
        <v>100</v>
      </c>
      <c r="AA38" s="719"/>
      <c r="AB38" s="719"/>
      <c r="AC38" s="719"/>
      <c r="AD38" s="720">
        <v>23836932</v>
      </c>
      <c r="AE38" s="720"/>
      <c r="AF38" s="720"/>
      <c r="AG38" s="720"/>
      <c r="AH38" s="720"/>
      <c r="AI38" s="720"/>
      <c r="AJ38" s="720"/>
      <c r="AK38" s="720"/>
      <c r="AL38" s="679">
        <v>100</v>
      </c>
      <c r="AM38" s="721"/>
      <c r="AN38" s="721"/>
      <c r="AO38" s="722"/>
      <c r="AQ38" s="698" t="s">
        <v>337</v>
      </c>
      <c r="AR38" s="699"/>
      <c r="AS38" s="699"/>
      <c r="AT38" s="699"/>
      <c r="AU38" s="699"/>
      <c r="AV38" s="699"/>
      <c r="AW38" s="699"/>
      <c r="AX38" s="699"/>
      <c r="AY38" s="700"/>
      <c r="AZ38" s="661">
        <v>206578</v>
      </c>
      <c r="BA38" s="664"/>
      <c r="BB38" s="664"/>
      <c r="BC38" s="664"/>
      <c r="BD38" s="662"/>
      <c r="BE38" s="662"/>
      <c r="BF38" s="701"/>
      <c r="BG38" s="705" t="s">
        <v>338</v>
      </c>
      <c r="BH38" s="702"/>
      <c r="BI38" s="702"/>
      <c r="BJ38" s="702"/>
      <c r="BK38" s="702"/>
      <c r="BL38" s="702"/>
      <c r="BM38" s="702"/>
      <c r="BN38" s="702"/>
      <c r="BO38" s="702"/>
      <c r="BP38" s="702"/>
      <c r="BQ38" s="702"/>
      <c r="BR38" s="702"/>
      <c r="BS38" s="702"/>
      <c r="BT38" s="702"/>
      <c r="BU38" s="703"/>
      <c r="BV38" s="661">
        <v>26763</v>
      </c>
      <c r="BW38" s="664"/>
      <c r="BX38" s="664"/>
      <c r="BY38" s="664"/>
      <c r="BZ38" s="664"/>
      <c r="CA38" s="664"/>
      <c r="CB38" s="704"/>
      <c r="CD38" s="705" t="s">
        <v>339</v>
      </c>
      <c r="CE38" s="702"/>
      <c r="CF38" s="702"/>
      <c r="CG38" s="702"/>
      <c r="CH38" s="702"/>
      <c r="CI38" s="702"/>
      <c r="CJ38" s="702"/>
      <c r="CK38" s="702"/>
      <c r="CL38" s="702"/>
      <c r="CM38" s="702"/>
      <c r="CN38" s="702"/>
      <c r="CO38" s="702"/>
      <c r="CP38" s="702"/>
      <c r="CQ38" s="703"/>
      <c r="CR38" s="661">
        <v>5438675</v>
      </c>
      <c r="CS38" s="664"/>
      <c r="CT38" s="664"/>
      <c r="CU38" s="664"/>
      <c r="CV38" s="664"/>
      <c r="CW38" s="664"/>
      <c r="CX38" s="664"/>
      <c r="CY38" s="665"/>
      <c r="CZ38" s="666">
        <v>12.4</v>
      </c>
      <c r="DA38" s="695"/>
      <c r="DB38" s="695"/>
      <c r="DC38" s="696"/>
      <c r="DD38" s="669">
        <v>4668436</v>
      </c>
      <c r="DE38" s="664"/>
      <c r="DF38" s="664"/>
      <c r="DG38" s="664"/>
      <c r="DH38" s="664"/>
      <c r="DI38" s="664"/>
      <c r="DJ38" s="664"/>
      <c r="DK38" s="665"/>
      <c r="DL38" s="669">
        <v>3929200</v>
      </c>
      <c r="DM38" s="664"/>
      <c r="DN38" s="664"/>
      <c r="DO38" s="664"/>
      <c r="DP38" s="664"/>
      <c r="DQ38" s="664"/>
      <c r="DR38" s="664"/>
      <c r="DS38" s="664"/>
      <c r="DT38" s="664"/>
      <c r="DU38" s="664"/>
      <c r="DV38" s="665"/>
      <c r="DW38" s="666">
        <v>15.6</v>
      </c>
      <c r="DX38" s="695"/>
      <c r="DY38" s="695"/>
      <c r="DZ38" s="695"/>
      <c r="EA38" s="695"/>
      <c r="EB38" s="695"/>
      <c r="EC38" s="697"/>
    </row>
    <row r="39" spans="2:133" ht="11.25" customHeight="1" x14ac:dyDescent="0.15">
      <c r="AQ39" s="698" t="s">
        <v>340</v>
      </c>
      <c r="AR39" s="699"/>
      <c r="AS39" s="699"/>
      <c r="AT39" s="699"/>
      <c r="AU39" s="699"/>
      <c r="AV39" s="699"/>
      <c r="AW39" s="699"/>
      <c r="AX39" s="699"/>
      <c r="AY39" s="700"/>
      <c r="AZ39" s="661">
        <v>17153</v>
      </c>
      <c r="BA39" s="664"/>
      <c r="BB39" s="664"/>
      <c r="BC39" s="664"/>
      <c r="BD39" s="662"/>
      <c r="BE39" s="662"/>
      <c r="BF39" s="701"/>
      <c r="BG39" s="706" t="s">
        <v>341</v>
      </c>
      <c r="BH39" s="707"/>
      <c r="BI39" s="707"/>
      <c r="BJ39" s="707"/>
      <c r="BK39" s="707"/>
      <c r="BL39" s="235"/>
      <c r="BM39" s="702" t="s">
        <v>342</v>
      </c>
      <c r="BN39" s="702"/>
      <c r="BO39" s="702"/>
      <c r="BP39" s="702"/>
      <c r="BQ39" s="702"/>
      <c r="BR39" s="702"/>
      <c r="BS39" s="702"/>
      <c r="BT39" s="702"/>
      <c r="BU39" s="703"/>
      <c r="BV39" s="661">
        <v>97</v>
      </c>
      <c r="BW39" s="664"/>
      <c r="BX39" s="664"/>
      <c r="BY39" s="664"/>
      <c r="BZ39" s="664"/>
      <c r="CA39" s="664"/>
      <c r="CB39" s="704"/>
      <c r="CD39" s="705" t="s">
        <v>343</v>
      </c>
      <c r="CE39" s="702"/>
      <c r="CF39" s="702"/>
      <c r="CG39" s="702"/>
      <c r="CH39" s="702"/>
      <c r="CI39" s="702"/>
      <c r="CJ39" s="702"/>
      <c r="CK39" s="702"/>
      <c r="CL39" s="702"/>
      <c r="CM39" s="702"/>
      <c r="CN39" s="702"/>
      <c r="CO39" s="702"/>
      <c r="CP39" s="702"/>
      <c r="CQ39" s="703"/>
      <c r="CR39" s="661">
        <v>640368</v>
      </c>
      <c r="CS39" s="662"/>
      <c r="CT39" s="662"/>
      <c r="CU39" s="662"/>
      <c r="CV39" s="662"/>
      <c r="CW39" s="662"/>
      <c r="CX39" s="662"/>
      <c r="CY39" s="663"/>
      <c r="CZ39" s="666">
        <v>1.5</v>
      </c>
      <c r="DA39" s="695"/>
      <c r="DB39" s="695"/>
      <c r="DC39" s="696"/>
      <c r="DD39" s="669">
        <v>23402</v>
      </c>
      <c r="DE39" s="662"/>
      <c r="DF39" s="662"/>
      <c r="DG39" s="662"/>
      <c r="DH39" s="662"/>
      <c r="DI39" s="662"/>
      <c r="DJ39" s="662"/>
      <c r="DK39" s="663"/>
      <c r="DL39" s="669" t="s">
        <v>127</v>
      </c>
      <c r="DM39" s="662"/>
      <c r="DN39" s="662"/>
      <c r="DO39" s="662"/>
      <c r="DP39" s="662"/>
      <c r="DQ39" s="662"/>
      <c r="DR39" s="662"/>
      <c r="DS39" s="662"/>
      <c r="DT39" s="662"/>
      <c r="DU39" s="662"/>
      <c r="DV39" s="663"/>
      <c r="DW39" s="666" t="s">
        <v>344</v>
      </c>
      <c r="DX39" s="695"/>
      <c r="DY39" s="695"/>
      <c r="DZ39" s="695"/>
      <c r="EA39" s="695"/>
      <c r="EB39" s="695"/>
      <c r="EC39" s="697"/>
    </row>
    <row r="40" spans="2:133" ht="11.25" customHeight="1" x14ac:dyDescent="0.15">
      <c r="AQ40" s="698" t="s">
        <v>345</v>
      </c>
      <c r="AR40" s="699"/>
      <c r="AS40" s="699"/>
      <c r="AT40" s="699"/>
      <c r="AU40" s="699"/>
      <c r="AV40" s="699"/>
      <c r="AW40" s="699"/>
      <c r="AX40" s="699"/>
      <c r="AY40" s="700"/>
      <c r="AZ40" s="661">
        <v>1151998</v>
      </c>
      <c r="BA40" s="664"/>
      <c r="BB40" s="664"/>
      <c r="BC40" s="664"/>
      <c r="BD40" s="662"/>
      <c r="BE40" s="662"/>
      <c r="BF40" s="701"/>
      <c r="BG40" s="706"/>
      <c r="BH40" s="707"/>
      <c r="BI40" s="707"/>
      <c r="BJ40" s="707"/>
      <c r="BK40" s="707"/>
      <c r="BL40" s="235"/>
      <c r="BM40" s="702" t="s">
        <v>346</v>
      </c>
      <c r="BN40" s="702"/>
      <c r="BO40" s="702"/>
      <c r="BP40" s="702"/>
      <c r="BQ40" s="702"/>
      <c r="BR40" s="702"/>
      <c r="BS40" s="702"/>
      <c r="BT40" s="702"/>
      <c r="BU40" s="703"/>
      <c r="BV40" s="661" t="s">
        <v>127</v>
      </c>
      <c r="BW40" s="664"/>
      <c r="BX40" s="664"/>
      <c r="BY40" s="664"/>
      <c r="BZ40" s="664"/>
      <c r="CA40" s="664"/>
      <c r="CB40" s="704"/>
      <c r="CD40" s="705" t="s">
        <v>347</v>
      </c>
      <c r="CE40" s="702"/>
      <c r="CF40" s="702"/>
      <c r="CG40" s="702"/>
      <c r="CH40" s="702"/>
      <c r="CI40" s="702"/>
      <c r="CJ40" s="702"/>
      <c r="CK40" s="702"/>
      <c r="CL40" s="702"/>
      <c r="CM40" s="702"/>
      <c r="CN40" s="702"/>
      <c r="CO40" s="702"/>
      <c r="CP40" s="702"/>
      <c r="CQ40" s="703"/>
      <c r="CR40" s="661">
        <v>153184</v>
      </c>
      <c r="CS40" s="664"/>
      <c r="CT40" s="664"/>
      <c r="CU40" s="664"/>
      <c r="CV40" s="664"/>
      <c r="CW40" s="664"/>
      <c r="CX40" s="664"/>
      <c r="CY40" s="665"/>
      <c r="CZ40" s="666">
        <v>0.3</v>
      </c>
      <c r="DA40" s="695"/>
      <c r="DB40" s="695"/>
      <c r="DC40" s="696"/>
      <c r="DD40" s="669">
        <v>78342</v>
      </c>
      <c r="DE40" s="664"/>
      <c r="DF40" s="664"/>
      <c r="DG40" s="664"/>
      <c r="DH40" s="664"/>
      <c r="DI40" s="664"/>
      <c r="DJ40" s="664"/>
      <c r="DK40" s="665"/>
      <c r="DL40" s="669">
        <v>30800</v>
      </c>
      <c r="DM40" s="664"/>
      <c r="DN40" s="664"/>
      <c r="DO40" s="664"/>
      <c r="DP40" s="664"/>
      <c r="DQ40" s="664"/>
      <c r="DR40" s="664"/>
      <c r="DS40" s="664"/>
      <c r="DT40" s="664"/>
      <c r="DU40" s="664"/>
      <c r="DV40" s="665"/>
      <c r="DW40" s="666">
        <v>0.1</v>
      </c>
      <c r="DX40" s="695"/>
      <c r="DY40" s="695"/>
      <c r="DZ40" s="695"/>
      <c r="EA40" s="695"/>
      <c r="EB40" s="695"/>
      <c r="EC40" s="697"/>
    </row>
    <row r="41" spans="2:133" ht="11.25" customHeight="1" x14ac:dyDescent="0.15">
      <c r="AQ41" s="710" t="s">
        <v>348</v>
      </c>
      <c r="AR41" s="711"/>
      <c r="AS41" s="711"/>
      <c r="AT41" s="711"/>
      <c r="AU41" s="711"/>
      <c r="AV41" s="711"/>
      <c r="AW41" s="711"/>
      <c r="AX41" s="711"/>
      <c r="AY41" s="712"/>
      <c r="AZ41" s="676">
        <v>2646488</v>
      </c>
      <c r="BA41" s="713"/>
      <c r="BB41" s="713"/>
      <c r="BC41" s="713"/>
      <c r="BD41" s="677"/>
      <c r="BE41" s="677"/>
      <c r="BF41" s="714"/>
      <c r="BG41" s="708"/>
      <c r="BH41" s="709"/>
      <c r="BI41" s="709"/>
      <c r="BJ41" s="709"/>
      <c r="BK41" s="709"/>
      <c r="BL41" s="236"/>
      <c r="BM41" s="715" t="s">
        <v>349</v>
      </c>
      <c r="BN41" s="715"/>
      <c r="BO41" s="715"/>
      <c r="BP41" s="715"/>
      <c r="BQ41" s="715"/>
      <c r="BR41" s="715"/>
      <c r="BS41" s="715"/>
      <c r="BT41" s="715"/>
      <c r="BU41" s="716"/>
      <c r="BV41" s="676">
        <v>288</v>
      </c>
      <c r="BW41" s="713"/>
      <c r="BX41" s="713"/>
      <c r="BY41" s="713"/>
      <c r="BZ41" s="713"/>
      <c r="CA41" s="713"/>
      <c r="CB41" s="717"/>
      <c r="CD41" s="705" t="s">
        <v>350</v>
      </c>
      <c r="CE41" s="702"/>
      <c r="CF41" s="702"/>
      <c r="CG41" s="702"/>
      <c r="CH41" s="702"/>
      <c r="CI41" s="702"/>
      <c r="CJ41" s="702"/>
      <c r="CK41" s="702"/>
      <c r="CL41" s="702"/>
      <c r="CM41" s="702"/>
      <c r="CN41" s="702"/>
      <c r="CO41" s="702"/>
      <c r="CP41" s="702"/>
      <c r="CQ41" s="703"/>
      <c r="CR41" s="661" t="s">
        <v>344</v>
      </c>
      <c r="CS41" s="662"/>
      <c r="CT41" s="662"/>
      <c r="CU41" s="662"/>
      <c r="CV41" s="662"/>
      <c r="CW41" s="662"/>
      <c r="CX41" s="662"/>
      <c r="CY41" s="663"/>
      <c r="CZ41" s="666" t="s">
        <v>351</v>
      </c>
      <c r="DA41" s="695"/>
      <c r="DB41" s="695"/>
      <c r="DC41" s="696"/>
      <c r="DD41" s="669" t="s">
        <v>127</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353</v>
      </c>
      <c r="CE42" s="659"/>
      <c r="CF42" s="659"/>
      <c r="CG42" s="659"/>
      <c r="CH42" s="659"/>
      <c r="CI42" s="659"/>
      <c r="CJ42" s="659"/>
      <c r="CK42" s="659"/>
      <c r="CL42" s="659"/>
      <c r="CM42" s="659"/>
      <c r="CN42" s="659"/>
      <c r="CO42" s="659"/>
      <c r="CP42" s="659"/>
      <c r="CQ42" s="660"/>
      <c r="CR42" s="661">
        <v>6225395</v>
      </c>
      <c r="CS42" s="664"/>
      <c r="CT42" s="664"/>
      <c r="CU42" s="664"/>
      <c r="CV42" s="664"/>
      <c r="CW42" s="664"/>
      <c r="CX42" s="664"/>
      <c r="CY42" s="665"/>
      <c r="CZ42" s="666">
        <v>14.2</v>
      </c>
      <c r="DA42" s="667"/>
      <c r="DB42" s="667"/>
      <c r="DC42" s="668"/>
      <c r="DD42" s="669">
        <v>1458223</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355</v>
      </c>
      <c r="CE43" s="659"/>
      <c r="CF43" s="659"/>
      <c r="CG43" s="659"/>
      <c r="CH43" s="659"/>
      <c r="CI43" s="659"/>
      <c r="CJ43" s="659"/>
      <c r="CK43" s="659"/>
      <c r="CL43" s="659"/>
      <c r="CM43" s="659"/>
      <c r="CN43" s="659"/>
      <c r="CO43" s="659"/>
      <c r="CP43" s="659"/>
      <c r="CQ43" s="660"/>
      <c r="CR43" s="661">
        <v>196397</v>
      </c>
      <c r="CS43" s="662"/>
      <c r="CT43" s="662"/>
      <c r="CU43" s="662"/>
      <c r="CV43" s="662"/>
      <c r="CW43" s="662"/>
      <c r="CX43" s="662"/>
      <c r="CY43" s="663"/>
      <c r="CZ43" s="666">
        <v>0.4</v>
      </c>
      <c r="DA43" s="695"/>
      <c r="DB43" s="695"/>
      <c r="DC43" s="696"/>
      <c r="DD43" s="669">
        <v>196397</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356</v>
      </c>
      <c r="CD44" s="689" t="s">
        <v>306</v>
      </c>
      <c r="CE44" s="690"/>
      <c r="CF44" s="658" t="s">
        <v>357</v>
      </c>
      <c r="CG44" s="659"/>
      <c r="CH44" s="659"/>
      <c r="CI44" s="659"/>
      <c r="CJ44" s="659"/>
      <c r="CK44" s="659"/>
      <c r="CL44" s="659"/>
      <c r="CM44" s="659"/>
      <c r="CN44" s="659"/>
      <c r="CO44" s="659"/>
      <c r="CP44" s="659"/>
      <c r="CQ44" s="660"/>
      <c r="CR44" s="661">
        <v>6225395</v>
      </c>
      <c r="CS44" s="664"/>
      <c r="CT44" s="664"/>
      <c r="CU44" s="664"/>
      <c r="CV44" s="664"/>
      <c r="CW44" s="664"/>
      <c r="CX44" s="664"/>
      <c r="CY44" s="665"/>
      <c r="CZ44" s="666">
        <v>14.2</v>
      </c>
      <c r="DA44" s="667"/>
      <c r="DB44" s="667"/>
      <c r="DC44" s="668"/>
      <c r="DD44" s="669">
        <v>1458223</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358</v>
      </c>
      <c r="CG45" s="659"/>
      <c r="CH45" s="659"/>
      <c r="CI45" s="659"/>
      <c r="CJ45" s="659"/>
      <c r="CK45" s="659"/>
      <c r="CL45" s="659"/>
      <c r="CM45" s="659"/>
      <c r="CN45" s="659"/>
      <c r="CO45" s="659"/>
      <c r="CP45" s="659"/>
      <c r="CQ45" s="660"/>
      <c r="CR45" s="661">
        <v>1229607</v>
      </c>
      <c r="CS45" s="662"/>
      <c r="CT45" s="662"/>
      <c r="CU45" s="662"/>
      <c r="CV45" s="662"/>
      <c r="CW45" s="662"/>
      <c r="CX45" s="662"/>
      <c r="CY45" s="663"/>
      <c r="CZ45" s="666">
        <v>2.8</v>
      </c>
      <c r="DA45" s="695"/>
      <c r="DB45" s="695"/>
      <c r="DC45" s="696"/>
      <c r="DD45" s="669">
        <v>131279</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359</v>
      </c>
      <c r="CG46" s="659"/>
      <c r="CH46" s="659"/>
      <c r="CI46" s="659"/>
      <c r="CJ46" s="659"/>
      <c r="CK46" s="659"/>
      <c r="CL46" s="659"/>
      <c r="CM46" s="659"/>
      <c r="CN46" s="659"/>
      <c r="CO46" s="659"/>
      <c r="CP46" s="659"/>
      <c r="CQ46" s="660"/>
      <c r="CR46" s="661">
        <v>4900019</v>
      </c>
      <c r="CS46" s="664"/>
      <c r="CT46" s="664"/>
      <c r="CU46" s="664"/>
      <c r="CV46" s="664"/>
      <c r="CW46" s="664"/>
      <c r="CX46" s="664"/>
      <c r="CY46" s="665"/>
      <c r="CZ46" s="666">
        <v>11.2</v>
      </c>
      <c r="DA46" s="667"/>
      <c r="DB46" s="667"/>
      <c r="DC46" s="668"/>
      <c r="DD46" s="669">
        <v>1318775</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360</v>
      </c>
      <c r="CG47" s="659"/>
      <c r="CH47" s="659"/>
      <c r="CI47" s="659"/>
      <c r="CJ47" s="659"/>
      <c r="CK47" s="659"/>
      <c r="CL47" s="659"/>
      <c r="CM47" s="659"/>
      <c r="CN47" s="659"/>
      <c r="CO47" s="659"/>
      <c r="CP47" s="659"/>
      <c r="CQ47" s="660"/>
      <c r="CR47" s="661" t="s">
        <v>351</v>
      </c>
      <c r="CS47" s="662"/>
      <c r="CT47" s="662"/>
      <c r="CU47" s="662"/>
      <c r="CV47" s="662"/>
      <c r="CW47" s="662"/>
      <c r="CX47" s="662"/>
      <c r="CY47" s="663"/>
      <c r="CZ47" s="666" t="s">
        <v>344</v>
      </c>
      <c r="DA47" s="695"/>
      <c r="DB47" s="695"/>
      <c r="DC47" s="696"/>
      <c r="DD47" s="669" t="s">
        <v>344</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361</v>
      </c>
      <c r="CG48" s="659"/>
      <c r="CH48" s="659"/>
      <c r="CI48" s="659"/>
      <c r="CJ48" s="659"/>
      <c r="CK48" s="659"/>
      <c r="CL48" s="659"/>
      <c r="CM48" s="659"/>
      <c r="CN48" s="659"/>
      <c r="CO48" s="659"/>
      <c r="CP48" s="659"/>
      <c r="CQ48" s="660"/>
      <c r="CR48" s="661" t="s">
        <v>127</v>
      </c>
      <c r="CS48" s="664"/>
      <c r="CT48" s="664"/>
      <c r="CU48" s="664"/>
      <c r="CV48" s="664"/>
      <c r="CW48" s="664"/>
      <c r="CX48" s="664"/>
      <c r="CY48" s="665"/>
      <c r="CZ48" s="666" t="s">
        <v>127</v>
      </c>
      <c r="DA48" s="667"/>
      <c r="DB48" s="667"/>
      <c r="DC48" s="668"/>
      <c r="DD48" s="669" t="s">
        <v>351</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362</v>
      </c>
      <c r="CE49" s="674"/>
      <c r="CF49" s="674"/>
      <c r="CG49" s="674"/>
      <c r="CH49" s="674"/>
      <c r="CI49" s="674"/>
      <c r="CJ49" s="674"/>
      <c r="CK49" s="674"/>
      <c r="CL49" s="674"/>
      <c r="CM49" s="674"/>
      <c r="CN49" s="674"/>
      <c r="CO49" s="674"/>
      <c r="CP49" s="674"/>
      <c r="CQ49" s="675"/>
      <c r="CR49" s="676">
        <v>43917009</v>
      </c>
      <c r="CS49" s="677"/>
      <c r="CT49" s="677"/>
      <c r="CU49" s="677"/>
      <c r="CV49" s="677"/>
      <c r="CW49" s="677"/>
      <c r="CX49" s="677"/>
      <c r="CY49" s="678"/>
      <c r="CZ49" s="679">
        <v>100</v>
      </c>
      <c r="DA49" s="680"/>
      <c r="DB49" s="680"/>
      <c r="DC49" s="681"/>
      <c r="DD49" s="682">
        <v>28026132</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rKM11F5OKMOocScR67oe6WacP0MqNh+uzXDEwZYwG7DtkHymBKSFRBHy+ztf7Md5bFkZ76M8zAcJ7sW5x4a12w==" saltValue="QHVwdfdYnwLg5t+5b60TQ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364</v>
      </c>
      <c r="DK2" s="1200"/>
      <c r="DL2" s="1200"/>
      <c r="DM2" s="1200"/>
      <c r="DN2" s="1200"/>
      <c r="DO2" s="1201"/>
      <c r="DP2" s="249"/>
      <c r="DQ2" s="1199" t="s">
        <v>365</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366</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368</v>
      </c>
      <c r="B5" s="1085"/>
      <c r="C5" s="1085"/>
      <c r="D5" s="1085"/>
      <c r="E5" s="1085"/>
      <c r="F5" s="1085"/>
      <c r="G5" s="1085"/>
      <c r="H5" s="1085"/>
      <c r="I5" s="1085"/>
      <c r="J5" s="1085"/>
      <c r="K5" s="1085"/>
      <c r="L5" s="1085"/>
      <c r="M5" s="1085"/>
      <c r="N5" s="1085"/>
      <c r="O5" s="1085"/>
      <c r="P5" s="1086"/>
      <c r="Q5" s="1090" t="s">
        <v>369</v>
      </c>
      <c r="R5" s="1091"/>
      <c r="S5" s="1091"/>
      <c r="T5" s="1091"/>
      <c r="U5" s="1092"/>
      <c r="V5" s="1090" t="s">
        <v>370</v>
      </c>
      <c r="W5" s="1091"/>
      <c r="X5" s="1091"/>
      <c r="Y5" s="1091"/>
      <c r="Z5" s="1092"/>
      <c r="AA5" s="1090" t="s">
        <v>371</v>
      </c>
      <c r="AB5" s="1091"/>
      <c r="AC5" s="1091"/>
      <c r="AD5" s="1091"/>
      <c r="AE5" s="1091"/>
      <c r="AF5" s="1202" t="s">
        <v>372</v>
      </c>
      <c r="AG5" s="1091"/>
      <c r="AH5" s="1091"/>
      <c r="AI5" s="1091"/>
      <c r="AJ5" s="1106"/>
      <c r="AK5" s="1091" t="s">
        <v>373</v>
      </c>
      <c r="AL5" s="1091"/>
      <c r="AM5" s="1091"/>
      <c r="AN5" s="1091"/>
      <c r="AO5" s="1092"/>
      <c r="AP5" s="1090" t="s">
        <v>374</v>
      </c>
      <c r="AQ5" s="1091"/>
      <c r="AR5" s="1091"/>
      <c r="AS5" s="1091"/>
      <c r="AT5" s="1092"/>
      <c r="AU5" s="1090" t="s">
        <v>375</v>
      </c>
      <c r="AV5" s="1091"/>
      <c r="AW5" s="1091"/>
      <c r="AX5" s="1091"/>
      <c r="AY5" s="1106"/>
      <c r="AZ5" s="256"/>
      <c r="BA5" s="256"/>
      <c r="BB5" s="256"/>
      <c r="BC5" s="256"/>
      <c r="BD5" s="256"/>
      <c r="BE5" s="257"/>
      <c r="BF5" s="257"/>
      <c r="BG5" s="257"/>
      <c r="BH5" s="257"/>
      <c r="BI5" s="257"/>
      <c r="BJ5" s="257"/>
      <c r="BK5" s="257"/>
      <c r="BL5" s="257"/>
      <c r="BM5" s="257"/>
      <c r="BN5" s="257"/>
      <c r="BO5" s="257"/>
      <c r="BP5" s="257"/>
      <c r="BQ5" s="1084" t="s">
        <v>376</v>
      </c>
      <c r="BR5" s="1085"/>
      <c r="BS5" s="1085"/>
      <c r="BT5" s="1085"/>
      <c r="BU5" s="1085"/>
      <c r="BV5" s="1085"/>
      <c r="BW5" s="1085"/>
      <c r="BX5" s="1085"/>
      <c r="BY5" s="1085"/>
      <c r="BZ5" s="1085"/>
      <c r="CA5" s="1085"/>
      <c r="CB5" s="1085"/>
      <c r="CC5" s="1085"/>
      <c r="CD5" s="1085"/>
      <c r="CE5" s="1085"/>
      <c r="CF5" s="1085"/>
      <c r="CG5" s="1086"/>
      <c r="CH5" s="1090" t="s">
        <v>377</v>
      </c>
      <c r="CI5" s="1091"/>
      <c r="CJ5" s="1091"/>
      <c r="CK5" s="1091"/>
      <c r="CL5" s="1092"/>
      <c r="CM5" s="1090" t="s">
        <v>378</v>
      </c>
      <c r="CN5" s="1091"/>
      <c r="CO5" s="1091"/>
      <c r="CP5" s="1091"/>
      <c r="CQ5" s="1092"/>
      <c r="CR5" s="1090" t="s">
        <v>379</v>
      </c>
      <c r="CS5" s="1091"/>
      <c r="CT5" s="1091"/>
      <c r="CU5" s="1091"/>
      <c r="CV5" s="1092"/>
      <c r="CW5" s="1090" t="s">
        <v>380</v>
      </c>
      <c r="CX5" s="1091"/>
      <c r="CY5" s="1091"/>
      <c r="CZ5" s="1091"/>
      <c r="DA5" s="1092"/>
      <c r="DB5" s="1090" t="s">
        <v>381</v>
      </c>
      <c r="DC5" s="1091"/>
      <c r="DD5" s="1091"/>
      <c r="DE5" s="1091"/>
      <c r="DF5" s="1092"/>
      <c r="DG5" s="1187" t="s">
        <v>382</v>
      </c>
      <c r="DH5" s="1188"/>
      <c r="DI5" s="1188"/>
      <c r="DJ5" s="1188"/>
      <c r="DK5" s="1189"/>
      <c r="DL5" s="1187" t="s">
        <v>383</v>
      </c>
      <c r="DM5" s="1188"/>
      <c r="DN5" s="1188"/>
      <c r="DO5" s="1188"/>
      <c r="DP5" s="1189"/>
      <c r="DQ5" s="1090" t="s">
        <v>384</v>
      </c>
      <c r="DR5" s="1091"/>
      <c r="DS5" s="1091"/>
      <c r="DT5" s="1091"/>
      <c r="DU5" s="1092"/>
      <c r="DV5" s="1090" t="s">
        <v>375</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385</v>
      </c>
      <c r="C7" s="1140"/>
      <c r="D7" s="1140"/>
      <c r="E7" s="1140"/>
      <c r="F7" s="1140"/>
      <c r="G7" s="1140"/>
      <c r="H7" s="1140"/>
      <c r="I7" s="1140"/>
      <c r="J7" s="1140"/>
      <c r="K7" s="1140"/>
      <c r="L7" s="1140"/>
      <c r="M7" s="1140"/>
      <c r="N7" s="1140"/>
      <c r="O7" s="1140"/>
      <c r="P7" s="1141"/>
      <c r="Q7" s="1193">
        <v>46358</v>
      </c>
      <c r="R7" s="1194"/>
      <c r="S7" s="1194"/>
      <c r="T7" s="1194"/>
      <c r="U7" s="1194"/>
      <c r="V7" s="1194">
        <v>44497</v>
      </c>
      <c r="W7" s="1194"/>
      <c r="X7" s="1194"/>
      <c r="Y7" s="1194"/>
      <c r="Z7" s="1194"/>
      <c r="AA7" s="1194">
        <v>1862</v>
      </c>
      <c r="AB7" s="1194"/>
      <c r="AC7" s="1194"/>
      <c r="AD7" s="1194"/>
      <c r="AE7" s="1195"/>
      <c r="AF7" s="1196">
        <v>1395</v>
      </c>
      <c r="AG7" s="1197"/>
      <c r="AH7" s="1197"/>
      <c r="AI7" s="1197"/>
      <c r="AJ7" s="1198"/>
      <c r="AK7" s="1180">
        <v>194</v>
      </c>
      <c r="AL7" s="1181"/>
      <c r="AM7" s="1181"/>
      <c r="AN7" s="1181"/>
      <c r="AO7" s="1181"/>
      <c r="AP7" s="1181">
        <v>41991</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586</v>
      </c>
      <c r="BT7" s="1185"/>
      <c r="BU7" s="1185"/>
      <c r="BV7" s="1185"/>
      <c r="BW7" s="1185"/>
      <c r="BX7" s="1185"/>
      <c r="BY7" s="1185"/>
      <c r="BZ7" s="1185"/>
      <c r="CA7" s="1185"/>
      <c r="CB7" s="1185"/>
      <c r="CC7" s="1185"/>
      <c r="CD7" s="1185"/>
      <c r="CE7" s="1185"/>
      <c r="CF7" s="1185"/>
      <c r="CG7" s="1186"/>
      <c r="CH7" s="1177">
        <v>-10</v>
      </c>
      <c r="CI7" s="1178"/>
      <c r="CJ7" s="1178"/>
      <c r="CK7" s="1178"/>
      <c r="CL7" s="1179"/>
      <c r="CM7" s="1177">
        <v>85</v>
      </c>
      <c r="CN7" s="1178"/>
      <c r="CO7" s="1178"/>
      <c r="CP7" s="1178"/>
      <c r="CQ7" s="1179"/>
      <c r="CR7" s="1177">
        <v>49</v>
      </c>
      <c r="CS7" s="1178"/>
      <c r="CT7" s="1178"/>
      <c r="CU7" s="1178"/>
      <c r="CV7" s="1179"/>
      <c r="CW7" s="1177" t="s">
        <v>506</v>
      </c>
      <c r="CX7" s="1178"/>
      <c r="CY7" s="1178"/>
      <c r="CZ7" s="1178"/>
      <c r="DA7" s="1179"/>
      <c r="DB7" s="1177" t="s">
        <v>506</v>
      </c>
      <c r="DC7" s="1178"/>
      <c r="DD7" s="1178"/>
      <c r="DE7" s="1178"/>
      <c r="DF7" s="1179"/>
      <c r="DG7" s="1177" t="s">
        <v>506</v>
      </c>
      <c r="DH7" s="1178"/>
      <c r="DI7" s="1178"/>
      <c r="DJ7" s="1178"/>
      <c r="DK7" s="1179"/>
      <c r="DL7" s="1177" t="s">
        <v>506</v>
      </c>
      <c r="DM7" s="1178"/>
      <c r="DN7" s="1178"/>
      <c r="DO7" s="1178"/>
      <c r="DP7" s="1179"/>
      <c r="DQ7" s="1177" t="s">
        <v>506</v>
      </c>
      <c r="DR7" s="1178"/>
      <c r="DS7" s="1178"/>
      <c r="DT7" s="1178"/>
      <c r="DU7" s="1179"/>
      <c r="DV7" s="1204"/>
      <c r="DW7" s="1205"/>
      <c r="DX7" s="1205"/>
      <c r="DY7" s="1205"/>
      <c r="DZ7" s="1206"/>
      <c r="EA7" s="254"/>
    </row>
    <row r="8" spans="1:131" s="255" customFormat="1" ht="26.25" customHeight="1" x14ac:dyDescent="0.15">
      <c r="A8" s="261">
        <v>2</v>
      </c>
      <c r="B8" s="1126" t="s">
        <v>386</v>
      </c>
      <c r="C8" s="1127"/>
      <c r="D8" s="1127"/>
      <c r="E8" s="1127"/>
      <c r="F8" s="1127"/>
      <c r="G8" s="1127"/>
      <c r="H8" s="1127"/>
      <c r="I8" s="1127"/>
      <c r="J8" s="1127"/>
      <c r="K8" s="1127"/>
      <c r="L8" s="1127"/>
      <c r="M8" s="1127"/>
      <c r="N8" s="1127"/>
      <c r="O8" s="1127"/>
      <c r="P8" s="1128"/>
      <c r="Q8" s="1132">
        <v>191</v>
      </c>
      <c r="R8" s="1133"/>
      <c r="S8" s="1133"/>
      <c r="T8" s="1133"/>
      <c r="U8" s="1133"/>
      <c r="V8" s="1133">
        <v>191</v>
      </c>
      <c r="W8" s="1133"/>
      <c r="X8" s="1133"/>
      <c r="Y8" s="1133"/>
      <c r="Z8" s="1133"/>
      <c r="AA8" s="1133" t="s">
        <v>506</v>
      </c>
      <c r="AB8" s="1133"/>
      <c r="AC8" s="1133"/>
      <c r="AD8" s="1133"/>
      <c r="AE8" s="1134"/>
      <c r="AF8" s="1108" t="s">
        <v>506</v>
      </c>
      <c r="AG8" s="1109"/>
      <c r="AH8" s="1109"/>
      <c r="AI8" s="1109"/>
      <c r="AJ8" s="1110"/>
      <c r="AK8" s="1175" t="s">
        <v>506</v>
      </c>
      <c r="AL8" s="1176"/>
      <c r="AM8" s="1176"/>
      <c r="AN8" s="1176"/>
      <c r="AO8" s="1176"/>
      <c r="AP8" s="1176">
        <v>6442</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587</v>
      </c>
      <c r="BT8" s="1104"/>
      <c r="BU8" s="1104"/>
      <c r="BV8" s="1104"/>
      <c r="BW8" s="1104"/>
      <c r="BX8" s="1104"/>
      <c r="BY8" s="1104"/>
      <c r="BZ8" s="1104"/>
      <c r="CA8" s="1104"/>
      <c r="CB8" s="1104"/>
      <c r="CC8" s="1104"/>
      <c r="CD8" s="1104"/>
      <c r="CE8" s="1104"/>
      <c r="CF8" s="1104"/>
      <c r="CG8" s="1105"/>
      <c r="CH8" s="1078">
        <v>-466</v>
      </c>
      <c r="CI8" s="1079"/>
      <c r="CJ8" s="1079"/>
      <c r="CK8" s="1079"/>
      <c r="CL8" s="1080"/>
      <c r="CM8" s="1078">
        <v>699</v>
      </c>
      <c r="CN8" s="1079"/>
      <c r="CO8" s="1079"/>
      <c r="CP8" s="1079"/>
      <c r="CQ8" s="1080"/>
      <c r="CR8" s="1078">
        <v>409</v>
      </c>
      <c r="CS8" s="1079"/>
      <c r="CT8" s="1079"/>
      <c r="CU8" s="1079"/>
      <c r="CV8" s="1080"/>
      <c r="CW8" s="1078">
        <v>601</v>
      </c>
      <c r="CX8" s="1079"/>
      <c r="CY8" s="1079"/>
      <c r="CZ8" s="1079"/>
      <c r="DA8" s="1080"/>
      <c r="DB8" s="1078">
        <v>6442</v>
      </c>
      <c r="DC8" s="1079"/>
      <c r="DD8" s="1079"/>
      <c r="DE8" s="1079"/>
      <c r="DF8" s="1080"/>
      <c r="DG8" s="1078" t="s">
        <v>506</v>
      </c>
      <c r="DH8" s="1079"/>
      <c r="DI8" s="1079"/>
      <c r="DJ8" s="1079"/>
      <c r="DK8" s="1080"/>
      <c r="DL8" s="1078" t="s">
        <v>506</v>
      </c>
      <c r="DM8" s="1079"/>
      <c r="DN8" s="1079"/>
      <c r="DO8" s="1079"/>
      <c r="DP8" s="1080"/>
      <c r="DQ8" s="1078" t="s">
        <v>506</v>
      </c>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t="s">
        <v>588</v>
      </c>
      <c r="BT9" s="1104"/>
      <c r="BU9" s="1104"/>
      <c r="BV9" s="1104"/>
      <c r="BW9" s="1104"/>
      <c r="BX9" s="1104"/>
      <c r="BY9" s="1104"/>
      <c r="BZ9" s="1104"/>
      <c r="CA9" s="1104"/>
      <c r="CB9" s="1104"/>
      <c r="CC9" s="1104"/>
      <c r="CD9" s="1104"/>
      <c r="CE9" s="1104"/>
      <c r="CF9" s="1104"/>
      <c r="CG9" s="1105"/>
      <c r="CH9" s="1078">
        <v>0</v>
      </c>
      <c r="CI9" s="1079"/>
      <c r="CJ9" s="1079"/>
      <c r="CK9" s="1079"/>
      <c r="CL9" s="1080"/>
      <c r="CM9" s="1078">
        <v>60</v>
      </c>
      <c r="CN9" s="1079"/>
      <c r="CO9" s="1079"/>
      <c r="CP9" s="1079"/>
      <c r="CQ9" s="1080"/>
      <c r="CR9" s="1078">
        <v>44</v>
      </c>
      <c r="CS9" s="1079"/>
      <c r="CT9" s="1079"/>
      <c r="CU9" s="1079"/>
      <c r="CV9" s="1080"/>
      <c r="CW9" s="1078" t="s">
        <v>506</v>
      </c>
      <c r="CX9" s="1079"/>
      <c r="CY9" s="1079"/>
      <c r="CZ9" s="1079"/>
      <c r="DA9" s="1080"/>
      <c r="DB9" s="1078" t="s">
        <v>506</v>
      </c>
      <c r="DC9" s="1079"/>
      <c r="DD9" s="1079"/>
      <c r="DE9" s="1079"/>
      <c r="DF9" s="1080"/>
      <c r="DG9" s="1078" t="s">
        <v>506</v>
      </c>
      <c r="DH9" s="1079"/>
      <c r="DI9" s="1079"/>
      <c r="DJ9" s="1079"/>
      <c r="DK9" s="1080"/>
      <c r="DL9" s="1078" t="s">
        <v>506</v>
      </c>
      <c r="DM9" s="1079"/>
      <c r="DN9" s="1079"/>
      <c r="DO9" s="1079"/>
      <c r="DP9" s="1080"/>
      <c r="DQ9" s="1078" t="s">
        <v>506</v>
      </c>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387</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388</v>
      </c>
      <c r="B23" s="1033" t="s">
        <v>389</v>
      </c>
      <c r="C23" s="1034"/>
      <c r="D23" s="1034"/>
      <c r="E23" s="1034"/>
      <c r="F23" s="1034"/>
      <c r="G23" s="1034"/>
      <c r="H23" s="1034"/>
      <c r="I23" s="1034"/>
      <c r="J23" s="1034"/>
      <c r="K23" s="1034"/>
      <c r="L23" s="1034"/>
      <c r="M23" s="1034"/>
      <c r="N23" s="1034"/>
      <c r="O23" s="1034"/>
      <c r="P23" s="1035"/>
      <c r="Q23" s="1157">
        <v>46549</v>
      </c>
      <c r="R23" s="1158"/>
      <c r="S23" s="1158"/>
      <c r="T23" s="1158"/>
      <c r="U23" s="1158"/>
      <c r="V23" s="1158">
        <v>44688</v>
      </c>
      <c r="W23" s="1158"/>
      <c r="X23" s="1158"/>
      <c r="Y23" s="1158"/>
      <c r="Z23" s="1158"/>
      <c r="AA23" s="1158">
        <v>1862</v>
      </c>
      <c r="AB23" s="1158"/>
      <c r="AC23" s="1158"/>
      <c r="AD23" s="1158"/>
      <c r="AE23" s="1159"/>
      <c r="AF23" s="1160">
        <v>1395</v>
      </c>
      <c r="AG23" s="1158"/>
      <c r="AH23" s="1158"/>
      <c r="AI23" s="1158"/>
      <c r="AJ23" s="1161"/>
      <c r="AK23" s="1162"/>
      <c r="AL23" s="1163"/>
      <c r="AM23" s="1163"/>
      <c r="AN23" s="1163"/>
      <c r="AO23" s="1163"/>
      <c r="AP23" s="1158">
        <v>48433</v>
      </c>
      <c r="AQ23" s="1158"/>
      <c r="AR23" s="1158"/>
      <c r="AS23" s="1158"/>
      <c r="AT23" s="1158"/>
      <c r="AU23" s="1164"/>
      <c r="AV23" s="1164"/>
      <c r="AW23" s="1164"/>
      <c r="AX23" s="1164"/>
      <c r="AY23" s="1165"/>
      <c r="AZ23" s="1154" t="s">
        <v>127</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390</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391</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368</v>
      </c>
      <c r="B26" s="1085"/>
      <c r="C26" s="1085"/>
      <c r="D26" s="1085"/>
      <c r="E26" s="1085"/>
      <c r="F26" s="1085"/>
      <c r="G26" s="1085"/>
      <c r="H26" s="1085"/>
      <c r="I26" s="1085"/>
      <c r="J26" s="1085"/>
      <c r="K26" s="1085"/>
      <c r="L26" s="1085"/>
      <c r="M26" s="1085"/>
      <c r="N26" s="1085"/>
      <c r="O26" s="1085"/>
      <c r="P26" s="1086"/>
      <c r="Q26" s="1090" t="s">
        <v>392</v>
      </c>
      <c r="R26" s="1091"/>
      <c r="S26" s="1091"/>
      <c r="T26" s="1091"/>
      <c r="U26" s="1092"/>
      <c r="V26" s="1090" t="s">
        <v>393</v>
      </c>
      <c r="W26" s="1091"/>
      <c r="X26" s="1091"/>
      <c r="Y26" s="1091"/>
      <c r="Z26" s="1092"/>
      <c r="AA26" s="1090" t="s">
        <v>394</v>
      </c>
      <c r="AB26" s="1091"/>
      <c r="AC26" s="1091"/>
      <c r="AD26" s="1091"/>
      <c r="AE26" s="1091"/>
      <c r="AF26" s="1148" t="s">
        <v>395</v>
      </c>
      <c r="AG26" s="1097"/>
      <c r="AH26" s="1097"/>
      <c r="AI26" s="1097"/>
      <c r="AJ26" s="1149"/>
      <c r="AK26" s="1091" t="s">
        <v>396</v>
      </c>
      <c r="AL26" s="1091"/>
      <c r="AM26" s="1091"/>
      <c r="AN26" s="1091"/>
      <c r="AO26" s="1092"/>
      <c r="AP26" s="1090" t="s">
        <v>397</v>
      </c>
      <c r="AQ26" s="1091"/>
      <c r="AR26" s="1091"/>
      <c r="AS26" s="1091"/>
      <c r="AT26" s="1092"/>
      <c r="AU26" s="1090" t="s">
        <v>398</v>
      </c>
      <c r="AV26" s="1091"/>
      <c r="AW26" s="1091"/>
      <c r="AX26" s="1091"/>
      <c r="AY26" s="1092"/>
      <c r="AZ26" s="1090" t="s">
        <v>399</v>
      </c>
      <c r="BA26" s="1091"/>
      <c r="BB26" s="1091"/>
      <c r="BC26" s="1091"/>
      <c r="BD26" s="1092"/>
      <c r="BE26" s="1090" t="s">
        <v>375</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400</v>
      </c>
      <c r="C28" s="1140"/>
      <c r="D28" s="1140"/>
      <c r="E28" s="1140"/>
      <c r="F28" s="1140"/>
      <c r="G28" s="1140"/>
      <c r="H28" s="1140"/>
      <c r="I28" s="1140"/>
      <c r="J28" s="1140"/>
      <c r="K28" s="1140"/>
      <c r="L28" s="1140"/>
      <c r="M28" s="1140"/>
      <c r="N28" s="1140"/>
      <c r="O28" s="1140"/>
      <c r="P28" s="1141"/>
      <c r="Q28" s="1142">
        <v>12105</v>
      </c>
      <c r="R28" s="1143"/>
      <c r="S28" s="1143"/>
      <c r="T28" s="1143"/>
      <c r="U28" s="1143"/>
      <c r="V28" s="1143">
        <v>12001</v>
      </c>
      <c r="W28" s="1143"/>
      <c r="X28" s="1143"/>
      <c r="Y28" s="1143"/>
      <c r="Z28" s="1143"/>
      <c r="AA28" s="1143">
        <v>104</v>
      </c>
      <c r="AB28" s="1143"/>
      <c r="AC28" s="1143"/>
      <c r="AD28" s="1143"/>
      <c r="AE28" s="1144"/>
      <c r="AF28" s="1145">
        <v>104</v>
      </c>
      <c r="AG28" s="1143"/>
      <c r="AH28" s="1143"/>
      <c r="AI28" s="1143"/>
      <c r="AJ28" s="1146"/>
      <c r="AK28" s="1147">
        <v>1151</v>
      </c>
      <c r="AL28" s="1135"/>
      <c r="AM28" s="1135"/>
      <c r="AN28" s="1135"/>
      <c r="AO28" s="1135"/>
      <c r="AP28" s="1135" t="s">
        <v>506</v>
      </c>
      <c r="AQ28" s="1135"/>
      <c r="AR28" s="1135"/>
      <c r="AS28" s="1135"/>
      <c r="AT28" s="1135"/>
      <c r="AU28" s="1135" t="s">
        <v>506</v>
      </c>
      <c r="AV28" s="1135"/>
      <c r="AW28" s="1135"/>
      <c r="AX28" s="1135"/>
      <c r="AY28" s="1135"/>
      <c r="AZ28" s="1136" t="s">
        <v>506</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401</v>
      </c>
      <c r="C29" s="1127"/>
      <c r="D29" s="1127"/>
      <c r="E29" s="1127"/>
      <c r="F29" s="1127"/>
      <c r="G29" s="1127"/>
      <c r="H29" s="1127"/>
      <c r="I29" s="1127"/>
      <c r="J29" s="1127"/>
      <c r="K29" s="1127"/>
      <c r="L29" s="1127"/>
      <c r="M29" s="1127"/>
      <c r="N29" s="1127"/>
      <c r="O29" s="1127"/>
      <c r="P29" s="1128"/>
      <c r="Q29" s="1132">
        <v>8882</v>
      </c>
      <c r="R29" s="1133"/>
      <c r="S29" s="1133"/>
      <c r="T29" s="1133"/>
      <c r="U29" s="1133"/>
      <c r="V29" s="1133">
        <v>8451</v>
      </c>
      <c r="W29" s="1133"/>
      <c r="X29" s="1133"/>
      <c r="Y29" s="1133"/>
      <c r="Z29" s="1133"/>
      <c r="AA29" s="1133">
        <v>432</v>
      </c>
      <c r="AB29" s="1133"/>
      <c r="AC29" s="1133"/>
      <c r="AD29" s="1133"/>
      <c r="AE29" s="1134"/>
      <c r="AF29" s="1108">
        <v>432</v>
      </c>
      <c r="AG29" s="1109"/>
      <c r="AH29" s="1109"/>
      <c r="AI29" s="1109"/>
      <c r="AJ29" s="1110"/>
      <c r="AK29" s="1069">
        <v>1300</v>
      </c>
      <c r="AL29" s="1060"/>
      <c r="AM29" s="1060"/>
      <c r="AN29" s="1060"/>
      <c r="AO29" s="1060"/>
      <c r="AP29" s="1060" t="s">
        <v>506</v>
      </c>
      <c r="AQ29" s="1060"/>
      <c r="AR29" s="1060"/>
      <c r="AS29" s="1060"/>
      <c r="AT29" s="1060"/>
      <c r="AU29" s="1060" t="s">
        <v>506</v>
      </c>
      <c r="AV29" s="1060"/>
      <c r="AW29" s="1060"/>
      <c r="AX29" s="1060"/>
      <c r="AY29" s="1060"/>
      <c r="AZ29" s="1131" t="s">
        <v>506</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402</v>
      </c>
      <c r="C30" s="1127"/>
      <c r="D30" s="1127"/>
      <c r="E30" s="1127"/>
      <c r="F30" s="1127"/>
      <c r="G30" s="1127"/>
      <c r="H30" s="1127"/>
      <c r="I30" s="1127"/>
      <c r="J30" s="1127"/>
      <c r="K30" s="1127"/>
      <c r="L30" s="1127"/>
      <c r="M30" s="1127"/>
      <c r="N30" s="1127"/>
      <c r="O30" s="1127"/>
      <c r="P30" s="1128"/>
      <c r="Q30" s="1132">
        <v>2167</v>
      </c>
      <c r="R30" s="1133"/>
      <c r="S30" s="1133"/>
      <c r="T30" s="1133"/>
      <c r="U30" s="1133"/>
      <c r="V30" s="1133">
        <v>2150</v>
      </c>
      <c r="W30" s="1133"/>
      <c r="X30" s="1133"/>
      <c r="Y30" s="1133"/>
      <c r="Z30" s="1133"/>
      <c r="AA30" s="1133">
        <v>17</v>
      </c>
      <c r="AB30" s="1133"/>
      <c r="AC30" s="1133"/>
      <c r="AD30" s="1133"/>
      <c r="AE30" s="1134"/>
      <c r="AF30" s="1108">
        <v>17</v>
      </c>
      <c r="AG30" s="1109"/>
      <c r="AH30" s="1109"/>
      <c r="AI30" s="1109"/>
      <c r="AJ30" s="1110"/>
      <c r="AK30" s="1069">
        <v>1341</v>
      </c>
      <c r="AL30" s="1060"/>
      <c r="AM30" s="1060"/>
      <c r="AN30" s="1060"/>
      <c r="AO30" s="1060"/>
      <c r="AP30" s="1060" t="s">
        <v>506</v>
      </c>
      <c r="AQ30" s="1060"/>
      <c r="AR30" s="1060"/>
      <c r="AS30" s="1060"/>
      <c r="AT30" s="1060"/>
      <c r="AU30" s="1060" t="s">
        <v>506</v>
      </c>
      <c r="AV30" s="1060"/>
      <c r="AW30" s="1060"/>
      <c r="AX30" s="1060"/>
      <c r="AY30" s="1060"/>
      <c r="AZ30" s="1131" t="s">
        <v>506</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403</v>
      </c>
      <c r="C31" s="1127"/>
      <c r="D31" s="1127"/>
      <c r="E31" s="1127"/>
      <c r="F31" s="1127"/>
      <c r="G31" s="1127"/>
      <c r="H31" s="1127"/>
      <c r="I31" s="1127"/>
      <c r="J31" s="1127"/>
      <c r="K31" s="1127"/>
      <c r="L31" s="1127"/>
      <c r="M31" s="1127"/>
      <c r="N31" s="1127"/>
      <c r="O31" s="1127"/>
      <c r="P31" s="1128"/>
      <c r="Q31" s="1132">
        <v>30</v>
      </c>
      <c r="R31" s="1133"/>
      <c r="S31" s="1133"/>
      <c r="T31" s="1133"/>
      <c r="U31" s="1133"/>
      <c r="V31" s="1133">
        <v>29</v>
      </c>
      <c r="W31" s="1133"/>
      <c r="X31" s="1133"/>
      <c r="Y31" s="1133"/>
      <c r="Z31" s="1133"/>
      <c r="AA31" s="1133">
        <v>1</v>
      </c>
      <c r="AB31" s="1133"/>
      <c r="AC31" s="1133"/>
      <c r="AD31" s="1133"/>
      <c r="AE31" s="1134"/>
      <c r="AF31" s="1108">
        <v>1</v>
      </c>
      <c r="AG31" s="1109"/>
      <c r="AH31" s="1109"/>
      <c r="AI31" s="1109"/>
      <c r="AJ31" s="1110"/>
      <c r="AK31" s="1069">
        <v>8</v>
      </c>
      <c r="AL31" s="1060"/>
      <c r="AM31" s="1060"/>
      <c r="AN31" s="1060"/>
      <c r="AO31" s="1060"/>
      <c r="AP31" s="1060" t="s">
        <v>506</v>
      </c>
      <c r="AQ31" s="1060"/>
      <c r="AR31" s="1060"/>
      <c r="AS31" s="1060"/>
      <c r="AT31" s="1060"/>
      <c r="AU31" s="1060" t="s">
        <v>506</v>
      </c>
      <c r="AV31" s="1060"/>
      <c r="AW31" s="1060"/>
      <c r="AX31" s="1060"/>
      <c r="AY31" s="1060"/>
      <c r="AZ31" s="1131" t="s">
        <v>506</v>
      </c>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404</v>
      </c>
      <c r="C32" s="1127"/>
      <c r="D32" s="1127"/>
      <c r="E32" s="1127"/>
      <c r="F32" s="1127"/>
      <c r="G32" s="1127"/>
      <c r="H32" s="1127"/>
      <c r="I32" s="1127"/>
      <c r="J32" s="1127"/>
      <c r="K32" s="1127"/>
      <c r="L32" s="1127"/>
      <c r="M32" s="1127"/>
      <c r="N32" s="1127"/>
      <c r="O32" s="1127"/>
      <c r="P32" s="1128"/>
      <c r="Q32" s="1132">
        <v>2142</v>
      </c>
      <c r="R32" s="1133"/>
      <c r="S32" s="1133"/>
      <c r="T32" s="1133"/>
      <c r="U32" s="1133"/>
      <c r="V32" s="1133">
        <v>1854</v>
      </c>
      <c r="W32" s="1133"/>
      <c r="X32" s="1133"/>
      <c r="Y32" s="1133"/>
      <c r="Z32" s="1133"/>
      <c r="AA32" s="1133">
        <v>288</v>
      </c>
      <c r="AB32" s="1133"/>
      <c r="AC32" s="1133"/>
      <c r="AD32" s="1133"/>
      <c r="AE32" s="1134"/>
      <c r="AF32" s="1108">
        <v>964</v>
      </c>
      <c r="AG32" s="1109"/>
      <c r="AH32" s="1109"/>
      <c r="AI32" s="1109"/>
      <c r="AJ32" s="1110"/>
      <c r="AK32" s="1069">
        <v>17</v>
      </c>
      <c r="AL32" s="1060"/>
      <c r="AM32" s="1060"/>
      <c r="AN32" s="1060"/>
      <c r="AO32" s="1060"/>
      <c r="AP32" s="1060">
        <v>7592</v>
      </c>
      <c r="AQ32" s="1060"/>
      <c r="AR32" s="1060"/>
      <c r="AS32" s="1060"/>
      <c r="AT32" s="1060"/>
      <c r="AU32" s="1060">
        <v>23</v>
      </c>
      <c r="AV32" s="1060"/>
      <c r="AW32" s="1060"/>
      <c r="AX32" s="1060"/>
      <c r="AY32" s="1060"/>
      <c r="AZ32" s="1131" t="s">
        <v>506</v>
      </c>
      <c r="BA32" s="1131"/>
      <c r="BB32" s="1131"/>
      <c r="BC32" s="1131"/>
      <c r="BD32" s="1131"/>
      <c r="BE32" s="1121" t="s">
        <v>405</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406</v>
      </c>
      <c r="C33" s="1127"/>
      <c r="D33" s="1127"/>
      <c r="E33" s="1127"/>
      <c r="F33" s="1127"/>
      <c r="G33" s="1127"/>
      <c r="H33" s="1127"/>
      <c r="I33" s="1127"/>
      <c r="J33" s="1127"/>
      <c r="K33" s="1127"/>
      <c r="L33" s="1127"/>
      <c r="M33" s="1127"/>
      <c r="N33" s="1127"/>
      <c r="O33" s="1127"/>
      <c r="P33" s="1128"/>
      <c r="Q33" s="1132">
        <v>2347</v>
      </c>
      <c r="R33" s="1133"/>
      <c r="S33" s="1133"/>
      <c r="T33" s="1133"/>
      <c r="U33" s="1133"/>
      <c r="V33" s="1133">
        <v>2238</v>
      </c>
      <c r="W33" s="1133"/>
      <c r="X33" s="1133"/>
      <c r="Y33" s="1133"/>
      <c r="Z33" s="1133"/>
      <c r="AA33" s="1133">
        <v>109</v>
      </c>
      <c r="AB33" s="1133"/>
      <c r="AC33" s="1133"/>
      <c r="AD33" s="1133"/>
      <c r="AE33" s="1134"/>
      <c r="AF33" s="1108">
        <v>107</v>
      </c>
      <c r="AG33" s="1109"/>
      <c r="AH33" s="1109"/>
      <c r="AI33" s="1109"/>
      <c r="AJ33" s="1110"/>
      <c r="AK33" s="1069">
        <v>1089</v>
      </c>
      <c r="AL33" s="1060"/>
      <c r="AM33" s="1060"/>
      <c r="AN33" s="1060"/>
      <c r="AO33" s="1060"/>
      <c r="AP33" s="1060">
        <v>10491</v>
      </c>
      <c r="AQ33" s="1060"/>
      <c r="AR33" s="1060"/>
      <c r="AS33" s="1060"/>
      <c r="AT33" s="1060"/>
      <c r="AU33" s="1060">
        <v>10354</v>
      </c>
      <c r="AV33" s="1060"/>
      <c r="AW33" s="1060"/>
      <c r="AX33" s="1060"/>
      <c r="AY33" s="1060"/>
      <c r="AZ33" s="1131" t="s">
        <v>506</v>
      </c>
      <c r="BA33" s="1131"/>
      <c r="BB33" s="1131"/>
      <c r="BC33" s="1131"/>
      <c r="BD33" s="1131"/>
      <c r="BE33" s="1121" t="s">
        <v>407</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t="s">
        <v>408</v>
      </c>
      <c r="C34" s="1127"/>
      <c r="D34" s="1127"/>
      <c r="E34" s="1127"/>
      <c r="F34" s="1127"/>
      <c r="G34" s="1127"/>
      <c r="H34" s="1127"/>
      <c r="I34" s="1127"/>
      <c r="J34" s="1127"/>
      <c r="K34" s="1127"/>
      <c r="L34" s="1127"/>
      <c r="M34" s="1127"/>
      <c r="N34" s="1127"/>
      <c r="O34" s="1127"/>
      <c r="P34" s="1128"/>
      <c r="Q34" s="1132">
        <v>364</v>
      </c>
      <c r="R34" s="1133"/>
      <c r="S34" s="1133"/>
      <c r="T34" s="1133"/>
      <c r="U34" s="1133"/>
      <c r="V34" s="1133">
        <v>339</v>
      </c>
      <c r="W34" s="1133"/>
      <c r="X34" s="1133"/>
      <c r="Y34" s="1133"/>
      <c r="Z34" s="1133"/>
      <c r="AA34" s="1133">
        <v>26</v>
      </c>
      <c r="AB34" s="1133"/>
      <c r="AC34" s="1133"/>
      <c r="AD34" s="1133"/>
      <c r="AE34" s="1134"/>
      <c r="AF34" s="1108">
        <v>134</v>
      </c>
      <c r="AG34" s="1109"/>
      <c r="AH34" s="1109"/>
      <c r="AI34" s="1109"/>
      <c r="AJ34" s="1110"/>
      <c r="AK34" s="1069">
        <v>310</v>
      </c>
      <c r="AL34" s="1060"/>
      <c r="AM34" s="1060"/>
      <c r="AN34" s="1060"/>
      <c r="AO34" s="1060"/>
      <c r="AP34" s="1060">
        <v>248</v>
      </c>
      <c r="AQ34" s="1060"/>
      <c r="AR34" s="1060"/>
      <c r="AS34" s="1060"/>
      <c r="AT34" s="1060"/>
      <c r="AU34" s="1060">
        <v>58</v>
      </c>
      <c r="AV34" s="1060"/>
      <c r="AW34" s="1060"/>
      <c r="AX34" s="1060"/>
      <c r="AY34" s="1060"/>
      <c r="AZ34" s="1131" t="s">
        <v>506</v>
      </c>
      <c r="BA34" s="1131"/>
      <c r="BB34" s="1131"/>
      <c r="BC34" s="1131"/>
      <c r="BD34" s="1131"/>
      <c r="BE34" s="1121" t="s">
        <v>407</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t="s">
        <v>409</v>
      </c>
      <c r="C35" s="1127"/>
      <c r="D35" s="1127"/>
      <c r="E35" s="1127"/>
      <c r="F35" s="1127"/>
      <c r="G35" s="1127"/>
      <c r="H35" s="1127"/>
      <c r="I35" s="1127"/>
      <c r="J35" s="1127"/>
      <c r="K35" s="1127"/>
      <c r="L35" s="1127"/>
      <c r="M35" s="1127"/>
      <c r="N35" s="1127"/>
      <c r="O35" s="1127"/>
      <c r="P35" s="1128"/>
      <c r="Q35" s="1132">
        <v>1272</v>
      </c>
      <c r="R35" s="1133"/>
      <c r="S35" s="1133"/>
      <c r="T35" s="1133"/>
      <c r="U35" s="1133"/>
      <c r="V35" s="1133">
        <v>1255</v>
      </c>
      <c r="W35" s="1133"/>
      <c r="X35" s="1133"/>
      <c r="Y35" s="1133"/>
      <c r="Z35" s="1133"/>
      <c r="AA35" s="1133">
        <v>17</v>
      </c>
      <c r="AB35" s="1133"/>
      <c r="AC35" s="1133"/>
      <c r="AD35" s="1133"/>
      <c r="AE35" s="1134"/>
      <c r="AF35" s="1108">
        <v>17</v>
      </c>
      <c r="AG35" s="1109"/>
      <c r="AH35" s="1109"/>
      <c r="AI35" s="1109"/>
      <c r="AJ35" s="1110"/>
      <c r="AK35" s="1069">
        <v>344</v>
      </c>
      <c r="AL35" s="1060"/>
      <c r="AM35" s="1060"/>
      <c r="AN35" s="1060"/>
      <c r="AO35" s="1060"/>
      <c r="AP35" s="1060">
        <v>3426</v>
      </c>
      <c r="AQ35" s="1060"/>
      <c r="AR35" s="1060"/>
      <c r="AS35" s="1060"/>
      <c r="AT35" s="1060"/>
      <c r="AU35" s="1060">
        <v>3426</v>
      </c>
      <c r="AV35" s="1060"/>
      <c r="AW35" s="1060"/>
      <c r="AX35" s="1060"/>
      <c r="AY35" s="1060"/>
      <c r="AZ35" s="1131" t="s">
        <v>506</v>
      </c>
      <c r="BA35" s="1131"/>
      <c r="BB35" s="1131"/>
      <c r="BC35" s="1131"/>
      <c r="BD35" s="1131"/>
      <c r="BE35" s="1121" t="s">
        <v>407</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410</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388</v>
      </c>
      <c r="B63" s="1033" t="s">
        <v>411</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2502</v>
      </c>
      <c r="AG63" s="1048"/>
      <c r="AH63" s="1048"/>
      <c r="AI63" s="1048"/>
      <c r="AJ63" s="1119"/>
      <c r="AK63" s="1120"/>
      <c r="AL63" s="1052"/>
      <c r="AM63" s="1052"/>
      <c r="AN63" s="1052"/>
      <c r="AO63" s="1052"/>
      <c r="AP63" s="1048">
        <v>31326</v>
      </c>
      <c r="AQ63" s="1048"/>
      <c r="AR63" s="1048"/>
      <c r="AS63" s="1048"/>
      <c r="AT63" s="1048"/>
      <c r="AU63" s="1048">
        <v>14041</v>
      </c>
      <c r="AV63" s="1048"/>
      <c r="AW63" s="1048"/>
      <c r="AX63" s="1048"/>
      <c r="AY63" s="1048"/>
      <c r="AZ63" s="1114"/>
      <c r="BA63" s="1114"/>
      <c r="BB63" s="1114"/>
      <c r="BC63" s="1114"/>
      <c r="BD63" s="1114"/>
      <c r="BE63" s="1049"/>
      <c r="BF63" s="1049"/>
      <c r="BG63" s="1049"/>
      <c r="BH63" s="1049"/>
      <c r="BI63" s="1050"/>
      <c r="BJ63" s="1115" t="s">
        <v>127</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412</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413</v>
      </c>
      <c r="B66" s="1085"/>
      <c r="C66" s="1085"/>
      <c r="D66" s="1085"/>
      <c r="E66" s="1085"/>
      <c r="F66" s="1085"/>
      <c r="G66" s="1085"/>
      <c r="H66" s="1085"/>
      <c r="I66" s="1085"/>
      <c r="J66" s="1085"/>
      <c r="K66" s="1085"/>
      <c r="L66" s="1085"/>
      <c r="M66" s="1085"/>
      <c r="N66" s="1085"/>
      <c r="O66" s="1085"/>
      <c r="P66" s="1086"/>
      <c r="Q66" s="1090" t="s">
        <v>392</v>
      </c>
      <c r="R66" s="1091"/>
      <c r="S66" s="1091"/>
      <c r="T66" s="1091"/>
      <c r="U66" s="1092"/>
      <c r="V66" s="1090" t="s">
        <v>393</v>
      </c>
      <c r="W66" s="1091"/>
      <c r="X66" s="1091"/>
      <c r="Y66" s="1091"/>
      <c r="Z66" s="1092"/>
      <c r="AA66" s="1090" t="s">
        <v>414</v>
      </c>
      <c r="AB66" s="1091"/>
      <c r="AC66" s="1091"/>
      <c r="AD66" s="1091"/>
      <c r="AE66" s="1092"/>
      <c r="AF66" s="1096" t="s">
        <v>415</v>
      </c>
      <c r="AG66" s="1097"/>
      <c r="AH66" s="1097"/>
      <c r="AI66" s="1097"/>
      <c r="AJ66" s="1098"/>
      <c r="AK66" s="1090" t="s">
        <v>416</v>
      </c>
      <c r="AL66" s="1085"/>
      <c r="AM66" s="1085"/>
      <c r="AN66" s="1085"/>
      <c r="AO66" s="1086"/>
      <c r="AP66" s="1090" t="s">
        <v>417</v>
      </c>
      <c r="AQ66" s="1091"/>
      <c r="AR66" s="1091"/>
      <c r="AS66" s="1091"/>
      <c r="AT66" s="1092"/>
      <c r="AU66" s="1090" t="s">
        <v>418</v>
      </c>
      <c r="AV66" s="1091"/>
      <c r="AW66" s="1091"/>
      <c r="AX66" s="1091"/>
      <c r="AY66" s="1092"/>
      <c r="AZ66" s="1090" t="s">
        <v>375</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573</v>
      </c>
      <c r="C68" s="1075"/>
      <c r="D68" s="1075"/>
      <c r="E68" s="1075"/>
      <c r="F68" s="1075"/>
      <c r="G68" s="1075"/>
      <c r="H68" s="1075"/>
      <c r="I68" s="1075"/>
      <c r="J68" s="1075"/>
      <c r="K68" s="1075"/>
      <c r="L68" s="1075"/>
      <c r="M68" s="1075"/>
      <c r="N68" s="1075"/>
      <c r="O68" s="1075"/>
      <c r="P68" s="1076"/>
      <c r="Q68" s="1077">
        <v>19218</v>
      </c>
      <c r="R68" s="1071"/>
      <c r="S68" s="1071"/>
      <c r="T68" s="1071"/>
      <c r="U68" s="1071"/>
      <c r="V68" s="1071">
        <v>19195</v>
      </c>
      <c r="W68" s="1071"/>
      <c r="X68" s="1071"/>
      <c r="Y68" s="1071"/>
      <c r="Z68" s="1071"/>
      <c r="AA68" s="1071">
        <v>23</v>
      </c>
      <c r="AB68" s="1071"/>
      <c r="AC68" s="1071"/>
      <c r="AD68" s="1071"/>
      <c r="AE68" s="1071"/>
      <c r="AF68" s="1071">
        <v>23</v>
      </c>
      <c r="AG68" s="1071"/>
      <c r="AH68" s="1071"/>
      <c r="AI68" s="1071"/>
      <c r="AJ68" s="1071"/>
      <c r="AK68" s="1071">
        <v>2868</v>
      </c>
      <c r="AL68" s="1071"/>
      <c r="AM68" s="1071"/>
      <c r="AN68" s="1071"/>
      <c r="AO68" s="1071"/>
      <c r="AP68" s="1071" t="s">
        <v>506</v>
      </c>
      <c r="AQ68" s="1071"/>
      <c r="AR68" s="1071"/>
      <c r="AS68" s="1071"/>
      <c r="AT68" s="1071"/>
      <c r="AU68" s="1071" t="s">
        <v>506</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574</v>
      </c>
      <c r="C69" s="1064"/>
      <c r="D69" s="1064"/>
      <c r="E69" s="1064"/>
      <c r="F69" s="1064"/>
      <c r="G69" s="1064"/>
      <c r="H69" s="1064"/>
      <c r="I69" s="1064"/>
      <c r="J69" s="1064"/>
      <c r="K69" s="1064"/>
      <c r="L69" s="1064"/>
      <c r="M69" s="1064"/>
      <c r="N69" s="1064"/>
      <c r="O69" s="1064"/>
      <c r="P69" s="1065"/>
      <c r="Q69" s="1066">
        <v>163</v>
      </c>
      <c r="R69" s="1060"/>
      <c r="S69" s="1060"/>
      <c r="T69" s="1060"/>
      <c r="U69" s="1060"/>
      <c r="V69" s="1060">
        <v>163</v>
      </c>
      <c r="W69" s="1060"/>
      <c r="X69" s="1060"/>
      <c r="Y69" s="1060"/>
      <c r="Z69" s="1060"/>
      <c r="AA69" s="1060">
        <v>1</v>
      </c>
      <c r="AB69" s="1060"/>
      <c r="AC69" s="1060"/>
      <c r="AD69" s="1060"/>
      <c r="AE69" s="1060"/>
      <c r="AF69" s="1060">
        <v>1</v>
      </c>
      <c r="AG69" s="1060"/>
      <c r="AH69" s="1060"/>
      <c r="AI69" s="1060"/>
      <c r="AJ69" s="1060"/>
      <c r="AK69" s="1060">
        <v>43</v>
      </c>
      <c r="AL69" s="1060"/>
      <c r="AM69" s="1060"/>
      <c r="AN69" s="1060"/>
      <c r="AO69" s="1060"/>
      <c r="AP69" s="1060" t="s">
        <v>506</v>
      </c>
      <c r="AQ69" s="1060"/>
      <c r="AR69" s="1060"/>
      <c r="AS69" s="1060"/>
      <c r="AT69" s="1060"/>
      <c r="AU69" s="1060" t="s">
        <v>506</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575</v>
      </c>
      <c r="C70" s="1064"/>
      <c r="D70" s="1064"/>
      <c r="E70" s="1064"/>
      <c r="F70" s="1064"/>
      <c r="G70" s="1064"/>
      <c r="H70" s="1064"/>
      <c r="I70" s="1064"/>
      <c r="J70" s="1064"/>
      <c r="K70" s="1064"/>
      <c r="L70" s="1064"/>
      <c r="M70" s="1064"/>
      <c r="N70" s="1064"/>
      <c r="O70" s="1064"/>
      <c r="P70" s="1065"/>
      <c r="Q70" s="1066">
        <v>596</v>
      </c>
      <c r="R70" s="1060"/>
      <c r="S70" s="1060"/>
      <c r="T70" s="1060"/>
      <c r="U70" s="1060"/>
      <c r="V70" s="1060">
        <v>355</v>
      </c>
      <c r="W70" s="1060"/>
      <c r="X70" s="1060"/>
      <c r="Y70" s="1060"/>
      <c r="Z70" s="1060"/>
      <c r="AA70" s="1060">
        <v>242</v>
      </c>
      <c r="AB70" s="1060"/>
      <c r="AC70" s="1060"/>
      <c r="AD70" s="1060"/>
      <c r="AE70" s="1060"/>
      <c r="AF70" s="1060">
        <v>242</v>
      </c>
      <c r="AG70" s="1060"/>
      <c r="AH70" s="1060"/>
      <c r="AI70" s="1060"/>
      <c r="AJ70" s="1060"/>
      <c r="AK70" s="1060" t="s">
        <v>506</v>
      </c>
      <c r="AL70" s="1060"/>
      <c r="AM70" s="1060"/>
      <c r="AN70" s="1060"/>
      <c r="AO70" s="1060"/>
      <c r="AP70" s="1060" t="s">
        <v>506</v>
      </c>
      <c r="AQ70" s="1060"/>
      <c r="AR70" s="1060"/>
      <c r="AS70" s="1060"/>
      <c r="AT70" s="1060"/>
      <c r="AU70" s="1060" t="s">
        <v>506</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576</v>
      </c>
      <c r="C71" s="1064"/>
      <c r="D71" s="1064"/>
      <c r="E71" s="1064"/>
      <c r="F71" s="1064"/>
      <c r="G71" s="1064"/>
      <c r="H71" s="1064"/>
      <c r="I71" s="1064"/>
      <c r="J71" s="1064"/>
      <c r="K71" s="1064"/>
      <c r="L71" s="1064"/>
      <c r="M71" s="1064"/>
      <c r="N71" s="1064"/>
      <c r="O71" s="1064"/>
      <c r="P71" s="1065"/>
      <c r="Q71" s="1066">
        <v>997</v>
      </c>
      <c r="R71" s="1060"/>
      <c r="S71" s="1060"/>
      <c r="T71" s="1060"/>
      <c r="U71" s="1060"/>
      <c r="V71" s="1060">
        <v>988</v>
      </c>
      <c r="W71" s="1060"/>
      <c r="X71" s="1060"/>
      <c r="Y71" s="1060"/>
      <c r="Z71" s="1060"/>
      <c r="AA71" s="1060">
        <v>9</v>
      </c>
      <c r="AB71" s="1060"/>
      <c r="AC71" s="1060"/>
      <c r="AD71" s="1060"/>
      <c r="AE71" s="1060"/>
      <c r="AF71" s="1060">
        <v>9</v>
      </c>
      <c r="AG71" s="1060"/>
      <c r="AH71" s="1060"/>
      <c r="AI71" s="1060"/>
      <c r="AJ71" s="1060"/>
      <c r="AK71" s="1060" t="s">
        <v>506</v>
      </c>
      <c r="AL71" s="1060"/>
      <c r="AM71" s="1060"/>
      <c r="AN71" s="1060"/>
      <c r="AO71" s="1060"/>
      <c r="AP71" s="1060" t="s">
        <v>506</v>
      </c>
      <c r="AQ71" s="1060"/>
      <c r="AR71" s="1060"/>
      <c r="AS71" s="1060"/>
      <c r="AT71" s="1060"/>
      <c r="AU71" s="1060" t="s">
        <v>506</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577</v>
      </c>
      <c r="C72" s="1064"/>
      <c r="D72" s="1064"/>
      <c r="E72" s="1064"/>
      <c r="F72" s="1064"/>
      <c r="G72" s="1064"/>
      <c r="H72" s="1064"/>
      <c r="I72" s="1064"/>
      <c r="J72" s="1064"/>
      <c r="K72" s="1064"/>
      <c r="L72" s="1064"/>
      <c r="M72" s="1064"/>
      <c r="N72" s="1064"/>
      <c r="O72" s="1064"/>
      <c r="P72" s="1065"/>
      <c r="Q72" s="1066">
        <v>330370</v>
      </c>
      <c r="R72" s="1060"/>
      <c r="S72" s="1060"/>
      <c r="T72" s="1060"/>
      <c r="U72" s="1060"/>
      <c r="V72" s="1060">
        <v>323172</v>
      </c>
      <c r="W72" s="1060"/>
      <c r="X72" s="1060"/>
      <c r="Y72" s="1060"/>
      <c r="Z72" s="1060"/>
      <c r="AA72" s="1060">
        <v>7198</v>
      </c>
      <c r="AB72" s="1060"/>
      <c r="AC72" s="1060"/>
      <c r="AD72" s="1060"/>
      <c r="AE72" s="1060"/>
      <c r="AF72" s="1060">
        <v>7198</v>
      </c>
      <c r="AG72" s="1060"/>
      <c r="AH72" s="1060"/>
      <c r="AI72" s="1060"/>
      <c r="AJ72" s="1060"/>
      <c r="AK72" s="1060">
        <v>2219</v>
      </c>
      <c r="AL72" s="1060"/>
      <c r="AM72" s="1060"/>
      <c r="AN72" s="1060"/>
      <c r="AO72" s="1060"/>
      <c r="AP72" s="1060" t="s">
        <v>506</v>
      </c>
      <c r="AQ72" s="1060"/>
      <c r="AR72" s="1060"/>
      <c r="AS72" s="1060"/>
      <c r="AT72" s="1060"/>
      <c r="AU72" s="1060" t="s">
        <v>506</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578</v>
      </c>
      <c r="C73" s="1064"/>
      <c r="D73" s="1064"/>
      <c r="E73" s="1064"/>
      <c r="F73" s="1064"/>
      <c r="G73" s="1064"/>
      <c r="H73" s="1064"/>
      <c r="I73" s="1064"/>
      <c r="J73" s="1064"/>
      <c r="K73" s="1064"/>
      <c r="L73" s="1064"/>
      <c r="M73" s="1064"/>
      <c r="N73" s="1064"/>
      <c r="O73" s="1064"/>
      <c r="P73" s="1065"/>
      <c r="Q73" s="1066">
        <v>6268</v>
      </c>
      <c r="R73" s="1060"/>
      <c r="S73" s="1060"/>
      <c r="T73" s="1060"/>
      <c r="U73" s="1060"/>
      <c r="V73" s="1060">
        <v>5676</v>
      </c>
      <c r="W73" s="1060"/>
      <c r="X73" s="1060"/>
      <c r="Y73" s="1060"/>
      <c r="Z73" s="1060"/>
      <c r="AA73" s="1060">
        <v>592</v>
      </c>
      <c r="AB73" s="1060"/>
      <c r="AC73" s="1060"/>
      <c r="AD73" s="1060"/>
      <c r="AE73" s="1060"/>
      <c r="AF73" s="1060">
        <v>562</v>
      </c>
      <c r="AG73" s="1060"/>
      <c r="AH73" s="1060"/>
      <c r="AI73" s="1060"/>
      <c r="AJ73" s="1060"/>
      <c r="AK73" s="1060">
        <v>9</v>
      </c>
      <c r="AL73" s="1060"/>
      <c r="AM73" s="1060"/>
      <c r="AN73" s="1060"/>
      <c r="AO73" s="1060"/>
      <c r="AP73" s="1060">
        <v>2032</v>
      </c>
      <c r="AQ73" s="1060"/>
      <c r="AR73" s="1060"/>
      <c r="AS73" s="1060"/>
      <c r="AT73" s="1060"/>
      <c r="AU73" s="1060">
        <v>1108</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579</v>
      </c>
      <c r="C74" s="1064"/>
      <c r="D74" s="1064"/>
      <c r="E74" s="1064"/>
      <c r="F74" s="1064"/>
      <c r="G74" s="1064"/>
      <c r="H74" s="1064"/>
      <c r="I74" s="1064"/>
      <c r="J74" s="1064"/>
      <c r="K74" s="1064"/>
      <c r="L74" s="1064"/>
      <c r="M74" s="1064"/>
      <c r="N74" s="1064"/>
      <c r="O74" s="1064"/>
      <c r="P74" s="1065"/>
      <c r="Q74" s="1066">
        <v>233</v>
      </c>
      <c r="R74" s="1060"/>
      <c r="S74" s="1060"/>
      <c r="T74" s="1060"/>
      <c r="U74" s="1060"/>
      <c r="V74" s="1060">
        <v>233</v>
      </c>
      <c r="W74" s="1060"/>
      <c r="X74" s="1060"/>
      <c r="Y74" s="1060"/>
      <c r="Z74" s="1060"/>
      <c r="AA74" s="1060" t="s">
        <v>506</v>
      </c>
      <c r="AB74" s="1060"/>
      <c r="AC74" s="1060"/>
      <c r="AD74" s="1060"/>
      <c r="AE74" s="1060"/>
      <c r="AF74" s="1060" t="s">
        <v>506</v>
      </c>
      <c r="AG74" s="1060"/>
      <c r="AH74" s="1060"/>
      <c r="AI74" s="1060"/>
      <c r="AJ74" s="1060"/>
      <c r="AK74" s="1060" t="s">
        <v>506</v>
      </c>
      <c r="AL74" s="1060"/>
      <c r="AM74" s="1060"/>
      <c r="AN74" s="1060"/>
      <c r="AO74" s="1060"/>
      <c r="AP74" s="1060" t="s">
        <v>506</v>
      </c>
      <c r="AQ74" s="1060"/>
      <c r="AR74" s="1060"/>
      <c r="AS74" s="1060"/>
      <c r="AT74" s="1060"/>
      <c r="AU74" s="1060" t="s">
        <v>506</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580</v>
      </c>
      <c r="C75" s="1064"/>
      <c r="D75" s="1064"/>
      <c r="E75" s="1064"/>
      <c r="F75" s="1064"/>
      <c r="G75" s="1064"/>
      <c r="H75" s="1064"/>
      <c r="I75" s="1064"/>
      <c r="J75" s="1064"/>
      <c r="K75" s="1064"/>
      <c r="L75" s="1064"/>
      <c r="M75" s="1064"/>
      <c r="N75" s="1064"/>
      <c r="O75" s="1064"/>
      <c r="P75" s="1065"/>
      <c r="Q75" s="1067">
        <v>63</v>
      </c>
      <c r="R75" s="1068"/>
      <c r="S75" s="1068"/>
      <c r="T75" s="1068"/>
      <c r="U75" s="1069"/>
      <c r="V75" s="1070">
        <v>60</v>
      </c>
      <c r="W75" s="1068"/>
      <c r="X75" s="1068"/>
      <c r="Y75" s="1068"/>
      <c r="Z75" s="1069"/>
      <c r="AA75" s="1070">
        <v>3</v>
      </c>
      <c r="AB75" s="1068"/>
      <c r="AC75" s="1068"/>
      <c r="AD75" s="1068"/>
      <c r="AE75" s="1069"/>
      <c r="AF75" s="1070">
        <v>3</v>
      </c>
      <c r="AG75" s="1068"/>
      <c r="AH75" s="1068"/>
      <c r="AI75" s="1068"/>
      <c r="AJ75" s="1069"/>
      <c r="AK75" s="1070" t="s">
        <v>506</v>
      </c>
      <c r="AL75" s="1068"/>
      <c r="AM75" s="1068"/>
      <c r="AN75" s="1068"/>
      <c r="AO75" s="1069"/>
      <c r="AP75" s="1070" t="s">
        <v>506</v>
      </c>
      <c r="AQ75" s="1068"/>
      <c r="AR75" s="1068"/>
      <c r="AS75" s="1068"/>
      <c r="AT75" s="1069"/>
      <c r="AU75" s="1070" t="s">
        <v>506</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t="s">
        <v>581</v>
      </c>
      <c r="C76" s="1064"/>
      <c r="D76" s="1064"/>
      <c r="E76" s="1064"/>
      <c r="F76" s="1064"/>
      <c r="G76" s="1064"/>
      <c r="H76" s="1064"/>
      <c r="I76" s="1064"/>
      <c r="J76" s="1064"/>
      <c r="K76" s="1064"/>
      <c r="L76" s="1064"/>
      <c r="M76" s="1064"/>
      <c r="N76" s="1064"/>
      <c r="O76" s="1064"/>
      <c r="P76" s="1065"/>
      <c r="Q76" s="1067">
        <v>288</v>
      </c>
      <c r="R76" s="1068"/>
      <c r="S76" s="1068"/>
      <c r="T76" s="1068"/>
      <c r="U76" s="1069"/>
      <c r="V76" s="1070">
        <v>255</v>
      </c>
      <c r="W76" s="1068"/>
      <c r="X76" s="1068"/>
      <c r="Y76" s="1068"/>
      <c r="Z76" s="1069"/>
      <c r="AA76" s="1070">
        <v>33</v>
      </c>
      <c r="AB76" s="1068"/>
      <c r="AC76" s="1068"/>
      <c r="AD76" s="1068"/>
      <c r="AE76" s="1069"/>
      <c r="AF76" s="1070">
        <v>33</v>
      </c>
      <c r="AG76" s="1068"/>
      <c r="AH76" s="1068"/>
      <c r="AI76" s="1068"/>
      <c r="AJ76" s="1069"/>
      <c r="AK76" s="1070" t="s">
        <v>506</v>
      </c>
      <c r="AL76" s="1068"/>
      <c r="AM76" s="1068"/>
      <c r="AN76" s="1068"/>
      <c r="AO76" s="1069"/>
      <c r="AP76" s="1070" t="s">
        <v>506</v>
      </c>
      <c r="AQ76" s="1068"/>
      <c r="AR76" s="1068"/>
      <c r="AS76" s="1068"/>
      <c r="AT76" s="1069"/>
      <c r="AU76" s="1070" t="s">
        <v>506</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t="s">
        <v>582</v>
      </c>
      <c r="C77" s="1064"/>
      <c r="D77" s="1064"/>
      <c r="E77" s="1064"/>
      <c r="F77" s="1064"/>
      <c r="G77" s="1064"/>
      <c r="H77" s="1064"/>
      <c r="I77" s="1064"/>
      <c r="J77" s="1064"/>
      <c r="K77" s="1064"/>
      <c r="L77" s="1064"/>
      <c r="M77" s="1064"/>
      <c r="N77" s="1064"/>
      <c r="O77" s="1064"/>
      <c r="P77" s="1065"/>
      <c r="Q77" s="1067">
        <v>199</v>
      </c>
      <c r="R77" s="1068"/>
      <c r="S77" s="1068"/>
      <c r="T77" s="1068"/>
      <c r="U77" s="1069"/>
      <c r="V77" s="1070">
        <v>157</v>
      </c>
      <c r="W77" s="1068"/>
      <c r="X77" s="1068"/>
      <c r="Y77" s="1068"/>
      <c r="Z77" s="1069"/>
      <c r="AA77" s="1070">
        <v>42</v>
      </c>
      <c r="AB77" s="1068"/>
      <c r="AC77" s="1068"/>
      <c r="AD77" s="1068"/>
      <c r="AE77" s="1069"/>
      <c r="AF77" s="1070">
        <v>42</v>
      </c>
      <c r="AG77" s="1068"/>
      <c r="AH77" s="1068"/>
      <c r="AI77" s="1068"/>
      <c r="AJ77" s="1069"/>
      <c r="AK77" s="1070" t="s">
        <v>506</v>
      </c>
      <c r="AL77" s="1068"/>
      <c r="AM77" s="1068"/>
      <c r="AN77" s="1068"/>
      <c r="AO77" s="1069"/>
      <c r="AP77" s="1070" t="s">
        <v>506</v>
      </c>
      <c r="AQ77" s="1068"/>
      <c r="AR77" s="1068"/>
      <c r="AS77" s="1068"/>
      <c r="AT77" s="1069"/>
      <c r="AU77" s="1070" t="s">
        <v>506</v>
      </c>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t="s">
        <v>583</v>
      </c>
      <c r="C78" s="1064"/>
      <c r="D78" s="1064"/>
      <c r="E78" s="1064"/>
      <c r="F78" s="1064"/>
      <c r="G78" s="1064"/>
      <c r="H78" s="1064"/>
      <c r="I78" s="1064"/>
      <c r="J78" s="1064"/>
      <c r="K78" s="1064"/>
      <c r="L78" s="1064"/>
      <c r="M78" s="1064"/>
      <c r="N78" s="1064"/>
      <c r="O78" s="1064"/>
      <c r="P78" s="1065"/>
      <c r="Q78" s="1066">
        <v>2015</v>
      </c>
      <c r="R78" s="1060"/>
      <c r="S78" s="1060"/>
      <c r="T78" s="1060"/>
      <c r="U78" s="1060"/>
      <c r="V78" s="1060">
        <v>1821</v>
      </c>
      <c r="W78" s="1060"/>
      <c r="X78" s="1060"/>
      <c r="Y78" s="1060"/>
      <c r="Z78" s="1060"/>
      <c r="AA78" s="1060">
        <v>194</v>
      </c>
      <c r="AB78" s="1060"/>
      <c r="AC78" s="1060"/>
      <c r="AD78" s="1060"/>
      <c r="AE78" s="1060"/>
      <c r="AF78" s="1060">
        <v>194</v>
      </c>
      <c r="AG78" s="1060"/>
      <c r="AH78" s="1060"/>
      <c r="AI78" s="1060"/>
      <c r="AJ78" s="1060"/>
      <c r="AK78" s="1060">
        <v>114</v>
      </c>
      <c r="AL78" s="1060"/>
      <c r="AM78" s="1060"/>
      <c r="AN78" s="1060"/>
      <c r="AO78" s="1060"/>
      <c r="AP78" s="1060" t="s">
        <v>506</v>
      </c>
      <c r="AQ78" s="1060"/>
      <c r="AR78" s="1060"/>
      <c r="AS78" s="1060"/>
      <c r="AT78" s="1060"/>
      <c r="AU78" s="1060" t="s">
        <v>506</v>
      </c>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t="s">
        <v>584</v>
      </c>
      <c r="C79" s="1064"/>
      <c r="D79" s="1064"/>
      <c r="E79" s="1064"/>
      <c r="F79" s="1064"/>
      <c r="G79" s="1064"/>
      <c r="H79" s="1064"/>
      <c r="I79" s="1064"/>
      <c r="J79" s="1064"/>
      <c r="K79" s="1064"/>
      <c r="L79" s="1064"/>
      <c r="M79" s="1064"/>
      <c r="N79" s="1064"/>
      <c r="O79" s="1064"/>
      <c r="P79" s="1065"/>
      <c r="Q79" s="1066">
        <v>131</v>
      </c>
      <c r="R79" s="1060"/>
      <c r="S79" s="1060"/>
      <c r="T79" s="1060"/>
      <c r="U79" s="1060"/>
      <c r="V79" s="1060">
        <v>114</v>
      </c>
      <c r="W79" s="1060"/>
      <c r="X79" s="1060"/>
      <c r="Y79" s="1060"/>
      <c r="Z79" s="1060"/>
      <c r="AA79" s="1060">
        <v>17</v>
      </c>
      <c r="AB79" s="1060"/>
      <c r="AC79" s="1060"/>
      <c r="AD79" s="1060"/>
      <c r="AE79" s="1060"/>
      <c r="AF79" s="1060">
        <v>17</v>
      </c>
      <c r="AG79" s="1060"/>
      <c r="AH79" s="1060"/>
      <c r="AI79" s="1060"/>
      <c r="AJ79" s="1060"/>
      <c r="AK79" s="1060" t="s">
        <v>506</v>
      </c>
      <c r="AL79" s="1060"/>
      <c r="AM79" s="1060"/>
      <c r="AN79" s="1060"/>
      <c r="AO79" s="1060"/>
      <c r="AP79" s="1060" t="s">
        <v>506</v>
      </c>
      <c r="AQ79" s="1060"/>
      <c r="AR79" s="1060"/>
      <c r="AS79" s="1060"/>
      <c r="AT79" s="1060"/>
      <c r="AU79" s="1060" t="s">
        <v>506</v>
      </c>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t="s">
        <v>585</v>
      </c>
      <c r="C80" s="1064"/>
      <c r="D80" s="1064"/>
      <c r="E80" s="1064"/>
      <c r="F80" s="1064"/>
      <c r="G80" s="1064"/>
      <c r="H80" s="1064"/>
      <c r="I80" s="1064"/>
      <c r="J80" s="1064"/>
      <c r="K80" s="1064"/>
      <c r="L80" s="1064"/>
      <c r="M80" s="1064"/>
      <c r="N80" s="1064"/>
      <c r="O80" s="1064"/>
      <c r="P80" s="1065"/>
      <c r="Q80" s="1066">
        <v>160</v>
      </c>
      <c r="R80" s="1060"/>
      <c r="S80" s="1060"/>
      <c r="T80" s="1060"/>
      <c r="U80" s="1060"/>
      <c r="V80" s="1060">
        <v>110</v>
      </c>
      <c r="W80" s="1060"/>
      <c r="X80" s="1060"/>
      <c r="Y80" s="1060"/>
      <c r="Z80" s="1060"/>
      <c r="AA80" s="1060">
        <v>50</v>
      </c>
      <c r="AB80" s="1060"/>
      <c r="AC80" s="1060"/>
      <c r="AD80" s="1060"/>
      <c r="AE80" s="1060"/>
      <c r="AF80" s="1060">
        <v>50</v>
      </c>
      <c r="AG80" s="1060"/>
      <c r="AH80" s="1060"/>
      <c r="AI80" s="1060"/>
      <c r="AJ80" s="1060"/>
      <c r="AK80" s="1060" t="s">
        <v>506</v>
      </c>
      <c r="AL80" s="1060"/>
      <c r="AM80" s="1060"/>
      <c r="AN80" s="1060"/>
      <c r="AO80" s="1060"/>
      <c r="AP80" s="1060" t="s">
        <v>506</v>
      </c>
      <c r="AQ80" s="1060"/>
      <c r="AR80" s="1060"/>
      <c r="AS80" s="1060"/>
      <c r="AT80" s="1060"/>
      <c r="AU80" s="1060" t="s">
        <v>506</v>
      </c>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388</v>
      </c>
      <c r="B88" s="1033" t="s">
        <v>419</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8374</v>
      </c>
      <c r="AG88" s="1048"/>
      <c r="AH88" s="1048"/>
      <c r="AI88" s="1048"/>
      <c r="AJ88" s="1048"/>
      <c r="AK88" s="1052"/>
      <c r="AL88" s="1052"/>
      <c r="AM88" s="1052"/>
      <c r="AN88" s="1052"/>
      <c r="AO88" s="1052"/>
      <c r="AP88" s="1048">
        <v>2032</v>
      </c>
      <c r="AQ88" s="1048"/>
      <c r="AR88" s="1048"/>
      <c r="AS88" s="1048"/>
      <c r="AT88" s="1048"/>
      <c r="AU88" s="1048">
        <v>1108</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1033" t="s">
        <v>420</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502</v>
      </c>
      <c r="CS102" s="1040"/>
      <c r="CT102" s="1040"/>
      <c r="CU102" s="1040"/>
      <c r="CV102" s="1041"/>
      <c r="CW102" s="1039">
        <v>601</v>
      </c>
      <c r="CX102" s="1040"/>
      <c r="CY102" s="1040"/>
      <c r="CZ102" s="1040"/>
      <c r="DA102" s="1041"/>
      <c r="DB102" s="1039">
        <v>6442</v>
      </c>
      <c r="DC102" s="1040"/>
      <c r="DD102" s="1040"/>
      <c r="DE102" s="1040"/>
      <c r="DF102" s="1041"/>
      <c r="DG102" s="1039" t="s">
        <v>594</v>
      </c>
      <c r="DH102" s="1040"/>
      <c r="DI102" s="1040"/>
      <c r="DJ102" s="1040"/>
      <c r="DK102" s="1041"/>
      <c r="DL102" s="1039" t="s">
        <v>594</v>
      </c>
      <c r="DM102" s="1040"/>
      <c r="DN102" s="1040"/>
      <c r="DO102" s="1040"/>
      <c r="DP102" s="1041"/>
      <c r="DQ102" s="1039" t="s">
        <v>594</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421</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422</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425</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426</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427</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428</v>
      </c>
      <c r="AB109" s="983"/>
      <c r="AC109" s="983"/>
      <c r="AD109" s="983"/>
      <c r="AE109" s="984"/>
      <c r="AF109" s="985" t="s">
        <v>305</v>
      </c>
      <c r="AG109" s="983"/>
      <c r="AH109" s="983"/>
      <c r="AI109" s="983"/>
      <c r="AJ109" s="984"/>
      <c r="AK109" s="985" t="s">
        <v>304</v>
      </c>
      <c r="AL109" s="983"/>
      <c r="AM109" s="983"/>
      <c r="AN109" s="983"/>
      <c r="AO109" s="984"/>
      <c r="AP109" s="985" t="s">
        <v>429</v>
      </c>
      <c r="AQ109" s="983"/>
      <c r="AR109" s="983"/>
      <c r="AS109" s="983"/>
      <c r="AT109" s="1014"/>
      <c r="AU109" s="982" t="s">
        <v>427</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428</v>
      </c>
      <c r="BR109" s="983"/>
      <c r="BS109" s="983"/>
      <c r="BT109" s="983"/>
      <c r="BU109" s="984"/>
      <c r="BV109" s="985" t="s">
        <v>305</v>
      </c>
      <c r="BW109" s="983"/>
      <c r="BX109" s="983"/>
      <c r="BY109" s="983"/>
      <c r="BZ109" s="984"/>
      <c r="CA109" s="985" t="s">
        <v>304</v>
      </c>
      <c r="CB109" s="983"/>
      <c r="CC109" s="983"/>
      <c r="CD109" s="983"/>
      <c r="CE109" s="984"/>
      <c r="CF109" s="1021" t="s">
        <v>429</v>
      </c>
      <c r="CG109" s="1021"/>
      <c r="CH109" s="1021"/>
      <c r="CI109" s="1021"/>
      <c r="CJ109" s="1021"/>
      <c r="CK109" s="985" t="s">
        <v>430</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428</v>
      </c>
      <c r="DH109" s="983"/>
      <c r="DI109" s="983"/>
      <c r="DJ109" s="983"/>
      <c r="DK109" s="984"/>
      <c r="DL109" s="985" t="s">
        <v>305</v>
      </c>
      <c r="DM109" s="983"/>
      <c r="DN109" s="983"/>
      <c r="DO109" s="983"/>
      <c r="DP109" s="984"/>
      <c r="DQ109" s="985" t="s">
        <v>304</v>
      </c>
      <c r="DR109" s="983"/>
      <c r="DS109" s="983"/>
      <c r="DT109" s="983"/>
      <c r="DU109" s="984"/>
      <c r="DV109" s="985" t="s">
        <v>429</v>
      </c>
      <c r="DW109" s="983"/>
      <c r="DX109" s="983"/>
      <c r="DY109" s="983"/>
      <c r="DZ109" s="1014"/>
    </row>
    <row r="110" spans="1:131" s="246" customFormat="1" ht="26.25" customHeight="1" x14ac:dyDescent="0.15">
      <c r="A110" s="885" t="s">
        <v>431</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4515539</v>
      </c>
      <c r="AB110" s="976"/>
      <c r="AC110" s="976"/>
      <c r="AD110" s="976"/>
      <c r="AE110" s="977"/>
      <c r="AF110" s="978">
        <v>4597617</v>
      </c>
      <c r="AG110" s="976"/>
      <c r="AH110" s="976"/>
      <c r="AI110" s="976"/>
      <c r="AJ110" s="977"/>
      <c r="AK110" s="978">
        <v>4545696</v>
      </c>
      <c r="AL110" s="976"/>
      <c r="AM110" s="976"/>
      <c r="AN110" s="976"/>
      <c r="AO110" s="977"/>
      <c r="AP110" s="979">
        <v>21.9</v>
      </c>
      <c r="AQ110" s="980"/>
      <c r="AR110" s="980"/>
      <c r="AS110" s="980"/>
      <c r="AT110" s="981"/>
      <c r="AU110" s="1015" t="s">
        <v>72</v>
      </c>
      <c r="AV110" s="1016"/>
      <c r="AW110" s="1016"/>
      <c r="AX110" s="1016"/>
      <c r="AY110" s="1016"/>
      <c r="AZ110" s="941" t="s">
        <v>432</v>
      </c>
      <c r="BA110" s="886"/>
      <c r="BB110" s="886"/>
      <c r="BC110" s="886"/>
      <c r="BD110" s="886"/>
      <c r="BE110" s="886"/>
      <c r="BF110" s="886"/>
      <c r="BG110" s="886"/>
      <c r="BH110" s="886"/>
      <c r="BI110" s="886"/>
      <c r="BJ110" s="886"/>
      <c r="BK110" s="886"/>
      <c r="BL110" s="886"/>
      <c r="BM110" s="886"/>
      <c r="BN110" s="886"/>
      <c r="BO110" s="886"/>
      <c r="BP110" s="887"/>
      <c r="BQ110" s="942">
        <v>40305070</v>
      </c>
      <c r="BR110" s="923"/>
      <c r="BS110" s="923"/>
      <c r="BT110" s="923"/>
      <c r="BU110" s="923"/>
      <c r="BV110" s="923">
        <v>39691705</v>
      </c>
      <c r="BW110" s="923"/>
      <c r="BX110" s="923"/>
      <c r="BY110" s="923"/>
      <c r="BZ110" s="923"/>
      <c r="CA110" s="923">
        <v>48432574</v>
      </c>
      <c r="CB110" s="923"/>
      <c r="CC110" s="923"/>
      <c r="CD110" s="923"/>
      <c r="CE110" s="923"/>
      <c r="CF110" s="947">
        <v>233.7</v>
      </c>
      <c r="CG110" s="948"/>
      <c r="CH110" s="948"/>
      <c r="CI110" s="948"/>
      <c r="CJ110" s="948"/>
      <c r="CK110" s="1011" t="s">
        <v>433</v>
      </c>
      <c r="CL110" s="897"/>
      <c r="CM110" s="972" t="s">
        <v>434</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127</v>
      </c>
      <c r="DH110" s="923"/>
      <c r="DI110" s="923"/>
      <c r="DJ110" s="923"/>
      <c r="DK110" s="923"/>
      <c r="DL110" s="923" t="s">
        <v>127</v>
      </c>
      <c r="DM110" s="923"/>
      <c r="DN110" s="923"/>
      <c r="DO110" s="923"/>
      <c r="DP110" s="923"/>
      <c r="DQ110" s="923" t="s">
        <v>127</v>
      </c>
      <c r="DR110" s="923"/>
      <c r="DS110" s="923"/>
      <c r="DT110" s="923"/>
      <c r="DU110" s="923"/>
      <c r="DV110" s="924" t="s">
        <v>127</v>
      </c>
      <c r="DW110" s="924"/>
      <c r="DX110" s="924"/>
      <c r="DY110" s="924"/>
      <c r="DZ110" s="925"/>
    </row>
    <row r="111" spans="1:131" s="246" customFormat="1" ht="26.25" customHeight="1" x14ac:dyDescent="0.15">
      <c r="A111" s="852" t="s">
        <v>435</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127</v>
      </c>
      <c r="AB111" s="1004"/>
      <c r="AC111" s="1004"/>
      <c r="AD111" s="1004"/>
      <c r="AE111" s="1005"/>
      <c r="AF111" s="1006" t="s">
        <v>127</v>
      </c>
      <c r="AG111" s="1004"/>
      <c r="AH111" s="1004"/>
      <c r="AI111" s="1004"/>
      <c r="AJ111" s="1005"/>
      <c r="AK111" s="1006" t="s">
        <v>127</v>
      </c>
      <c r="AL111" s="1004"/>
      <c r="AM111" s="1004"/>
      <c r="AN111" s="1004"/>
      <c r="AO111" s="1005"/>
      <c r="AP111" s="1007" t="s">
        <v>127</v>
      </c>
      <c r="AQ111" s="1008"/>
      <c r="AR111" s="1008"/>
      <c r="AS111" s="1008"/>
      <c r="AT111" s="1009"/>
      <c r="AU111" s="1017"/>
      <c r="AV111" s="1018"/>
      <c r="AW111" s="1018"/>
      <c r="AX111" s="1018"/>
      <c r="AY111" s="1018"/>
      <c r="AZ111" s="893" t="s">
        <v>436</v>
      </c>
      <c r="BA111" s="828"/>
      <c r="BB111" s="828"/>
      <c r="BC111" s="828"/>
      <c r="BD111" s="828"/>
      <c r="BE111" s="828"/>
      <c r="BF111" s="828"/>
      <c r="BG111" s="828"/>
      <c r="BH111" s="828"/>
      <c r="BI111" s="828"/>
      <c r="BJ111" s="828"/>
      <c r="BK111" s="828"/>
      <c r="BL111" s="828"/>
      <c r="BM111" s="828"/>
      <c r="BN111" s="828"/>
      <c r="BO111" s="828"/>
      <c r="BP111" s="829"/>
      <c r="BQ111" s="894">
        <v>1073977</v>
      </c>
      <c r="BR111" s="895"/>
      <c r="BS111" s="895"/>
      <c r="BT111" s="895"/>
      <c r="BU111" s="895"/>
      <c r="BV111" s="895">
        <v>1016639</v>
      </c>
      <c r="BW111" s="895"/>
      <c r="BX111" s="895"/>
      <c r="BY111" s="895"/>
      <c r="BZ111" s="895"/>
      <c r="CA111" s="895">
        <v>950841</v>
      </c>
      <c r="CB111" s="895"/>
      <c r="CC111" s="895"/>
      <c r="CD111" s="895"/>
      <c r="CE111" s="895"/>
      <c r="CF111" s="956">
        <v>4.5999999999999996</v>
      </c>
      <c r="CG111" s="957"/>
      <c r="CH111" s="957"/>
      <c r="CI111" s="957"/>
      <c r="CJ111" s="957"/>
      <c r="CK111" s="1012"/>
      <c r="CL111" s="899"/>
      <c r="CM111" s="902" t="s">
        <v>437</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127</v>
      </c>
      <c r="DH111" s="895"/>
      <c r="DI111" s="895"/>
      <c r="DJ111" s="895"/>
      <c r="DK111" s="895"/>
      <c r="DL111" s="895" t="s">
        <v>127</v>
      </c>
      <c r="DM111" s="895"/>
      <c r="DN111" s="895"/>
      <c r="DO111" s="895"/>
      <c r="DP111" s="895"/>
      <c r="DQ111" s="895" t="s">
        <v>127</v>
      </c>
      <c r="DR111" s="895"/>
      <c r="DS111" s="895"/>
      <c r="DT111" s="895"/>
      <c r="DU111" s="895"/>
      <c r="DV111" s="872" t="s">
        <v>127</v>
      </c>
      <c r="DW111" s="872"/>
      <c r="DX111" s="872"/>
      <c r="DY111" s="872"/>
      <c r="DZ111" s="873"/>
    </row>
    <row r="112" spans="1:131" s="246" customFormat="1" ht="26.25" customHeight="1" x14ac:dyDescent="0.15">
      <c r="A112" s="997" t="s">
        <v>438</v>
      </c>
      <c r="B112" s="998"/>
      <c r="C112" s="828" t="s">
        <v>439</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127</v>
      </c>
      <c r="AB112" s="858"/>
      <c r="AC112" s="858"/>
      <c r="AD112" s="858"/>
      <c r="AE112" s="859"/>
      <c r="AF112" s="860" t="s">
        <v>127</v>
      </c>
      <c r="AG112" s="858"/>
      <c r="AH112" s="858"/>
      <c r="AI112" s="858"/>
      <c r="AJ112" s="859"/>
      <c r="AK112" s="860" t="s">
        <v>127</v>
      </c>
      <c r="AL112" s="858"/>
      <c r="AM112" s="858"/>
      <c r="AN112" s="858"/>
      <c r="AO112" s="859"/>
      <c r="AP112" s="905" t="s">
        <v>127</v>
      </c>
      <c r="AQ112" s="906"/>
      <c r="AR112" s="906"/>
      <c r="AS112" s="906"/>
      <c r="AT112" s="907"/>
      <c r="AU112" s="1017"/>
      <c r="AV112" s="1018"/>
      <c r="AW112" s="1018"/>
      <c r="AX112" s="1018"/>
      <c r="AY112" s="1018"/>
      <c r="AZ112" s="893" t="s">
        <v>440</v>
      </c>
      <c r="BA112" s="828"/>
      <c r="BB112" s="828"/>
      <c r="BC112" s="828"/>
      <c r="BD112" s="828"/>
      <c r="BE112" s="828"/>
      <c r="BF112" s="828"/>
      <c r="BG112" s="828"/>
      <c r="BH112" s="828"/>
      <c r="BI112" s="828"/>
      <c r="BJ112" s="828"/>
      <c r="BK112" s="828"/>
      <c r="BL112" s="828"/>
      <c r="BM112" s="828"/>
      <c r="BN112" s="828"/>
      <c r="BO112" s="828"/>
      <c r="BP112" s="829"/>
      <c r="BQ112" s="894">
        <v>16560613</v>
      </c>
      <c r="BR112" s="895"/>
      <c r="BS112" s="895"/>
      <c r="BT112" s="895"/>
      <c r="BU112" s="895"/>
      <c r="BV112" s="895">
        <v>17234496</v>
      </c>
      <c r="BW112" s="895"/>
      <c r="BX112" s="895"/>
      <c r="BY112" s="895"/>
      <c r="BZ112" s="895"/>
      <c r="CA112" s="895">
        <v>13861358</v>
      </c>
      <c r="CB112" s="895"/>
      <c r="CC112" s="895"/>
      <c r="CD112" s="895"/>
      <c r="CE112" s="895"/>
      <c r="CF112" s="956">
        <v>66.900000000000006</v>
      </c>
      <c r="CG112" s="957"/>
      <c r="CH112" s="957"/>
      <c r="CI112" s="957"/>
      <c r="CJ112" s="957"/>
      <c r="CK112" s="1012"/>
      <c r="CL112" s="899"/>
      <c r="CM112" s="902" t="s">
        <v>441</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v>1066625</v>
      </c>
      <c r="DH112" s="895"/>
      <c r="DI112" s="895"/>
      <c r="DJ112" s="895"/>
      <c r="DK112" s="895"/>
      <c r="DL112" s="895">
        <v>1014726</v>
      </c>
      <c r="DM112" s="895"/>
      <c r="DN112" s="895"/>
      <c r="DO112" s="895"/>
      <c r="DP112" s="895"/>
      <c r="DQ112" s="895">
        <v>950841</v>
      </c>
      <c r="DR112" s="895"/>
      <c r="DS112" s="895"/>
      <c r="DT112" s="895"/>
      <c r="DU112" s="895"/>
      <c r="DV112" s="872">
        <v>4.5999999999999996</v>
      </c>
      <c r="DW112" s="872"/>
      <c r="DX112" s="872"/>
      <c r="DY112" s="872"/>
      <c r="DZ112" s="873"/>
    </row>
    <row r="113" spans="1:130" s="246" customFormat="1" ht="26.25" customHeight="1" x14ac:dyDescent="0.15">
      <c r="A113" s="999"/>
      <c r="B113" s="1000"/>
      <c r="C113" s="828" t="s">
        <v>442</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1570061</v>
      </c>
      <c r="AB113" s="1004"/>
      <c r="AC113" s="1004"/>
      <c r="AD113" s="1004"/>
      <c r="AE113" s="1005"/>
      <c r="AF113" s="1006">
        <v>1554709</v>
      </c>
      <c r="AG113" s="1004"/>
      <c r="AH113" s="1004"/>
      <c r="AI113" s="1004"/>
      <c r="AJ113" s="1005"/>
      <c r="AK113" s="1006">
        <v>1473308</v>
      </c>
      <c r="AL113" s="1004"/>
      <c r="AM113" s="1004"/>
      <c r="AN113" s="1004"/>
      <c r="AO113" s="1005"/>
      <c r="AP113" s="1007">
        <v>7.1</v>
      </c>
      <c r="AQ113" s="1008"/>
      <c r="AR113" s="1008"/>
      <c r="AS113" s="1008"/>
      <c r="AT113" s="1009"/>
      <c r="AU113" s="1017"/>
      <c r="AV113" s="1018"/>
      <c r="AW113" s="1018"/>
      <c r="AX113" s="1018"/>
      <c r="AY113" s="1018"/>
      <c r="AZ113" s="893" t="s">
        <v>443</v>
      </c>
      <c r="BA113" s="828"/>
      <c r="BB113" s="828"/>
      <c r="BC113" s="828"/>
      <c r="BD113" s="828"/>
      <c r="BE113" s="828"/>
      <c r="BF113" s="828"/>
      <c r="BG113" s="828"/>
      <c r="BH113" s="828"/>
      <c r="BI113" s="828"/>
      <c r="BJ113" s="828"/>
      <c r="BK113" s="828"/>
      <c r="BL113" s="828"/>
      <c r="BM113" s="828"/>
      <c r="BN113" s="828"/>
      <c r="BO113" s="828"/>
      <c r="BP113" s="829"/>
      <c r="BQ113" s="894">
        <v>1347953</v>
      </c>
      <c r="BR113" s="895"/>
      <c r="BS113" s="895"/>
      <c r="BT113" s="895"/>
      <c r="BU113" s="895"/>
      <c r="BV113" s="895">
        <v>1155733</v>
      </c>
      <c r="BW113" s="895"/>
      <c r="BX113" s="895"/>
      <c r="BY113" s="895"/>
      <c r="BZ113" s="895"/>
      <c r="CA113" s="895">
        <v>1108300</v>
      </c>
      <c r="CB113" s="895"/>
      <c r="CC113" s="895"/>
      <c r="CD113" s="895"/>
      <c r="CE113" s="895"/>
      <c r="CF113" s="956">
        <v>5.3</v>
      </c>
      <c r="CG113" s="957"/>
      <c r="CH113" s="957"/>
      <c r="CI113" s="957"/>
      <c r="CJ113" s="957"/>
      <c r="CK113" s="1012"/>
      <c r="CL113" s="899"/>
      <c r="CM113" s="902" t="s">
        <v>444</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v>7352</v>
      </c>
      <c r="DH113" s="858"/>
      <c r="DI113" s="858"/>
      <c r="DJ113" s="858"/>
      <c r="DK113" s="859"/>
      <c r="DL113" s="860">
        <v>1913</v>
      </c>
      <c r="DM113" s="858"/>
      <c r="DN113" s="858"/>
      <c r="DO113" s="858"/>
      <c r="DP113" s="859"/>
      <c r="DQ113" s="860" t="s">
        <v>127</v>
      </c>
      <c r="DR113" s="858"/>
      <c r="DS113" s="858"/>
      <c r="DT113" s="858"/>
      <c r="DU113" s="859"/>
      <c r="DV113" s="905" t="s">
        <v>127</v>
      </c>
      <c r="DW113" s="906"/>
      <c r="DX113" s="906"/>
      <c r="DY113" s="906"/>
      <c r="DZ113" s="907"/>
    </row>
    <row r="114" spans="1:130" s="246" customFormat="1" ht="26.25" customHeight="1" x14ac:dyDescent="0.15">
      <c r="A114" s="999"/>
      <c r="B114" s="1000"/>
      <c r="C114" s="828" t="s">
        <v>445</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378236</v>
      </c>
      <c r="AB114" s="858"/>
      <c r="AC114" s="858"/>
      <c r="AD114" s="858"/>
      <c r="AE114" s="859"/>
      <c r="AF114" s="860">
        <v>281860</v>
      </c>
      <c r="AG114" s="858"/>
      <c r="AH114" s="858"/>
      <c r="AI114" s="858"/>
      <c r="AJ114" s="859"/>
      <c r="AK114" s="860">
        <v>269414</v>
      </c>
      <c r="AL114" s="858"/>
      <c r="AM114" s="858"/>
      <c r="AN114" s="858"/>
      <c r="AO114" s="859"/>
      <c r="AP114" s="905">
        <v>1.3</v>
      </c>
      <c r="AQ114" s="906"/>
      <c r="AR114" s="906"/>
      <c r="AS114" s="906"/>
      <c r="AT114" s="907"/>
      <c r="AU114" s="1017"/>
      <c r="AV114" s="1018"/>
      <c r="AW114" s="1018"/>
      <c r="AX114" s="1018"/>
      <c r="AY114" s="1018"/>
      <c r="AZ114" s="893" t="s">
        <v>446</v>
      </c>
      <c r="BA114" s="828"/>
      <c r="BB114" s="828"/>
      <c r="BC114" s="828"/>
      <c r="BD114" s="828"/>
      <c r="BE114" s="828"/>
      <c r="BF114" s="828"/>
      <c r="BG114" s="828"/>
      <c r="BH114" s="828"/>
      <c r="BI114" s="828"/>
      <c r="BJ114" s="828"/>
      <c r="BK114" s="828"/>
      <c r="BL114" s="828"/>
      <c r="BM114" s="828"/>
      <c r="BN114" s="828"/>
      <c r="BO114" s="828"/>
      <c r="BP114" s="829"/>
      <c r="BQ114" s="894">
        <v>7439371</v>
      </c>
      <c r="BR114" s="895"/>
      <c r="BS114" s="895"/>
      <c r="BT114" s="895"/>
      <c r="BU114" s="895"/>
      <c r="BV114" s="895">
        <v>7282135</v>
      </c>
      <c r="BW114" s="895"/>
      <c r="BX114" s="895"/>
      <c r="BY114" s="895"/>
      <c r="BZ114" s="895"/>
      <c r="CA114" s="895">
        <v>7335368</v>
      </c>
      <c r="CB114" s="895"/>
      <c r="CC114" s="895"/>
      <c r="CD114" s="895"/>
      <c r="CE114" s="895"/>
      <c r="CF114" s="956">
        <v>35.4</v>
      </c>
      <c r="CG114" s="957"/>
      <c r="CH114" s="957"/>
      <c r="CI114" s="957"/>
      <c r="CJ114" s="957"/>
      <c r="CK114" s="1012"/>
      <c r="CL114" s="899"/>
      <c r="CM114" s="902" t="s">
        <v>447</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127</v>
      </c>
      <c r="DH114" s="858"/>
      <c r="DI114" s="858"/>
      <c r="DJ114" s="858"/>
      <c r="DK114" s="859"/>
      <c r="DL114" s="860" t="s">
        <v>127</v>
      </c>
      <c r="DM114" s="858"/>
      <c r="DN114" s="858"/>
      <c r="DO114" s="858"/>
      <c r="DP114" s="859"/>
      <c r="DQ114" s="860" t="s">
        <v>127</v>
      </c>
      <c r="DR114" s="858"/>
      <c r="DS114" s="858"/>
      <c r="DT114" s="858"/>
      <c r="DU114" s="859"/>
      <c r="DV114" s="905" t="s">
        <v>127</v>
      </c>
      <c r="DW114" s="906"/>
      <c r="DX114" s="906"/>
      <c r="DY114" s="906"/>
      <c r="DZ114" s="907"/>
    </row>
    <row r="115" spans="1:130" s="246" customFormat="1" ht="26.25" customHeight="1" x14ac:dyDescent="0.15">
      <c r="A115" s="999"/>
      <c r="B115" s="1000"/>
      <c r="C115" s="828" t="s">
        <v>448</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76200</v>
      </c>
      <c r="AB115" s="1004"/>
      <c r="AC115" s="1004"/>
      <c r="AD115" s="1004"/>
      <c r="AE115" s="1005"/>
      <c r="AF115" s="1006">
        <v>57338</v>
      </c>
      <c r="AG115" s="1004"/>
      <c r="AH115" s="1004"/>
      <c r="AI115" s="1004"/>
      <c r="AJ115" s="1005"/>
      <c r="AK115" s="1006">
        <v>65798</v>
      </c>
      <c r="AL115" s="1004"/>
      <c r="AM115" s="1004"/>
      <c r="AN115" s="1004"/>
      <c r="AO115" s="1005"/>
      <c r="AP115" s="1007">
        <v>0.3</v>
      </c>
      <c r="AQ115" s="1008"/>
      <c r="AR115" s="1008"/>
      <c r="AS115" s="1008"/>
      <c r="AT115" s="1009"/>
      <c r="AU115" s="1017"/>
      <c r="AV115" s="1018"/>
      <c r="AW115" s="1018"/>
      <c r="AX115" s="1018"/>
      <c r="AY115" s="1018"/>
      <c r="AZ115" s="893" t="s">
        <v>449</v>
      </c>
      <c r="BA115" s="828"/>
      <c r="BB115" s="828"/>
      <c r="BC115" s="828"/>
      <c r="BD115" s="828"/>
      <c r="BE115" s="828"/>
      <c r="BF115" s="828"/>
      <c r="BG115" s="828"/>
      <c r="BH115" s="828"/>
      <c r="BI115" s="828"/>
      <c r="BJ115" s="828"/>
      <c r="BK115" s="828"/>
      <c r="BL115" s="828"/>
      <c r="BM115" s="828"/>
      <c r="BN115" s="828"/>
      <c r="BO115" s="828"/>
      <c r="BP115" s="829"/>
      <c r="BQ115" s="894">
        <v>9572</v>
      </c>
      <c r="BR115" s="895"/>
      <c r="BS115" s="895"/>
      <c r="BT115" s="895"/>
      <c r="BU115" s="895"/>
      <c r="BV115" s="895">
        <v>11783</v>
      </c>
      <c r="BW115" s="895"/>
      <c r="BX115" s="895"/>
      <c r="BY115" s="895"/>
      <c r="BZ115" s="895"/>
      <c r="CA115" s="895" t="s">
        <v>127</v>
      </c>
      <c r="CB115" s="895"/>
      <c r="CC115" s="895"/>
      <c r="CD115" s="895"/>
      <c r="CE115" s="895"/>
      <c r="CF115" s="956" t="s">
        <v>127</v>
      </c>
      <c r="CG115" s="957"/>
      <c r="CH115" s="957"/>
      <c r="CI115" s="957"/>
      <c r="CJ115" s="957"/>
      <c r="CK115" s="1012"/>
      <c r="CL115" s="899"/>
      <c r="CM115" s="893" t="s">
        <v>450</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127</v>
      </c>
      <c r="DH115" s="858"/>
      <c r="DI115" s="858"/>
      <c r="DJ115" s="858"/>
      <c r="DK115" s="859"/>
      <c r="DL115" s="860" t="s">
        <v>127</v>
      </c>
      <c r="DM115" s="858"/>
      <c r="DN115" s="858"/>
      <c r="DO115" s="858"/>
      <c r="DP115" s="859"/>
      <c r="DQ115" s="860" t="s">
        <v>127</v>
      </c>
      <c r="DR115" s="858"/>
      <c r="DS115" s="858"/>
      <c r="DT115" s="858"/>
      <c r="DU115" s="859"/>
      <c r="DV115" s="905" t="s">
        <v>127</v>
      </c>
      <c r="DW115" s="906"/>
      <c r="DX115" s="906"/>
      <c r="DY115" s="906"/>
      <c r="DZ115" s="907"/>
    </row>
    <row r="116" spans="1:130" s="246" customFormat="1" ht="26.25" customHeight="1" x14ac:dyDescent="0.15">
      <c r="A116" s="1001"/>
      <c r="B116" s="1002"/>
      <c r="C116" s="961" t="s">
        <v>451</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127</v>
      </c>
      <c r="AB116" s="858"/>
      <c r="AC116" s="858"/>
      <c r="AD116" s="858"/>
      <c r="AE116" s="859"/>
      <c r="AF116" s="860" t="s">
        <v>127</v>
      </c>
      <c r="AG116" s="858"/>
      <c r="AH116" s="858"/>
      <c r="AI116" s="858"/>
      <c r="AJ116" s="859"/>
      <c r="AK116" s="860" t="s">
        <v>127</v>
      </c>
      <c r="AL116" s="858"/>
      <c r="AM116" s="858"/>
      <c r="AN116" s="858"/>
      <c r="AO116" s="859"/>
      <c r="AP116" s="905" t="s">
        <v>127</v>
      </c>
      <c r="AQ116" s="906"/>
      <c r="AR116" s="906"/>
      <c r="AS116" s="906"/>
      <c r="AT116" s="907"/>
      <c r="AU116" s="1017"/>
      <c r="AV116" s="1018"/>
      <c r="AW116" s="1018"/>
      <c r="AX116" s="1018"/>
      <c r="AY116" s="1018"/>
      <c r="AZ116" s="944" t="s">
        <v>452</v>
      </c>
      <c r="BA116" s="945"/>
      <c r="BB116" s="945"/>
      <c r="BC116" s="945"/>
      <c r="BD116" s="945"/>
      <c r="BE116" s="945"/>
      <c r="BF116" s="945"/>
      <c r="BG116" s="945"/>
      <c r="BH116" s="945"/>
      <c r="BI116" s="945"/>
      <c r="BJ116" s="945"/>
      <c r="BK116" s="945"/>
      <c r="BL116" s="945"/>
      <c r="BM116" s="945"/>
      <c r="BN116" s="945"/>
      <c r="BO116" s="945"/>
      <c r="BP116" s="946"/>
      <c r="BQ116" s="894" t="s">
        <v>127</v>
      </c>
      <c r="BR116" s="895"/>
      <c r="BS116" s="895"/>
      <c r="BT116" s="895"/>
      <c r="BU116" s="895"/>
      <c r="BV116" s="895" t="s">
        <v>127</v>
      </c>
      <c r="BW116" s="895"/>
      <c r="BX116" s="895"/>
      <c r="BY116" s="895"/>
      <c r="BZ116" s="895"/>
      <c r="CA116" s="895" t="s">
        <v>127</v>
      </c>
      <c r="CB116" s="895"/>
      <c r="CC116" s="895"/>
      <c r="CD116" s="895"/>
      <c r="CE116" s="895"/>
      <c r="CF116" s="956" t="s">
        <v>127</v>
      </c>
      <c r="CG116" s="957"/>
      <c r="CH116" s="957"/>
      <c r="CI116" s="957"/>
      <c r="CJ116" s="957"/>
      <c r="CK116" s="1012"/>
      <c r="CL116" s="899"/>
      <c r="CM116" s="902" t="s">
        <v>453</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127</v>
      </c>
      <c r="DH116" s="858"/>
      <c r="DI116" s="858"/>
      <c r="DJ116" s="858"/>
      <c r="DK116" s="859"/>
      <c r="DL116" s="860" t="s">
        <v>127</v>
      </c>
      <c r="DM116" s="858"/>
      <c r="DN116" s="858"/>
      <c r="DO116" s="858"/>
      <c r="DP116" s="859"/>
      <c r="DQ116" s="860" t="s">
        <v>127</v>
      </c>
      <c r="DR116" s="858"/>
      <c r="DS116" s="858"/>
      <c r="DT116" s="858"/>
      <c r="DU116" s="859"/>
      <c r="DV116" s="905" t="s">
        <v>127</v>
      </c>
      <c r="DW116" s="906"/>
      <c r="DX116" s="906"/>
      <c r="DY116" s="906"/>
      <c r="DZ116" s="907"/>
    </row>
    <row r="117" spans="1:130" s="246" customFormat="1" ht="26.25" customHeight="1" x14ac:dyDescent="0.15">
      <c r="A117" s="982" t="s">
        <v>187</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454</v>
      </c>
      <c r="Z117" s="984"/>
      <c r="AA117" s="989">
        <v>6540036</v>
      </c>
      <c r="AB117" s="990"/>
      <c r="AC117" s="990"/>
      <c r="AD117" s="990"/>
      <c r="AE117" s="991"/>
      <c r="AF117" s="992">
        <v>6491524</v>
      </c>
      <c r="AG117" s="990"/>
      <c r="AH117" s="990"/>
      <c r="AI117" s="990"/>
      <c r="AJ117" s="991"/>
      <c r="AK117" s="992">
        <v>6354216</v>
      </c>
      <c r="AL117" s="990"/>
      <c r="AM117" s="990"/>
      <c r="AN117" s="990"/>
      <c r="AO117" s="991"/>
      <c r="AP117" s="993"/>
      <c r="AQ117" s="994"/>
      <c r="AR117" s="994"/>
      <c r="AS117" s="994"/>
      <c r="AT117" s="995"/>
      <c r="AU117" s="1017"/>
      <c r="AV117" s="1018"/>
      <c r="AW117" s="1018"/>
      <c r="AX117" s="1018"/>
      <c r="AY117" s="1018"/>
      <c r="AZ117" s="944" t="s">
        <v>455</v>
      </c>
      <c r="BA117" s="945"/>
      <c r="BB117" s="945"/>
      <c r="BC117" s="945"/>
      <c r="BD117" s="945"/>
      <c r="BE117" s="945"/>
      <c r="BF117" s="945"/>
      <c r="BG117" s="945"/>
      <c r="BH117" s="945"/>
      <c r="BI117" s="945"/>
      <c r="BJ117" s="945"/>
      <c r="BK117" s="945"/>
      <c r="BL117" s="945"/>
      <c r="BM117" s="945"/>
      <c r="BN117" s="945"/>
      <c r="BO117" s="945"/>
      <c r="BP117" s="946"/>
      <c r="BQ117" s="894" t="s">
        <v>127</v>
      </c>
      <c r="BR117" s="895"/>
      <c r="BS117" s="895"/>
      <c r="BT117" s="895"/>
      <c r="BU117" s="895"/>
      <c r="BV117" s="895" t="s">
        <v>127</v>
      </c>
      <c r="BW117" s="895"/>
      <c r="BX117" s="895"/>
      <c r="BY117" s="895"/>
      <c r="BZ117" s="895"/>
      <c r="CA117" s="895" t="s">
        <v>127</v>
      </c>
      <c r="CB117" s="895"/>
      <c r="CC117" s="895"/>
      <c r="CD117" s="895"/>
      <c r="CE117" s="895"/>
      <c r="CF117" s="956" t="s">
        <v>127</v>
      </c>
      <c r="CG117" s="957"/>
      <c r="CH117" s="957"/>
      <c r="CI117" s="957"/>
      <c r="CJ117" s="957"/>
      <c r="CK117" s="1012"/>
      <c r="CL117" s="899"/>
      <c r="CM117" s="902" t="s">
        <v>456</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127</v>
      </c>
      <c r="DH117" s="858"/>
      <c r="DI117" s="858"/>
      <c r="DJ117" s="858"/>
      <c r="DK117" s="859"/>
      <c r="DL117" s="860" t="s">
        <v>127</v>
      </c>
      <c r="DM117" s="858"/>
      <c r="DN117" s="858"/>
      <c r="DO117" s="858"/>
      <c r="DP117" s="859"/>
      <c r="DQ117" s="860" t="s">
        <v>127</v>
      </c>
      <c r="DR117" s="858"/>
      <c r="DS117" s="858"/>
      <c r="DT117" s="858"/>
      <c r="DU117" s="859"/>
      <c r="DV117" s="905" t="s">
        <v>127</v>
      </c>
      <c r="DW117" s="906"/>
      <c r="DX117" s="906"/>
      <c r="DY117" s="906"/>
      <c r="DZ117" s="907"/>
    </row>
    <row r="118" spans="1:130" s="246" customFormat="1" ht="26.25" customHeight="1" x14ac:dyDescent="0.15">
      <c r="A118" s="982" t="s">
        <v>430</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428</v>
      </c>
      <c r="AB118" s="983"/>
      <c r="AC118" s="983"/>
      <c r="AD118" s="983"/>
      <c r="AE118" s="984"/>
      <c r="AF118" s="985" t="s">
        <v>305</v>
      </c>
      <c r="AG118" s="983"/>
      <c r="AH118" s="983"/>
      <c r="AI118" s="983"/>
      <c r="AJ118" s="984"/>
      <c r="AK118" s="985" t="s">
        <v>304</v>
      </c>
      <c r="AL118" s="983"/>
      <c r="AM118" s="983"/>
      <c r="AN118" s="983"/>
      <c r="AO118" s="984"/>
      <c r="AP118" s="986" t="s">
        <v>429</v>
      </c>
      <c r="AQ118" s="987"/>
      <c r="AR118" s="987"/>
      <c r="AS118" s="987"/>
      <c r="AT118" s="988"/>
      <c r="AU118" s="1017"/>
      <c r="AV118" s="1018"/>
      <c r="AW118" s="1018"/>
      <c r="AX118" s="1018"/>
      <c r="AY118" s="1018"/>
      <c r="AZ118" s="960" t="s">
        <v>457</v>
      </c>
      <c r="BA118" s="961"/>
      <c r="BB118" s="961"/>
      <c r="BC118" s="961"/>
      <c r="BD118" s="961"/>
      <c r="BE118" s="961"/>
      <c r="BF118" s="961"/>
      <c r="BG118" s="961"/>
      <c r="BH118" s="961"/>
      <c r="BI118" s="961"/>
      <c r="BJ118" s="961"/>
      <c r="BK118" s="961"/>
      <c r="BL118" s="961"/>
      <c r="BM118" s="961"/>
      <c r="BN118" s="961"/>
      <c r="BO118" s="961"/>
      <c r="BP118" s="962"/>
      <c r="BQ118" s="963" t="s">
        <v>127</v>
      </c>
      <c r="BR118" s="926"/>
      <c r="BS118" s="926"/>
      <c r="BT118" s="926"/>
      <c r="BU118" s="926"/>
      <c r="BV118" s="926" t="s">
        <v>127</v>
      </c>
      <c r="BW118" s="926"/>
      <c r="BX118" s="926"/>
      <c r="BY118" s="926"/>
      <c r="BZ118" s="926"/>
      <c r="CA118" s="926" t="s">
        <v>127</v>
      </c>
      <c r="CB118" s="926"/>
      <c r="CC118" s="926"/>
      <c r="CD118" s="926"/>
      <c r="CE118" s="926"/>
      <c r="CF118" s="956" t="s">
        <v>127</v>
      </c>
      <c r="CG118" s="957"/>
      <c r="CH118" s="957"/>
      <c r="CI118" s="957"/>
      <c r="CJ118" s="957"/>
      <c r="CK118" s="1012"/>
      <c r="CL118" s="899"/>
      <c r="CM118" s="902" t="s">
        <v>458</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127</v>
      </c>
      <c r="DH118" s="858"/>
      <c r="DI118" s="858"/>
      <c r="DJ118" s="858"/>
      <c r="DK118" s="859"/>
      <c r="DL118" s="860" t="s">
        <v>127</v>
      </c>
      <c r="DM118" s="858"/>
      <c r="DN118" s="858"/>
      <c r="DO118" s="858"/>
      <c r="DP118" s="859"/>
      <c r="DQ118" s="860" t="s">
        <v>127</v>
      </c>
      <c r="DR118" s="858"/>
      <c r="DS118" s="858"/>
      <c r="DT118" s="858"/>
      <c r="DU118" s="859"/>
      <c r="DV118" s="905" t="s">
        <v>127</v>
      </c>
      <c r="DW118" s="906"/>
      <c r="DX118" s="906"/>
      <c r="DY118" s="906"/>
      <c r="DZ118" s="907"/>
    </row>
    <row r="119" spans="1:130" s="246" customFormat="1" ht="26.25" customHeight="1" x14ac:dyDescent="0.15">
      <c r="A119" s="896" t="s">
        <v>433</v>
      </c>
      <c r="B119" s="897"/>
      <c r="C119" s="972" t="s">
        <v>434</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127</v>
      </c>
      <c r="AB119" s="976"/>
      <c r="AC119" s="976"/>
      <c r="AD119" s="976"/>
      <c r="AE119" s="977"/>
      <c r="AF119" s="978" t="s">
        <v>127</v>
      </c>
      <c r="AG119" s="976"/>
      <c r="AH119" s="976"/>
      <c r="AI119" s="976"/>
      <c r="AJ119" s="977"/>
      <c r="AK119" s="978" t="s">
        <v>127</v>
      </c>
      <c r="AL119" s="976"/>
      <c r="AM119" s="976"/>
      <c r="AN119" s="976"/>
      <c r="AO119" s="977"/>
      <c r="AP119" s="979" t="s">
        <v>127</v>
      </c>
      <c r="AQ119" s="980"/>
      <c r="AR119" s="980"/>
      <c r="AS119" s="980"/>
      <c r="AT119" s="981"/>
      <c r="AU119" s="1019"/>
      <c r="AV119" s="1020"/>
      <c r="AW119" s="1020"/>
      <c r="AX119" s="1020"/>
      <c r="AY119" s="1020"/>
      <c r="AZ119" s="277" t="s">
        <v>187</v>
      </c>
      <c r="BA119" s="277"/>
      <c r="BB119" s="277"/>
      <c r="BC119" s="277"/>
      <c r="BD119" s="277"/>
      <c r="BE119" s="277"/>
      <c r="BF119" s="277"/>
      <c r="BG119" s="277"/>
      <c r="BH119" s="277"/>
      <c r="BI119" s="277"/>
      <c r="BJ119" s="277"/>
      <c r="BK119" s="277"/>
      <c r="BL119" s="277"/>
      <c r="BM119" s="277"/>
      <c r="BN119" s="277"/>
      <c r="BO119" s="958" t="s">
        <v>459</v>
      </c>
      <c r="BP119" s="959"/>
      <c r="BQ119" s="963">
        <v>66736556</v>
      </c>
      <c r="BR119" s="926"/>
      <c r="BS119" s="926"/>
      <c r="BT119" s="926"/>
      <c r="BU119" s="926"/>
      <c r="BV119" s="926">
        <v>66392491</v>
      </c>
      <c r="BW119" s="926"/>
      <c r="BX119" s="926"/>
      <c r="BY119" s="926"/>
      <c r="BZ119" s="926"/>
      <c r="CA119" s="926">
        <v>71688441</v>
      </c>
      <c r="CB119" s="926"/>
      <c r="CC119" s="926"/>
      <c r="CD119" s="926"/>
      <c r="CE119" s="926"/>
      <c r="CF119" s="824"/>
      <c r="CG119" s="825"/>
      <c r="CH119" s="825"/>
      <c r="CI119" s="825"/>
      <c r="CJ119" s="915"/>
      <c r="CK119" s="1013"/>
      <c r="CL119" s="901"/>
      <c r="CM119" s="919" t="s">
        <v>460</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127</v>
      </c>
      <c r="DH119" s="841"/>
      <c r="DI119" s="841"/>
      <c r="DJ119" s="841"/>
      <c r="DK119" s="842"/>
      <c r="DL119" s="843" t="s">
        <v>127</v>
      </c>
      <c r="DM119" s="841"/>
      <c r="DN119" s="841"/>
      <c r="DO119" s="841"/>
      <c r="DP119" s="842"/>
      <c r="DQ119" s="843" t="s">
        <v>127</v>
      </c>
      <c r="DR119" s="841"/>
      <c r="DS119" s="841"/>
      <c r="DT119" s="841"/>
      <c r="DU119" s="842"/>
      <c r="DV119" s="929" t="s">
        <v>127</v>
      </c>
      <c r="DW119" s="930"/>
      <c r="DX119" s="930"/>
      <c r="DY119" s="930"/>
      <c r="DZ119" s="931"/>
    </row>
    <row r="120" spans="1:130" s="246" customFormat="1" ht="26.25" customHeight="1" x14ac:dyDescent="0.15">
      <c r="A120" s="898"/>
      <c r="B120" s="899"/>
      <c r="C120" s="902" t="s">
        <v>437</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127</v>
      </c>
      <c r="AB120" s="858"/>
      <c r="AC120" s="858"/>
      <c r="AD120" s="858"/>
      <c r="AE120" s="859"/>
      <c r="AF120" s="860" t="s">
        <v>127</v>
      </c>
      <c r="AG120" s="858"/>
      <c r="AH120" s="858"/>
      <c r="AI120" s="858"/>
      <c r="AJ120" s="859"/>
      <c r="AK120" s="860" t="s">
        <v>127</v>
      </c>
      <c r="AL120" s="858"/>
      <c r="AM120" s="858"/>
      <c r="AN120" s="858"/>
      <c r="AO120" s="859"/>
      <c r="AP120" s="905" t="s">
        <v>127</v>
      </c>
      <c r="AQ120" s="906"/>
      <c r="AR120" s="906"/>
      <c r="AS120" s="906"/>
      <c r="AT120" s="907"/>
      <c r="AU120" s="964" t="s">
        <v>461</v>
      </c>
      <c r="AV120" s="965"/>
      <c r="AW120" s="965"/>
      <c r="AX120" s="965"/>
      <c r="AY120" s="966"/>
      <c r="AZ120" s="941" t="s">
        <v>462</v>
      </c>
      <c r="BA120" s="886"/>
      <c r="BB120" s="886"/>
      <c r="BC120" s="886"/>
      <c r="BD120" s="886"/>
      <c r="BE120" s="886"/>
      <c r="BF120" s="886"/>
      <c r="BG120" s="886"/>
      <c r="BH120" s="886"/>
      <c r="BI120" s="886"/>
      <c r="BJ120" s="886"/>
      <c r="BK120" s="886"/>
      <c r="BL120" s="886"/>
      <c r="BM120" s="886"/>
      <c r="BN120" s="886"/>
      <c r="BO120" s="886"/>
      <c r="BP120" s="887"/>
      <c r="BQ120" s="942">
        <v>9861155</v>
      </c>
      <c r="BR120" s="923"/>
      <c r="BS120" s="923"/>
      <c r="BT120" s="923"/>
      <c r="BU120" s="923"/>
      <c r="BV120" s="923">
        <v>9818613</v>
      </c>
      <c r="BW120" s="923"/>
      <c r="BX120" s="923"/>
      <c r="BY120" s="923"/>
      <c r="BZ120" s="923"/>
      <c r="CA120" s="923">
        <v>9320222</v>
      </c>
      <c r="CB120" s="923"/>
      <c r="CC120" s="923"/>
      <c r="CD120" s="923"/>
      <c r="CE120" s="923"/>
      <c r="CF120" s="947">
        <v>45</v>
      </c>
      <c r="CG120" s="948"/>
      <c r="CH120" s="948"/>
      <c r="CI120" s="948"/>
      <c r="CJ120" s="948"/>
      <c r="CK120" s="949" t="s">
        <v>463</v>
      </c>
      <c r="CL120" s="933"/>
      <c r="CM120" s="933"/>
      <c r="CN120" s="933"/>
      <c r="CO120" s="934"/>
      <c r="CP120" s="953" t="s">
        <v>464</v>
      </c>
      <c r="CQ120" s="954"/>
      <c r="CR120" s="954"/>
      <c r="CS120" s="954"/>
      <c r="CT120" s="954"/>
      <c r="CU120" s="954"/>
      <c r="CV120" s="954"/>
      <c r="CW120" s="954"/>
      <c r="CX120" s="954"/>
      <c r="CY120" s="954"/>
      <c r="CZ120" s="954"/>
      <c r="DA120" s="954"/>
      <c r="DB120" s="954"/>
      <c r="DC120" s="954"/>
      <c r="DD120" s="954"/>
      <c r="DE120" s="954"/>
      <c r="DF120" s="955"/>
      <c r="DG120" s="942">
        <v>11196441</v>
      </c>
      <c r="DH120" s="923"/>
      <c r="DI120" s="923"/>
      <c r="DJ120" s="923"/>
      <c r="DK120" s="923"/>
      <c r="DL120" s="923">
        <v>10768283</v>
      </c>
      <c r="DM120" s="923"/>
      <c r="DN120" s="923"/>
      <c r="DO120" s="923"/>
      <c r="DP120" s="923"/>
      <c r="DQ120" s="923">
        <v>10354189</v>
      </c>
      <c r="DR120" s="923"/>
      <c r="DS120" s="923"/>
      <c r="DT120" s="923"/>
      <c r="DU120" s="923"/>
      <c r="DV120" s="924">
        <v>50</v>
      </c>
      <c r="DW120" s="924"/>
      <c r="DX120" s="924"/>
      <c r="DY120" s="924"/>
      <c r="DZ120" s="925"/>
    </row>
    <row r="121" spans="1:130" s="246" customFormat="1" ht="26.25" customHeight="1" x14ac:dyDescent="0.15">
      <c r="A121" s="898"/>
      <c r="B121" s="899"/>
      <c r="C121" s="944" t="s">
        <v>465</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v>76200</v>
      </c>
      <c r="AB121" s="858"/>
      <c r="AC121" s="858"/>
      <c r="AD121" s="858"/>
      <c r="AE121" s="859"/>
      <c r="AF121" s="860">
        <v>57338</v>
      </c>
      <c r="AG121" s="858"/>
      <c r="AH121" s="858"/>
      <c r="AI121" s="858"/>
      <c r="AJ121" s="859"/>
      <c r="AK121" s="860">
        <v>65798</v>
      </c>
      <c r="AL121" s="858"/>
      <c r="AM121" s="858"/>
      <c r="AN121" s="858"/>
      <c r="AO121" s="859"/>
      <c r="AP121" s="905">
        <v>0.3</v>
      </c>
      <c r="AQ121" s="906"/>
      <c r="AR121" s="906"/>
      <c r="AS121" s="906"/>
      <c r="AT121" s="907"/>
      <c r="AU121" s="967"/>
      <c r="AV121" s="968"/>
      <c r="AW121" s="968"/>
      <c r="AX121" s="968"/>
      <c r="AY121" s="969"/>
      <c r="AZ121" s="893" t="s">
        <v>466</v>
      </c>
      <c r="BA121" s="828"/>
      <c r="BB121" s="828"/>
      <c r="BC121" s="828"/>
      <c r="BD121" s="828"/>
      <c r="BE121" s="828"/>
      <c r="BF121" s="828"/>
      <c r="BG121" s="828"/>
      <c r="BH121" s="828"/>
      <c r="BI121" s="828"/>
      <c r="BJ121" s="828"/>
      <c r="BK121" s="828"/>
      <c r="BL121" s="828"/>
      <c r="BM121" s="828"/>
      <c r="BN121" s="828"/>
      <c r="BO121" s="828"/>
      <c r="BP121" s="829"/>
      <c r="BQ121" s="894">
        <v>4031143</v>
      </c>
      <c r="BR121" s="895"/>
      <c r="BS121" s="895"/>
      <c r="BT121" s="895"/>
      <c r="BU121" s="895"/>
      <c r="BV121" s="895">
        <v>3761604</v>
      </c>
      <c r="BW121" s="895"/>
      <c r="BX121" s="895"/>
      <c r="BY121" s="895"/>
      <c r="BZ121" s="895"/>
      <c r="CA121" s="895">
        <v>3993823</v>
      </c>
      <c r="CB121" s="895"/>
      <c r="CC121" s="895"/>
      <c r="CD121" s="895"/>
      <c r="CE121" s="895"/>
      <c r="CF121" s="956">
        <v>19.3</v>
      </c>
      <c r="CG121" s="957"/>
      <c r="CH121" s="957"/>
      <c r="CI121" s="957"/>
      <c r="CJ121" s="957"/>
      <c r="CK121" s="950"/>
      <c r="CL121" s="936"/>
      <c r="CM121" s="936"/>
      <c r="CN121" s="936"/>
      <c r="CO121" s="937"/>
      <c r="CP121" s="916" t="s">
        <v>467</v>
      </c>
      <c r="CQ121" s="917"/>
      <c r="CR121" s="917"/>
      <c r="CS121" s="917"/>
      <c r="CT121" s="917"/>
      <c r="CU121" s="917"/>
      <c r="CV121" s="917"/>
      <c r="CW121" s="917"/>
      <c r="CX121" s="917"/>
      <c r="CY121" s="917"/>
      <c r="CZ121" s="917"/>
      <c r="DA121" s="917"/>
      <c r="DB121" s="917"/>
      <c r="DC121" s="917"/>
      <c r="DD121" s="917"/>
      <c r="DE121" s="917"/>
      <c r="DF121" s="918"/>
      <c r="DG121" s="894">
        <v>3436719</v>
      </c>
      <c r="DH121" s="895"/>
      <c r="DI121" s="895"/>
      <c r="DJ121" s="895"/>
      <c r="DK121" s="895"/>
      <c r="DL121" s="895">
        <v>3360388</v>
      </c>
      <c r="DM121" s="895"/>
      <c r="DN121" s="895"/>
      <c r="DO121" s="895"/>
      <c r="DP121" s="895"/>
      <c r="DQ121" s="895">
        <v>3426085</v>
      </c>
      <c r="DR121" s="895"/>
      <c r="DS121" s="895"/>
      <c r="DT121" s="895"/>
      <c r="DU121" s="895"/>
      <c r="DV121" s="872">
        <v>16.5</v>
      </c>
      <c r="DW121" s="872"/>
      <c r="DX121" s="872"/>
      <c r="DY121" s="872"/>
      <c r="DZ121" s="873"/>
    </row>
    <row r="122" spans="1:130" s="246" customFormat="1" ht="26.25" customHeight="1" x14ac:dyDescent="0.15">
      <c r="A122" s="898"/>
      <c r="B122" s="899"/>
      <c r="C122" s="902" t="s">
        <v>447</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127</v>
      </c>
      <c r="AB122" s="858"/>
      <c r="AC122" s="858"/>
      <c r="AD122" s="858"/>
      <c r="AE122" s="859"/>
      <c r="AF122" s="860" t="s">
        <v>127</v>
      </c>
      <c r="AG122" s="858"/>
      <c r="AH122" s="858"/>
      <c r="AI122" s="858"/>
      <c r="AJ122" s="859"/>
      <c r="AK122" s="860" t="s">
        <v>127</v>
      </c>
      <c r="AL122" s="858"/>
      <c r="AM122" s="858"/>
      <c r="AN122" s="858"/>
      <c r="AO122" s="859"/>
      <c r="AP122" s="905" t="s">
        <v>127</v>
      </c>
      <c r="AQ122" s="906"/>
      <c r="AR122" s="906"/>
      <c r="AS122" s="906"/>
      <c r="AT122" s="907"/>
      <c r="AU122" s="967"/>
      <c r="AV122" s="968"/>
      <c r="AW122" s="968"/>
      <c r="AX122" s="968"/>
      <c r="AY122" s="969"/>
      <c r="AZ122" s="960" t="s">
        <v>468</v>
      </c>
      <c r="BA122" s="961"/>
      <c r="BB122" s="961"/>
      <c r="BC122" s="961"/>
      <c r="BD122" s="961"/>
      <c r="BE122" s="961"/>
      <c r="BF122" s="961"/>
      <c r="BG122" s="961"/>
      <c r="BH122" s="961"/>
      <c r="BI122" s="961"/>
      <c r="BJ122" s="961"/>
      <c r="BK122" s="961"/>
      <c r="BL122" s="961"/>
      <c r="BM122" s="961"/>
      <c r="BN122" s="961"/>
      <c r="BO122" s="961"/>
      <c r="BP122" s="962"/>
      <c r="BQ122" s="963">
        <v>43784776</v>
      </c>
      <c r="BR122" s="926"/>
      <c r="BS122" s="926"/>
      <c r="BT122" s="926"/>
      <c r="BU122" s="926"/>
      <c r="BV122" s="926">
        <v>44128252</v>
      </c>
      <c r="BW122" s="926"/>
      <c r="BX122" s="926"/>
      <c r="BY122" s="926"/>
      <c r="BZ122" s="926"/>
      <c r="CA122" s="926">
        <v>45718409</v>
      </c>
      <c r="CB122" s="926"/>
      <c r="CC122" s="926"/>
      <c r="CD122" s="926"/>
      <c r="CE122" s="926"/>
      <c r="CF122" s="927">
        <v>220.6</v>
      </c>
      <c r="CG122" s="928"/>
      <c r="CH122" s="928"/>
      <c r="CI122" s="928"/>
      <c r="CJ122" s="928"/>
      <c r="CK122" s="950"/>
      <c r="CL122" s="936"/>
      <c r="CM122" s="936"/>
      <c r="CN122" s="936"/>
      <c r="CO122" s="937"/>
      <c r="CP122" s="916" t="s">
        <v>469</v>
      </c>
      <c r="CQ122" s="917"/>
      <c r="CR122" s="917"/>
      <c r="CS122" s="917"/>
      <c r="CT122" s="917"/>
      <c r="CU122" s="917"/>
      <c r="CV122" s="917"/>
      <c r="CW122" s="917"/>
      <c r="CX122" s="917"/>
      <c r="CY122" s="917"/>
      <c r="CZ122" s="917"/>
      <c r="DA122" s="917"/>
      <c r="DB122" s="917"/>
      <c r="DC122" s="917"/>
      <c r="DD122" s="917"/>
      <c r="DE122" s="917"/>
      <c r="DF122" s="918"/>
      <c r="DG122" s="894">
        <v>212512</v>
      </c>
      <c r="DH122" s="895"/>
      <c r="DI122" s="895"/>
      <c r="DJ122" s="895"/>
      <c r="DK122" s="895"/>
      <c r="DL122" s="895">
        <v>157673</v>
      </c>
      <c r="DM122" s="895"/>
      <c r="DN122" s="895"/>
      <c r="DO122" s="895"/>
      <c r="DP122" s="895"/>
      <c r="DQ122" s="895">
        <v>58310</v>
      </c>
      <c r="DR122" s="895"/>
      <c r="DS122" s="895"/>
      <c r="DT122" s="895"/>
      <c r="DU122" s="895"/>
      <c r="DV122" s="872">
        <v>0.3</v>
      </c>
      <c r="DW122" s="872"/>
      <c r="DX122" s="872"/>
      <c r="DY122" s="872"/>
      <c r="DZ122" s="873"/>
    </row>
    <row r="123" spans="1:130" s="246" customFormat="1" ht="26.25" customHeight="1" x14ac:dyDescent="0.15">
      <c r="A123" s="898"/>
      <c r="B123" s="899"/>
      <c r="C123" s="902" t="s">
        <v>453</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127</v>
      </c>
      <c r="AB123" s="858"/>
      <c r="AC123" s="858"/>
      <c r="AD123" s="858"/>
      <c r="AE123" s="859"/>
      <c r="AF123" s="860" t="s">
        <v>127</v>
      </c>
      <c r="AG123" s="858"/>
      <c r="AH123" s="858"/>
      <c r="AI123" s="858"/>
      <c r="AJ123" s="859"/>
      <c r="AK123" s="860" t="s">
        <v>127</v>
      </c>
      <c r="AL123" s="858"/>
      <c r="AM123" s="858"/>
      <c r="AN123" s="858"/>
      <c r="AO123" s="859"/>
      <c r="AP123" s="905" t="s">
        <v>127</v>
      </c>
      <c r="AQ123" s="906"/>
      <c r="AR123" s="906"/>
      <c r="AS123" s="906"/>
      <c r="AT123" s="907"/>
      <c r="AU123" s="970"/>
      <c r="AV123" s="971"/>
      <c r="AW123" s="971"/>
      <c r="AX123" s="971"/>
      <c r="AY123" s="971"/>
      <c r="AZ123" s="277" t="s">
        <v>187</v>
      </c>
      <c r="BA123" s="277"/>
      <c r="BB123" s="277"/>
      <c r="BC123" s="277"/>
      <c r="BD123" s="277"/>
      <c r="BE123" s="277"/>
      <c r="BF123" s="277"/>
      <c r="BG123" s="277"/>
      <c r="BH123" s="277"/>
      <c r="BI123" s="277"/>
      <c r="BJ123" s="277"/>
      <c r="BK123" s="277"/>
      <c r="BL123" s="277"/>
      <c r="BM123" s="277"/>
      <c r="BN123" s="277"/>
      <c r="BO123" s="958" t="s">
        <v>470</v>
      </c>
      <c r="BP123" s="959"/>
      <c r="BQ123" s="913">
        <v>57677074</v>
      </c>
      <c r="BR123" s="914"/>
      <c r="BS123" s="914"/>
      <c r="BT123" s="914"/>
      <c r="BU123" s="914"/>
      <c r="BV123" s="914">
        <v>57708469</v>
      </c>
      <c r="BW123" s="914"/>
      <c r="BX123" s="914"/>
      <c r="BY123" s="914"/>
      <c r="BZ123" s="914"/>
      <c r="CA123" s="914">
        <v>59032454</v>
      </c>
      <c r="CB123" s="914"/>
      <c r="CC123" s="914"/>
      <c r="CD123" s="914"/>
      <c r="CE123" s="914"/>
      <c r="CF123" s="824"/>
      <c r="CG123" s="825"/>
      <c r="CH123" s="825"/>
      <c r="CI123" s="825"/>
      <c r="CJ123" s="915"/>
      <c r="CK123" s="950"/>
      <c r="CL123" s="936"/>
      <c r="CM123" s="936"/>
      <c r="CN123" s="936"/>
      <c r="CO123" s="937"/>
      <c r="CP123" s="916" t="s">
        <v>471</v>
      </c>
      <c r="CQ123" s="917"/>
      <c r="CR123" s="917"/>
      <c r="CS123" s="917"/>
      <c r="CT123" s="917"/>
      <c r="CU123" s="917"/>
      <c r="CV123" s="917"/>
      <c r="CW123" s="917"/>
      <c r="CX123" s="917"/>
      <c r="CY123" s="917"/>
      <c r="CZ123" s="917"/>
      <c r="DA123" s="917"/>
      <c r="DB123" s="917"/>
      <c r="DC123" s="917"/>
      <c r="DD123" s="917"/>
      <c r="DE123" s="917"/>
      <c r="DF123" s="918"/>
      <c r="DG123" s="857">
        <v>244312</v>
      </c>
      <c r="DH123" s="858"/>
      <c r="DI123" s="858"/>
      <c r="DJ123" s="858"/>
      <c r="DK123" s="859"/>
      <c r="DL123" s="860">
        <v>100186</v>
      </c>
      <c r="DM123" s="858"/>
      <c r="DN123" s="858"/>
      <c r="DO123" s="858"/>
      <c r="DP123" s="859"/>
      <c r="DQ123" s="860">
        <v>22774</v>
      </c>
      <c r="DR123" s="858"/>
      <c r="DS123" s="858"/>
      <c r="DT123" s="858"/>
      <c r="DU123" s="859"/>
      <c r="DV123" s="905">
        <v>0.1</v>
      </c>
      <c r="DW123" s="906"/>
      <c r="DX123" s="906"/>
      <c r="DY123" s="906"/>
      <c r="DZ123" s="907"/>
    </row>
    <row r="124" spans="1:130" s="246" customFormat="1" ht="26.25" customHeight="1" thickBot="1" x14ac:dyDescent="0.2">
      <c r="A124" s="898"/>
      <c r="B124" s="899"/>
      <c r="C124" s="902" t="s">
        <v>456</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127</v>
      </c>
      <c r="AB124" s="858"/>
      <c r="AC124" s="858"/>
      <c r="AD124" s="858"/>
      <c r="AE124" s="859"/>
      <c r="AF124" s="860" t="s">
        <v>127</v>
      </c>
      <c r="AG124" s="858"/>
      <c r="AH124" s="858"/>
      <c r="AI124" s="858"/>
      <c r="AJ124" s="859"/>
      <c r="AK124" s="860" t="s">
        <v>127</v>
      </c>
      <c r="AL124" s="858"/>
      <c r="AM124" s="858"/>
      <c r="AN124" s="858"/>
      <c r="AO124" s="859"/>
      <c r="AP124" s="905" t="s">
        <v>127</v>
      </c>
      <c r="AQ124" s="906"/>
      <c r="AR124" s="906"/>
      <c r="AS124" s="906"/>
      <c r="AT124" s="907"/>
      <c r="AU124" s="908" t="s">
        <v>472</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42.7</v>
      </c>
      <c r="BR124" s="912"/>
      <c r="BS124" s="912"/>
      <c r="BT124" s="912"/>
      <c r="BU124" s="912"/>
      <c r="BV124" s="912">
        <v>41.7</v>
      </c>
      <c r="BW124" s="912"/>
      <c r="BX124" s="912"/>
      <c r="BY124" s="912"/>
      <c r="BZ124" s="912"/>
      <c r="CA124" s="912">
        <v>61</v>
      </c>
      <c r="CB124" s="912"/>
      <c r="CC124" s="912"/>
      <c r="CD124" s="912"/>
      <c r="CE124" s="912"/>
      <c r="CF124" s="802"/>
      <c r="CG124" s="803"/>
      <c r="CH124" s="803"/>
      <c r="CI124" s="803"/>
      <c r="CJ124" s="943"/>
      <c r="CK124" s="951"/>
      <c r="CL124" s="951"/>
      <c r="CM124" s="951"/>
      <c r="CN124" s="951"/>
      <c r="CO124" s="952"/>
      <c r="CP124" s="916" t="s">
        <v>473</v>
      </c>
      <c r="CQ124" s="917"/>
      <c r="CR124" s="917"/>
      <c r="CS124" s="917"/>
      <c r="CT124" s="917"/>
      <c r="CU124" s="917"/>
      <c r="CV124" s="917"/>
      <c r="CW124" s="917"/>
      <c r="CX124" s="917"/>
      <c r="CY124" s="917"/>
      <c r="CZ124" s="917"/>
      <c r="DA124" s="917"/>
      <c r="DB124" s="917"/>
      <c r="DC124" s="917"/>
      <c r="DD124" s="917"/>
      <c r="DE124" s="917"/>
      <c r="DF124" s="918"/>
      <c r="DG124" s="840">
        <v>1470629</v>
      </c>
      <c r="DH124" s="841"/>
      <c r="DI124" s="841"/>
      <c r="DJ124" s="841"/>
      <c r="DK124" s="842"/>
      <c r="DL124" s="843">
        <v>2847966</v>
      </c>
      <c r="DM124" s="841"/>
      <c r="DN124" s="841"/>
      <c r="DO124" s="841"/>
      <c r="DP124" s="842"/>
      <c r="DQ124" s="843" t="s">
        <v>127</v>
      </c>
      <c r="DR124" s="841"/>
      <c r="DS124" s="841"/>
      <c r="DT124" s="841"/>
      <c r="DU124" s="842"/>
      <c r="DV124" s="929" t="s">
        <v>127</v>
      </c>
      <c r="DW124" s="930"/>
      <c r="DX124" s="930"/>
      <c r="DY124" s="930"/>
      <c r="DZ124" s="931"/>
    </row>
    <row r="125" spans="1:130" s="246" customFormat="1" ht="26.25" customHeight="1" x14ac:dyDescent="0.15">
      <c r="A125" s="898"/>
      <c r="B125" s="899"/>
      <c r="C125" s="902" t="s">
        <v>458</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127</v>
      </c>
      <c r="AB125" s="858"/>
      <c r="AC125" s="858"/>
      <c r="AD125" s="858"/>
      <c r="AE125" s="859"/>
      <c r="AF125" s="860" t="s">
        <v>127</v>
      </c>
      <c r="AG125" s="858"/>
      <c r="AH125" s="858"/>
      <c r="AI125" s="858"/>
      <c r="AJ125" s="859"/>
      <c r="AK125" s="860" t="s">
        <v>127</v>
      </c>
      <c r="AL125" s="858"/>
      <c r="AM125" s="858"/>
      <c r="AN125" s="858"/>
      <c r="AO125" s="859"/>
      <c r="AP125" s="905" t="s">
        <v>127</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474</v>
      </c>
      <c r="CL125" s="933"/>
      <c r="CM125" s="933"/>
      <c r="CN125" s="933"/>
      <c r="CO125" s="934"/>
      <c r="CP125" s="941" t="s">
        <v>475</v>
      </c>
      <c r="CQ125" s="886"/>
      <c r="CR125" s="886"/>
      <c r="CS125" s="886"/>
      <c r="CT125" s="886"/>
      <c r="CU125" s="886"/>
      <c r="CV125" s="886"/>
      <c r="CW125" s="886"/>
      <c r="CX125" s="886"/>
      <c r="CY125" s="886"/>
      <c r="CZ125" s="886"/>
      <c r="DA125" s="886"/>
      <c r="DB125" s="886"/>
      <c r="DC125" s="886"/>
      <c r="DD125" s="886"/>
      <c r="DE125" s="886"/>
      <c r="DF125" s="887"/>
      <c r="DG125" s="942" t="s">
        <v>127</v>
      </c>
      <c r="DH125" s="923"/>
      <c r="DI125" s="923"/>
      <c r="DJ125" s="923"/>
      <c r="DK125" s="923"/>
      <c r="DL125" s="923" t="s">
        <v>127</v>
      </c>
      <c r="DM125" s="923"/>
      <c r="DN125" s="923"/>
      <c r="DO125" s="923"/>
      <c r="DP125" s="923"/>
      <c r="DQ125" s="923" t="s">
        <v>127</v>
      </c>
      <c r="DR125" s="923"/>
      <c r="DS125" s="923"/>
      <c r="DT125" s="923"/>
      <c r="DU125" s="923"/>
      <c r="DV125" s="924" t="s">
        <v>127</v>
      </c>
      <c r="DW125" s="924"/>
      <c r="DX125" s="924"/>
      <c r="DY125" s="924"/>
      <c r="DZ125" s="925"/>
    </row>
    <row r="126" spans="1:130" s="246" customFormat="1" ht="26.25" customHeight="1" thickBot="1" x14ac:dyDescent="0.2">
      <c r="A126" s="898"/>
      <c r="B126" s="899"/>
      <c r="C126" s="902" t="s">
        <v>460</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127</v>
      </c>
      <c r="AB126" s="858"/>
      <c r="AC126" s="858"/>
      <c r="AD126" s="858"/>
      <c r="AE126" s="859"/>
      <c r="AF126" s="860" t="s">
        <v>127</v>
      </c>
      <c r="AG126" s="858"/>
      <c r="AH126" s="858"/>
      <c r="AI126" s="858"/>
      <c r="AJ126" s="859"/>
      <c r="AK126" s="860" t="s">
        <v>127</v>
      </c>
      <c r="AL126" s="858"/>
      <c r="AM126" s="858"/>
      <c r="AN126" s="858"/>
      <c r="AO126" s="859"/>
      <c r="AP126" s="905" t="s">
        <v>127</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476</v>
      </c>
      <c r="CQ126" s="828"/>
      <c r="CR126" s="828"/>
      <c r="CS126" s="828"/>
      <c r="CT126" s="828"/>
      <c r="CU126" s="828"/>
      <c r="CV126" s="828"/>
      <c r="CW126" s="828"/>
      <c r="CX126" s="828"/>
      <c r="CY126" s="828"/>
      <c r="CZ126" s="828"/>
      <c r="DA126" s="828"/>
      <c r="DB126" s="828"/>
      <c r="DC126" s="828"/>
      <c r="DD126" s="828"/>
      <c r="DE126" s="828"/>
      <c r="DF126" s="829"/>
      <c r="DG126" s="894" t="s">
        <v>127</v>
      </c>
      <c r="DH126" s="895"/>
      <c r="DI126" s="895"/>
      <c r="DJ126" s="895"/>
      <c r="DK126" s="895"/>
      <c r="DL126" s="895" t="s">
        <v>127</v>
      </c>
      <c r="DM126" s="895"/>
      <c r="DN126" s="895"/>
      <c r="DO126" s="895"/>
      <c r="DP126" s="895"/>
      <c r="DQ126" s="895" t="s">
        <v>127</v>
      </c>
      <c r="DR126" s="895"/>
      <c r="DS126" s="895"/>
      <c r="DT126" s="895"/>
      <c r="DU126" s="895"/>
      <c r="DV126" s="872" t="s">
        <v>127</v>
      </c>
      <c r="DW126" s="872"/>
      <c r="DX126" s="872"/>
      <c r="DY126" s="872"/>
      <c r="DZ126" s="873"/>
    </row>
    <row r="127" spans="1:130" s="246" customFormat="1" ht="26.25" customHeight="1" x14ac:dyDescent="0.15">
      <c r="A127" s="900"/>
      <c r="B127" s="901"/>
      <c r="C127" s="919" t="s">
        <v>477</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127</v>
      </c>
      <c r="AB127" s="858"/>
      <c r="AC127" s="858"/>
      <c r="AD127" s="858"/>
      <c r="AE127" s="859"/>
      <c r="AF127" s="860" t="s">
        <v>127</v>
      </c>
      <c r="AG127" s="858"/>
      <c r="AH127" s="858"/>
      <c r="AI127" s="858"/>
      <c r="AJ127" s="859"/>
      <c r="AK127" s="860" t="s">
        <v>127</v>
      </c>
      <c r="AL127" s="858"/>
      <c r="AM127" s="858"/>
      <c r="AN127" s="858"/>
      <c r="AO127" s="859"/>
      <c r="AP127" s="905" t="s">
        <v>127</v>
      </c>
      <c r="AQ127" s="906"/>
      <c r="AR127" s="906"/>
      <c r="AS127" s="906"/>
      <c r="AT127" s="907"/>
      <c r="AU127" s="282"/>
      <c r="AV127" s="282"/>
      <c r="AW127" s="282"/>
      <c r="AX127" s="922" t="s">
        <v>478</v>
      </c>
      <c r="AY127" s="890"/>
      <c r="AZ127" s="890"/>
      <c r="BA127" s="890"/>
      <c r="BB127" s="890"/>
      <c r="BC127" s="890"/>
      <c r="BD127" s="890"/>
      <c r="BE127" s="891"/>
      <c r="BF127" s="889" t="s">
        <v>479</v>
      </c>
      <c r="BG127" s="890"/>
      <c r="BH127" s="890"/>
      <c r="BI127" s="890"/>
      <c r="BJ127" s="890"/>
      <c r="BK127" s="890"/>
      <c r="BL127" s="891"/>
      <c r="BM127" s="889" t="s">
        <v>480</v>
      </c>
      <c r="BN127" s="890"/>
      <c r="BO127" s="890"/>
      <c r="BP127" s="890"/>
      <c r="BQ127" s="890"/>
      <c r="BR127" s="890"/>
      <c r="BS127" s="891"/>
      <c r="BT127" s="889" t="s">
        <v>481</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482</v>
      </c>
      <c r="CQ127" s="828"/>
      <c r="CR127" s="828"/>
      <c r="CS127" s="828"/>
      <c r="CT127" s="828"/>
      <c r="CU127" s="828"/>
      <c r="CV127" s="828"/>
      <c r="CW127" s="828"/>
      <c r="CX127" s="828"/>
      <c r="CY127" s="828"/>
      <c r="CZ127" s="828"/>
      <c r="DA127" s="828"/>
      <c r="DB127" s="828"/>
      <c r="DC127" s="828"/>
      <c r="DD127" s="828"/>
      <c r="DE127" s="828"/>
      <c r="DF127" s="829"/>
      <c r="DG127" s="894" t="s">
        <v>127</v>
      </c>
      <c r="DH127" s="895"/>
      <c r="DI127" s="895"/>
      <c r="DJ127" s="895"/>
      <c r="DK127" s="895"/>
      <c r="DL127" s="895" t="s">
        <v>127</v>
      </c>
      <c r="DM127" s="895"/>
      <c r="DN127" s="895"/>
      <c r="DO127" s="895"/>
      <c r="DP127" s="895"/>
      <c r="DQ127" s="895" t="s">
        <v>127</v>
      </c>
      <c r="DR127" s="895"/>
      <c r="DS127" s="895"/>
      <c r="DT127" s="895"/>
      <c r="DU127" s="895"/>
      <c r="DV127" s="872" t="s">
        <v>127</v>
      </c>
      <c r="DW127" s="872"/>
      <c r="DX127" s="872"/>
      <c r="DY127" s="872"/>
      <c r="DZ127" s="873"/>
    </row>
    <row r="128" spans="1:130" s="246" customFormat="1" ht="26.25" customHeight="1" thickBot="1" x14ac:dyDescent="0.2">
      <c r="A128" s="874" t="s">
        <v>483</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484</v>
      </c>
      <c r="X128" s="876"/>
      <c r="Y128" s="876"/>
      <c r="Z128" s="877"/>
      <c r="AA128" s="878">
        <v>565664</v>
      </c>
      <c r="AB128" s="879"/>
      <c r="AC128" s="879"/>
      <c r="AD128" s="879"/>
      <c r="AE128" s="880"/>
      <c r="AF128" s="881">
        <v>532067</v>
      </c>
      <c r="AG128" s="879"/>
      <c r="AH128" s="879"/>
      <c r="AI128" s="879"/>
      <c r="AJ128" s="880"/>
      <c r="AK128" s="881">
        <v>506340</v>
      </c>
      <c r="AL128" s="879"/>
      <c r="AM128" s="879"/>
      <c r="AN128" s="879"/>
      <c r="AO128" s="880"/>
      <c r="AP128" s="882"/>
      <c r="AQ128" s="883"/>
      <c r="AR128" s="883"/>
      <c r="AS128" s="883"/>
      <c r="AT128" s="884"/>
      <c r="AU128" s="282"/>
      <c r="AV128" s="282"/>
      <c r="AW128" s="282"/>
      <c r="AX128" s="885" t="s">
        <v>485</v>
      </c>
      <c r="AY128" s="886"/>
      <c r="AZ128" s="886"/>
      <c r="BA128" s="886"/>
      <c r="BB128" s="886"/>
      <c r="BC128" s="886"/>
      <c r="BD128" s="886"/>
      <c r="BE128" s="887"/>
      <c r="BF128" s="864" t="s">
        <v>127</v>
      </c>
      <c r="BG128" s="865"/>
      <c r="BH128" s="865"/>
      <c r="BI128" s="865"/>
      <c r="BJ128" s="865"/>
      <c r="BK128" s="865"/>
      <c r="BL128" s="888"/>
      <c r="BM128" s="864">
        <v>12.1</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486</v>
      </c>
      <c r="CQ128" s="806"/>
      <c r="CR128" s="806"/>
      <c r="CS128" s="806"/>
      <c r="CT128" s="806"/>
      <c r="CU128" s="806"/>
      <c r="CV128" s="806"/>
      <c r="CW128" s="806"/>
      <c r="CX128" s="806"/>
      <c r="CY128" s="806"/>
      <c r="CZ128" s="806"/>
      <c r="DA128" s="806"/>
      <c r="DB128" s="806"/>
      <c r="DC128" s="806"/>
      <c r="DD128" s="806"/>
      <c r="DE128" s="806"/>
      <c r="DF128" s="807"/>
      <c r="DG128" s="868">
        <v>9572</v>
      </c>
      <c r="DH128" s="869"/>
      <c r="DI128" s="869"/>
      <c r="DJ128" s="869"/>
      <c r="DK128" s="869"/>
      <c r="DL128" s="869">
        <v>11783</v>
      </c>
      <c r="DM128" s="869"/>
      <c r="DN128" s="869"/>
      <c r="DO128" s="869"/>
      <c r="DP128" s="869"/>
      <c r="DQ128" s="869" t="s">
        <v>127</v>
      </c>
      <c r="DR128" s="869"/>
      <c r="DS128" s="869"/>
      <c r="DT128" s="869"/>
      <c r="DU128" s="869"/>
      <c r="DV128" s="870" t="s">
        <v>127</v>
      </c>
      <c r="DW128" s="870"/>
      <c r="DX128" s="870"/>
      <c r="DY128" s="870"/>
      <c r="DZ128" s="871"/>
    </row>
    <row r="129" spans="1:131" s="246" customFormat="1" ht="26.25" customHeight="1" x14ac:dyDescent="0.15">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487</v>
      </c>
      <c r="X129" s="855"/>
      <c r="Y129" s="855"/>
      <c r="Z129" s="856"/>
      <c r="AA129" s="857">
        <v>25371719</v>
      </c>
      <c r="AB129" s="858"/>
      <c r="AC129" s="858"/>
      <c r="AD129" s="858"/>
      <c r="AE129" s="859"/>
      <c r="AF129" s="860">
        <v>25042358</v>
      </c>
      <c r="AG129" s="858"/>
      <c r="AH129" s="858"/>
      <c r="AI129" s="858"/>
      <c r="AJ129" s="859"/>
      <c r="AK129" s="860">
        <v>24727327</v>
      </c>
      <c r="AL129" s="858"/>
      <c r="AM129" s="858"/>
      <c r="AN129" s="858"/>
      <c r="AO129" s="859"/>
      <c r="AP129" s="861"/>
      <c r="AQ129" s="862"/>
      <c r="AR129" s="862"/>
      <c r="AS129" s="862"/>
      <c r="AT129" s="863"/>
      <c r="AU129" s="284"/>
      <c r="AV129" s="284"/>
      <c r="AW129" s="284"/>
      <c r="AX129" s="827" t="s">
        <v>488</v>
      </c>
      <c r="AY129" s="828"/>
      <c r="AZ129" s="828"/>
      <c r="BA129" s="828"/>
      <c r="BB129" s="828"/>
      <c r="BC129" s="828"/>
      <c r="BD129" s="828"/>
      <c r="BE129" s="829"/>
      <c r="BF129" s="847" t="s">
        <v>127</v>
      </c>
      <c r="BG129" s="848"/>
      <c r="BH129" s="848"/>
      <c r="BI129" s="848"/>
      <c r="BJ129" s="848"/>
      <c r="BK129" s="848"/>
      <c r="BL129" s="849"/>
      <c r="BM129" s="847">
        <v>17.100000000000001</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489</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490</v>
      </c>
      <c r="X130" s="855"/>
      <c r="Y130" s="855"/>
      <c r="Z130" s="856"/>
      <c r="AA130" s="857">
        <v>4203408</v>
      </c>
      <c r="AB130" s="858"/>
      <c r="AC130" s="858"/>
      <c r="AD130" s="858"/>
      <c r="AE130" s="859"/>
      <c r="AF130" s="860">
        <v>4220920</v>
      </c>
      <c r="AG130" s="858"/>
      <c r="AH130" s="858"/>
      <c r="AI130" s="858"/>
      <c r="AJ130" s="859"/>
      <c r="AK130" s="860">
        <v>3999490</v>
      </c>
      <c r="AL130" s="858"/>
      <c r="AM130" s="858"/>
      <c r="AN130" s="858"/>
      <c r="AO130" s="859"/>
      <c r="AP130" s="861"/>
      <c r="AQ130" s="862"/>
      <c r="AR130" s="862"/>
      <c r="AS130" s="862"/>
      <c r="AT130" s="863"/>
      <c r="AU130" s="284"/>
      <c r="AV130" s="284"/>
      <c r="AW130" s="284"/>
      <c r="AX130" s="827" t="s">
        <v>491</v>
      </c>
      <c r="AY130" s="828"/>
      <c r="AZ130" s="828"/>
      <c r="BA130" s="828"/>
      <c r="BB130" s="828"/>
      <c r="BC130" s="828"/>
      <c r="BD130" s="828"/>
      <c r="BE130" s="829"/>
      <c r="BF130" s="830">
        <v>8.5</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492</v>
      </c>
      <c r="X131" s="838"/>
      <c r="Y131" s="838"/>
      <c r="Z131" s="839"/>
      <c r="AA131" s="840">
        <v>21168311</v>
      </c>
      <c r="AB131" s="841"/>
      <c r="AC131" s="841"/>
      <c r="AD131" s="841"/>
      <c r="AE131" s="842"/>
      <c r="AF131" s="843">
        <v>20821438</v>
      </c>
      <c r="AG131" s="841"/>
      <c r="AH131" s="841"/>
      <c r="AI131" s="841"/>
      <c r="AJ131" s="842"/>
      <c r="AK131" s="843">
        <v>20727837</v>
      </c>
      <c r="AL131" s="841"/>
      <c r="AM131" s="841"/>
      <c r="AN131" s="841"/>
      <c r="AO131" s="842"/>
      <c r="AP131" s="844"/>
      <c r="AQ131" s="845"/>
      <c r="AR131" s="845"/>
      <c r="AS131" s="845"/>
      <c r="AT131" s="846"/>
      <c r="AU131" s="284"/>
      <c r="AV131" s="284"/>
      <c r="AW131" s="284"/>
      <c r="AX131" s="805" t="s">
        <v>493</v>
      </c>
      <c r="AY131" s="806"/>
      <c r="AZ131" s="806"/>
      <c r="BA131" s="806"/>
      <c r="BB131" s="806"/>
      <c r="BC131" s="806"/>
      <c r="BD131" s="806"/>
      <c r="BE131" s="807"/>
      <c r="BF131" s="808">
        <v>61</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494</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495</v>
      </c>
      <c r="W132" s="818"/>
      <c r="X132" s="818"/>
      <c r="Y132" s="818"/>
      <c r="Z132" s="819"/>
      <c r="AA132" s="820">
        <v>8.3661091340000002</v>
      </c>
      <c r="AB132" s="821"/>
      <c r="AC132" s="821"/>
      <c r="AD132" s="821"/>
      <c r="AE132" s="822"/>
      <c r="AF132" s="823">
        <v>8.3497451040000001</v>
      </c>
      <c r="AG132" s="821"/>
      <c r="AH132" s="821"/>
      <c r="AI132" s="821"/>
      <c r="AJ132" s="822"/>
      <c r="AK132" s="823">
        <v>8.9174089900000002</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496</v>
      </c>
      <c r="W133" s="797"/>
      <c r="X133" s="797"/>
      <c r="Y133" s="797"/>
      <c r="Z133" s="798"/>
      <c r="AA133" s="799">
        <v>8.6</v>
      </c>
      <c r="AB133" s="800"/>
      <c r="AC133" s="800"/>
      <c r="AD133" s="800"/>
      <c r="AE133" s="801"/>
      <c r="AF133" s="799">
        <v>8.3000000000000007</v>
      </c>
      <c r="AG133" s="800"/>
      <c r="AH133" s="800"/>
      <c r="AI133" s="800"/>
      <c r="AJ133" s="801"/>
      <c r="AK133" s="799">
        <v>8.5</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cSh0+vdOA6TAk4ooBddbgW0TXhzmVtgKRt1YWtQm1RkN6U4u8K41VasCezm9VXtC14bVocC9jVtCxhm0c4NgBw==" saltValue="rbumDcIsyLUXNHLtGaljH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5" zoomScaleNormal="85" zoomScaleSheetLayoutView="7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497</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i4VS9qV/oM85EAcmUXXl36K8QXOJtWs5ZVIZWYBrARhFl2oGi7FZKhVxLBcrCFuiYvZmke/g3SoOQJ6HWJ+rIw==" saltValue="Qh1u/qaGjD5YL4iYVe4Opw==" spinCount="100000" sheet="1" objects="1" scenarios="1"/>
  <dataConsolidate/>
  <phoneticPr fontId="2"/>
  <printOptions horizontalCentered="1" verticalCentered="1"/>
  <pageMargins left="0" right="0" top="0" bottom="0" header="0" footer="0"/>
  <pageSetup paperSize="9" scale="32"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5" zoomScaleNormal="7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61LQDs9Ya3qxXC4oWc+NBVrJ0kkbcLuQiC6RtcdnfpSGehis21JgHLYrqKFtZB5i2zJmxtMx/azaeat8KBFSJQ==" saltValue="MKK5N8u340t7+gq7H1NYVw=="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499</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500</v>
      </c>
      <c r="AP7" s="303"/>
      <c r="AQ7" s="304" t="s">
        <v>501</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502</v>
      </c>
      <c r="AQ8" s="310" t="s">
        <v>503</v>
      </c>
      <c r="AR8" s="311" t="s">
        <v>504</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505</v>
      </c>
      <c r="AL9" s="1227"/>
      <c r="AM9" s="1227"/>
      <c r="AN9" s="1228"/>
      <c r="AO9" s="312">
        <v>5868941</v>
      </c>
      <c r="AP9" s="312">
        <v>55861</v>
      </c>
      <c r="AQ9" s="313" t="s">
        <v>506</v>
      </c>
      <c r="AR9" s="314" t="s">
        <v>506</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507</v>
      </c>
      <c r="AL10" s="1227"/>
      <c r="AM10" s="1227"/>
      <c r="AN10" s="1228"/>
      <c r="AO10" s="315">
        <v>188125</v>
      </c>
      <c r="AP10" s="315">
        <v>1791</v>
      </c>
      <c r="AQ10" s="316" t="s">
        <v>506</v>
      </c>
      <c r="AR10" s="317" t="s">
        <v>506</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508</v>
      </c>
      <c r="AL11" s="1227"/>
      <c r="AM11" s="1227"/>
      <c r="AN11" s="1228"/>
      <c r="AO11" s="315">
        <v>998232</v>
      </c>
      <c r="AP11" s="315">
        <v>9501</v>
      </c>
      <c r="AQ11" s="316" t="s">
        <v>506</v>
      </c>
      <c r="AR11" s="317" t="s">
        <v>506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509</v>
      </c>
      <c r="AL12" s="1227"/>
      <c r="AM12" s="1227"/>
      <c r="AN12" s="1228"/>
      <c r="AO12" s="315">
        <v>68580</v>
      </c>
      <c r="AP12" s="315">
        <v>653</v>
      </c>
      <c r="AQ12" s="316" t="s">
        <v>506</v>
      </c>
      <c r="AR12" s="317" t="s">
        <v>506</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510</v>
      </c>
      <c r="AL13" s="1227"/>
      <c r="AM13" s="1227"/>
      <c r="AN13" s="1228"/>
      <c r="AO13" s="315" t="s">
        <v>506</v>
      </c>
      <c r="AP13" s="315" t="s">
        <v>506</v>
      </c>
      <c r="AQ13" s="316" t="s">
        <v>506</v>
      </c>
      <c r="AR13" s="317" t="s">
        <v>506</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511</v>
      </c>
      <c r="AL14" s="1227"/>
      <c r="AM14" s="1227"/>
      <c r="AN14" s="1228"/>
      <c r="AO14" s="315">
        <v>352378</v>
      </c>
      <c r="AP14" s="315">
        <v>3354</v>
      </c>
      <c r="AQ14" s="316" t="s">
        <v>506</v>
      </c>
      <c r="AR14" s="317" t="s">
        <v>506</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512</v>
      </c>
      <c r="AL15" s="1227"/>
      <c r="AM15" s="1227"/>
      <c r="AN15" s="1228"/>
      <c r="AO15" s="315">
        <v>196397</v>
      </c>
      <c r="AP15" s="315">
        <v>1869</v>
      </c>
      <c r="AQ15" s="316" t="s">
        <v>506</v>
      </c>
      <c r="AR15" s="317" t="s">
        <v>506</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513</v>
      </c>
      <c r="AL16" s="1230"/>
      <c r="AM16" s="1230"/>
      <c r="AN16" s="1231"/>
      <c r="AO16" s="315">
        <v>-530848</v>
      </c>
      <c r="AP16" s="315">
        <v>-5053</v>
      </c>
      <c r="AQ16" s="316" t="s">
        <v>506</v>
      </c>
      <c r="AR16" s="317" t="s">
        <v>506</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187</v>
      </c>
      <c r="AL17" s="1230"/>
      <c r="AM17" s="1230"/>
      <c r="AN17" s="1231"/>
      <c r="AO17" s="315">
        <v>7141805</v>
      </c>
      <c r="AP17" s="315">
        <v>67976</v>
      </c>
      <c r="AQ17" s="316" t="s">
        <v>506</v>
      </c>
      <c r="AR17" s="317" t="s">
        <v>506</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514</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515</v>
      </c>
      <c r="AP20" s="323" t="s">
        <v>516</v>
      </c>
      <c r="AQ20" s="324" t="s">
        <v>517</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518</v>
      </c>
      <c r="AL21" s="1224"/>
      <c r="AM21" s="1224"/>
      <c r="AN21" s="1225"/>
      <c r="AO21" s="327">
        <v>6.63</v>
      </c>
      <c r="AP21" s="328" t="s">
        <v>506</v>
      </c>
      <c r="AQ21" s="329" t="s">
        <v>506</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519</v>
      </c>
      <c r="AL22" s="1224"/>
      <c r="AM22" s="1224"/>
      <c r="AN22" s="1225"/>
      <c r="AO22" s="332">
        <v>98.8</v>
      </c>
      <c r="AP22" s="333" t="s">
        <v>506</v>
      </c>
      <c r="AQ22" s="334" t="s">
        <v>506</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522</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500</v>
      </c>
      <c r="AP30" s="303"/>
      <c r="AQ30" s="304" t="s">
        <v>501</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502</v>
      </c>
      <c r="AQ31" s="310" t="s">
        <v>503</v>
      </c>
      <c r="AR31" s="311" t="s">
        <v>504</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523</v>
      </c>
      <c r="AL32" s="1215"/>
      <c r="AM32" s="1215"/>
      <c r="AN32" s="1216"/>
      <c r="AO32" s="342">
        <v>4545696</v>
      </c>
      <c r="AP32" s="342">
        <v>43266</v>
      </c>
      <c r="AQ32" s="343" t="s">
        <v>506</v>
      </c>
      <c r="AR32" s="344" t="s">
        <v>506</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524</v>
      </c>
      <c r="AL33" s="1215"/>
      <c r="AM33" s="1215"/>
      <c r="AN33" s="1216"/>
      <c r="AO33" s="342" t="s">
        <v>506</v>
      </c>
      <c r="AP33" s="342" t="s">
        <v>506</v>
      </c>
      <c r="AQ33" s="343" t="s">
        <v>506</v>
      </c>
      <c r="AR33" s="344" t="s">
        <v>506</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525</v>
      </c>
      <c r="AL34" s="1215"/>
      <c r="AM34" s="1215"/>
      <c r="AN34" s="1216"/>
      <c r="AO34" s="342" t="s">
        <v>506</v>
      </c>
      <c r="AP34" s="342" t="s">
        <v>506</v>
      </c>
      <c r="AQ34" s="343" t="s">
        <v>506</v>
      </c>
      <c r="AR34" s="344" t="s">
        <v>506</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526</v>
      </c>
      <c r="AL35" s="1215"/>
      <c r="AM35" s="1215"/>
      <c r="AN35" s="1216"/>
      <c r="AO35" s="342">
        <v>1473308</v>
      </c>
      <c r="AP35" s="342">
        <v>14023</v>
      </c>
      <c r="AQ35" s="343" t="s">
        <v>506</v>
      </c>
      <c r="AR35" s="344" t="s">
        <v>506</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527</v>
      </c>
      <c r="AL36" s="1215"/>
      <c r="AM36" s="1215"/>
      <c r="AN36" s="1216"/>
      <c r="AO36" s="342">
        <v>269414</v>
      </c>
      <c r="AP36" s="342">
        <v>2564</v>
      </c>
      <c r="AQ36" s="343" t="s">
        <v>506</v>
      </c>
      <c r="AR36" s="344" t="s">
        <v>506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528</v>
      </c>
      <c r="AL37" s="1215"/>
      <c r="AM37" s="1215"/>
      <c r="AN37" s="1216"/>
      <c r="AO37" s="342">
        <v>65798</v>
      </c>
      <c r="AP37" s="342">
        <v>626</v>
      </c>
      <c r="AQ37" s="343" t="s">
        <v>506</v>
      </c>
      <c r="AR37" s="344" t="s">
        <v>506</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529</v>
      </c>
      <c r="AL38" s="1218"/>
      <c r="AM38" s="1218"/>
      <c r="AN38" s="1219"/>
      <c r="AO38" s="345" t="s">
        <v>506</v>
      </c>
      <c r="AP38" s="345" t="s">
        <v>506</v>
      </c>
      <c r="AQ38" s="346" t="s">
        <v>506</v>
      </c>
      <c r="AR38" s="334" t="s">
        <v>506</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530</v>
      </c>
      <c r="AL39" s="1218"/>
      <c r="AM39" s="1218"/>
      <c r="AN39" s="1219"/>
      <c r="AO39" s="342">
        <v>-506340</v>
      </c>
      <c r="AP39" s="342">
        <v>-4819</v>
      </c>
      <c r="AQ39" s="343" t="s">
        <v>506</v>
      </c>
      <c r="AR39" s="344" t="s">
        <v>506</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531</v>
      </c>
      <c r="AL40" s="1215"/>
      <c r="AM40" s="1215"/>
      <c r="AN40" s="1216"/>
      <c r="AO40" s="342">
        <v>-3999490</v>
      </c>
      <c r="AP40" s="342">
        <v>-38068</v>
      </c>
      <c r="AQ40" s="343" t="s">
        <v>506</v>
      </c>
      <c r="AR40" s="344" t="s">
        <v>506</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299</v>
      </c>
      <c r="AL41" s="1221"/>
      <c r="AM41" s="1221"/>
      <c r="AN41" s="1222"/>
      <c r="AO41" s="342">
        <v>1848386</v>
      </c>
      <c r="AP41" s="342">
        <v>17593</v>
      </c>
      <c r="AQ41" s="343" t="s">
        <v>506</v>
      </c>
      <c r="AR41" s="344" t="s">
        <v>506</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532</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534</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500</v>
      </c>
      <c r="AN49" s="1209" t="s">
        <v>535</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536</v>
      </c>
      <c r="AO50" s="359" t="s">
        <v>537</v>
      </c>
      <c r="AP50" s="360" t="s">
        <v>538</v>
      </c>
      <c r="AQ50" s="361" t="s">
        <v>539</v>
      </c>
      <c r="AR50" s="362" t="s">
        <v>540</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541</v>
      </c>
      <c r="AL51" s="355"/>
      <c r="AM51" s="363">
        <v>7050671</v>
      </c>
      <c r="AN51" s="364">
        <v>64811</v>
      </c>
      <c r="AO51" s="365">
        <v>-0.8</v>
      </c>
      <c r="AP51" s="366">
        <v>64287</v>
      </c>
      <c r="AQ51" s="367">
        <v>-0.5</v>
      </c>
      <c r="AR51" s="368">
        <v>-0.3</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542</v>
      </c>
      <c r="AM52" s="371">
        <v>3984832</v>
      </c>
      <c r="AN52" s="372">
        <v>36629</v>
      </c>
      <c r="AO52" s="373">
        <v>27.9</v>
      </c>
      <c r="AP52" s="374">
        <v>41052</v>
      </c>
      <c r="AQ52" s="375">
        <v>10.199999999999999</v>
      </c>
      <c r="AR52" s="376">
        <v>17.7</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543</v>
      </c>
      <c r="AL53" s="355"/>
      <c r="AM53" s="363">
        <v>4276322</v>
      </c>
      <c r="AN53" s="364">
        <v>39666</v>
      </c>
      <c r="AO53" s="365">
        <v>-38.799999999999997</v>
      </c>
      <c r="AP53" s="366">
        <v>64346</v>
      </c>
      <c r="AQ53" s="367">
        <v>0.1</v>
      </c>
      <c r="AR53" s="368">
        <v>-38.9</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542</v>
      </c>
      <c r="AM54" s="371">
        <v>2608221</v>
      </c>
      <c r="AN54" s="372">
        <v>24193</v>
      </c>
      <c r="AO54" s="373">
        <v>-34</v>
      </c>
      <c r="AP54" s="374">
        <v>38517</v>
      </c>
      <c r="AQ54" s="375">
        <v>-6.2</v>
      </c>
      <c r="AR54" s="376">
        <v>-27.8</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544</v>
      </c>
      <c r="AL55" s="355"/>
      <c r="AM55" s="363">
        <v>5190431</v>
      </c>
      <c r="AN55" s="364">
        <v>48566</v>
      </c>
      <c r="AO55" s="365">
        <v>22.4</v>
      </c>
      <c r="AP55" s="366" t="s">
        <v>506</v>
      </c>
      <c r="AQ55" s="367" t="s">
        <v>506</v>
      </c>
      <c r="AR55" s="368" t="s">
        <v>506</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542</v>
      </c>
      <c r="AM56" s="371">
        <v>4146873</v>
      </c>
      <c r="AN56" s="372">
        <v>38802</v>
      </c>
      <c r="AO56" s="373">
        <v>60.4</v>
      </c>
      <c r="AP56" s="374" t="s">
        <v>506</v>
      </c>
      <c r="AQ56" s="375" t="s">
        <v>506</v>
      </c>
      <c r="AR56" s="376" t="s">
        <v>506</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545</v>
      </c>
      <c r="AL57" s="355"/>
      <c r="AM57" s="363">
        <v>3584009</v>
      </c>
      <c r="AN57" s="364">
        <v>33807</v>
      </c>
      <c r="AO57" s="365">
        <v>-30.4</v>
      </c>
      <c r="AP57" s="366" t="s">
        <v>506</v>
      </c>
      <c r="AQ57" s="367" t="s">
        <v>506</v>
      </c>
      <c r="AR57" s="368" t="s">
        <v>506</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542</v>
      </c>
      <c r="AM58" s="371">
        <v>2666105</v>
      </c>
      <c r="AN58" s="372">
        <v>25149</v>
      </c>
      <c r="AO58" s="373">
        <v>-35.200000000000003</v>
      </c>
      <c r="AP58" s="374" t="s">
        <v>506</v>
      </c>
      <c r="AQ58" s="375" t="s">
        <v>506</v>
      </c>
      <c r="AR58" s="376" t="s">
        <v>506</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546</v>
      </c>
      <c r="AL59" s="355"/>
      <c r="AM59" s="363">
        <v>6225395</v>
      </c>
      <c r="AN59" s="364">
        <v>59254</v>
      </c>
      <c r="AO59" s="365">
        <v>75.3</v>
      </c>
      <c r="AP59" s="366" t="s">
        <v>506</v>
      </c>
      <c r="AQ59" s="367" t="s">
        <v>506</v>
      </c>
      <c r="AR59" s="368" t="s">
        <v>506</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542</v>
      </c>
      <c r="AM60" s="371">
        <v>4900019</v>
      </c>
      <c r="AN60" s="372">
        <v>46639</v>
      </c>
      <c r="AO60" s="373">
        <v>85.5</v>
      </c>
      <c r="AP60" s="374" t="s">
        <v>506</v>
      </c>
      <c r="AQ60" s="375" t="s">
        <v>506</v>
      </c>
      <c r="AR60" s="376" t="s">
        <v>506</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547</v>
      </c>
      <c r="AL61" s="377"/>
      <c r="AM61" s="378">
        <v>5265366</v>
      </c>
      <c r="AN61" s="379">
        <v>49221</v>
      </c>
      <c r="AO61" s="380">
        <v>5.5</v>
      </c>
      <c r="AP61" s="381" t="s">
        <v>506</v>
      </c>
      <c r="AQ61" s="382" t="s">
        <v>506</v>
      </c>
      <c r="AR61" s="368" t="s">
        <v>506</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542</v>
      </c>
      <c r="AM62" s="371">
        <v>3661210</v>
      </c>
      <c r="AN62" s="372">
        <v>34282</v>
      </c>
      <c r="AO62" s="373">
        <v>20.9</v>
      </c>
      <c r="AP62" s="374" t="s">
        <v>506</v>
      </c>
      <c r="AQ62" s="375" t="s">
        <v>506</v>
      </c>
      <c r="AR62" s="376" t="s">
        <v>506</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Cw36hPH6FCZdgW1UmFDoa5KgiRVzC+mi5RQJb4W0rrkMb/H32SadPh5f4SSuxqIsWwVVotcot23s+789tKz2eQ==" saltValue="COL/VaxzKsDPMJjHuhnEd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3+RCfQtMrcXMDWi5k/vlcGrEIOmWj7uRiA1b2hroLqWanrow4ZUpyCaUnGTrNqjrXExiYTL0v6JAoPrrXI7EQ==" saltValue="ULF+0GFsiBZTfh0pQaoRB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5" zoomScaleNormal="7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wWqf3pwqZXSUeWob/S+HbUZZWyCymt05z7OMihVWw1qWLaCZoG1xM08CuomJTsQKU/iogNTBq4V7oO/mdIo2qg==" saltValue="YwFIIYkPgPmu96IVg56Hr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232" t="s">
        <v>3</v>
      </c>
      <c r="D47" s="1232"/>
      <c r="E47" s="1233"/>
      <c r="F47" s="11">
        <v>20.61</v>
      </c>
      <c r="G47" s="12">
        <v>24.48</v>
      </c>
      <c r="H47" s="12">
        <v>19.66</v>
      </c>
      <c r="I47" s="12">
        <v>20.09</v>
      </c>
      <c r="J47" s="13">
        <v>18.600000000000001</v>
      </c>
    </row>
    <row r="48" spans="2:10" ht="57.75" customHeight="1" x14ac:dyDescent="0.15">
      <c r="B48" s="14"/>
      <c r="C48" s="1234" t="s">
        <v>4</v>
      </c>
      <c r="D48" s="1234"/>
      <c r="E48" s="1235"/>
      <c r="F48" s="15">
        <v>7.57</v>
      </c>
      <c r="G48" s="16">
        <v>10.23</v>
      </c>
      <c r="H48" s="16">
        <v>8.1300000000000008</v>
      </c>
      <c r="I48" s="16">
        <v>8.75</v>
      </c>
      <c r="J48" s="17">
        <v>5.64</v>
      </c>
    </row>
    <row r="49" spans="2:10" ht="57.75" customHeight="1" thickBot="1" x14ac:dyDescent="0.2">
      <c r="B49" s="18"/>
      <c r="C49" s="1236" t="s">
        <v>5</v>
      </c>
      <c r="D49" s="1236"/>
      <c r="E49" s="1237"/>
      <c r="F49" s="19">
        <v>1.23</v>
      </c>
      <c r="G49" s="20">
        <v>6.58</v>
      </c>
      <c r="H49" s="20" t="s">
        <v>556</v>
      </c>
      <c r="I49" s="20">
        <v>0.68</v>
      </c>
      <c r="J49" s="21" t="s">
        <v>557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xrofMoLh/DagbsQLEWswreJEtlXgOX3ho83R42dkbOWaeRpAGWq2WrRCIuZ8CcoQm9iAcA6e0DSK5o0xg0RdA==" saltValue="p/cFjeHGd1Cir0WH3SdRd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2020-09-07T08:00:36Z</cp:lastPrinted>
  <dcterms:created xsi:type="dcterms:W3CDTF">2020-02-10T02:48:22Z</dcterms:created>
  <dcterms:modified xsi:type="dcterms:W3CDTF">2020-09-25T07:02:32Z</dcterms:modified>
  <cp:category/>
</cp:coreProperties>
</file>